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openxmlformats-officedocument.spreadsheetml.printerSettings"/>
  <Default Extension="png" ContentType="image/png"/>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worksheets/sheet19.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codeName="ThisWorkbook" defaultThemeVersion="124226"/>
  <bookViews>
    <workbookView xWindow="795" yWindow="825" windowWidth="14505" windowHeight="7215" tabRatio="824" activeTab="2"/>
  </bookViews>
  <sheets>
    <sheet name="Dates" sheetId="33" r:id="rId1"/>
    <sheet name="Contents" sheetId="41" r:id="rId2"/>
    <sheet name="1tab" sheetId="19" r:id="rId3"/>
    <sheet name="2tab" sheetId="14" r:id="rId4"/>
    <sheet name="3atab" sheetId="39" r:id="rId5"/>
    <sheet name="3btab" sheetId="38" r:id="rId6"/>
    <sheet name="3ctab" sheetId="40" r:id="rId7"/>
    <sheet name="3dtab" sheetId="42" r:id="rId8"/>
    <sheet name="4atab" sheetId="13" r:id="rId9"/>
    <sheet name="4btab" sheetId="35" r:id="rId10"/>
    <sheet name="4ctab" sheetId="30" r:id="rId11"/>
    <sheet name="5atab" sheetId="15" r:id="rId12"/>
    <sheet name="5btab" sheetId="26" r:id="rId13"/>
    <sheet name="6tab" sheetId="20" r:id="rId14"/>
    <sheet name="7atab" sheetId="18" r:id="rId15"/>
    <sheet name="7btab" sheetId="25" r:id="rId16"/>
    <sheet name="7ctab" sheetId="24" r:id="rId17"/>
    <sheet name="7dtab" sheetId="43" r:id="rId18"/>
    <sheet name="7etab" sheetId="44" r:id="rId19"/>
    <sheet name="8tab" sheetId="45" r:id="rId20"/>
    <sheet name="9atab" sheetId="17" r:id="rId21"/>
    <sheet name="9btab" sheetId="31" r:id="rId22"/>
    <sheet name="9ctab" sheetId="37" r:id="rId23"/>
  </sheets>
  <definedNames>
    <definedName name="_Order1" hidden="1">255</definedName>
    <definedName name="_Order2" hidden="1">255</definedName>
    <definedName name="_Regression_Int" localSheetId="2" hidden="1">1</definedName>
    <definedName name="_Regression_Int" localSheetId="3" hidden="1">1</definedName>
    <definedName name="_Regression_Int" localSheetId="8" hidden="1">1</definedName>
    <definedName name="_Regression_Int" localSheetId="10" hidden="1">1</definedName>
    <definedName name="_Regression_Int" localSheetId="11" hidden="1">1</definedName>
    <definedName name="_Regression_Int" localSheetId="12" hidden="1">1</definedName>
    <definedName name="_Regression_Int" localSheetId="13" hidden="1">1</definedName>
    <definedName name="_Regression_Int" localSheetId="14" hidden="1">1</definedName>
    <definedName name="_Regression_Int" localSheetId="15" hidden="1">1</definedName>
    <definedName name="_Regression_Int" localSheetId="16" hidden="1">1</definedName>
    <definedName name="_Regression_Int" localSheetId="17" hidden="1">1</definedName>
    <definedName name="_Regression_Int" localSheetId="18" hidden="1">1</definedName>
    <definedName name="_Regression_Int" localSheetId="20" hidden="1">1</definedName>
    <definedName name="_Regression_Int" localSheetId="21" hidden="1">1</definedName>
    <definedName name="HTML_CodePage" hidden="1">1252</definedName>
    <definedName name="HTML_Description" hidden="1">""</definedName>
    <definedName name="HTML_Email" hidden="1">""</definedName>
    <definedName name="HTML_Header" localSheetId="3" hidden="1">"US_PRICE"</definedName>
    <definedName name="HTML_Header" localSheetId="13" hidden="1">"US_COAL"</definedName>
    <definedName name="HTML_Header" hidden="1">""</definedName>
    <definedName name="HTML_LastUpdate" localSheetId="3" hidden="1">"5/28/98"</definedName>
    <definedName name="HTML_LastUpdate" localSheetId="13" hidden="1">"5/15/98"</definedName>
    <definedName name="HTML_LastUpdate" hidden="1">"6/2/98"</definedName>
    <definedName name="HTML_LineAfter" hidden="1">FALSE</definedName>
    <definedName name="HTML_LineBefore" hidden="1">FALSE</definedName>
    <definedName name="HTML_Name" hidden="1">"Arti Choxi -"</definedName>
    <definedName name="HTML_OBDlg2" hidden="1">TRUE</definedName>
    <definedName name="HTML_OBDlg4" hidden="1">TRUE</definedName>
    <definedName name="HTML_OS" hidden="1">0</definedName>
    <definedName name="HTML_PathFile" localSheetId="3" hidden="1">"H:\PRJ\STEO_NEW\MyHTML.htm"</definedName>
    <definedName name="HTML_PathFile" localSheetId="13" hidden="1">"H:\PRJ\STEO_NEW\9tabb.htm"</definedName>
    <definedName name="HTML_PathFile" hidden="1">"H:\PRJ\STEO_NEW\5TABB.htm"</definedName>
    <definedName name="HTML_Title" localSheetId="3" hidden="1">"us_price"</definedName>
    <definedName name="HTML_Title" localSheetId="13" hidden="1">"Us_coal"</definedName>
    <definedName name="HTML_Title" hidden="1">""</definedName>
    <definedName name="_xlnm.Print_Area" localSheetId="2">'1tab'!$B$1:$AL$70</definedName>
    <definedName name="_xlnm.Print_Area" localSheetId="3">'2tab'!$B$1:$AL$40</definedName>
    <definedName name="_xlnm.Print_Area" localSheetId="4">'3atab'!$B$1:$AL$48</definedName>
    <definedName name="_xlnm.Print_Area" localSheetId="5">'3btab'!$B$1:$AL$52</definedName>
    <definedName name="_xlnm.Print_Area" localSheetId="6">'3ctab'!$B$1:$AL$35</definedName>
    <definedName name="_xlnm.Print_Area" localSheetId="7">'3dtab'!$B$1:$BV$43</definedName>
    <definedName name="_xlnm.Print_Area" localSheetId="8">'4atab'!$B$1:$AL$68</definedName>
    <definedName name="_xlnm.Print_Area" localSheetId="9">'4btab'!$B$1:$AL$29</definedName>
    <definedName name="_xlnm.Print_Area" localSheetId="10">'4ctab'!$B$1:$AL$28</definedName>
    <definedName name="_xlnm.Print_Area" localSheetId="11">'5atab'!$B$1:$AL$37</definedName>
    <definedName name="_xlnm.Print_Area" localSheetId="12">'5btab'!$B$1:$AL$40</definedName>
    <definedName name="_xlnm.Print_Area" localSheetId="13">'6tab'!$B$1:$AL$46</definedName>
    <definedName name="_xlnm.Print_Area" localSheetId="14">'7atab'!$B$1:$AL$39</definedName>
    <definedName name="_xlnm.Print_Area" localSheetId="15">'7btab'!$B$1:$AL$53</definedName>
    <definedName name="_xlnm.Print_Area" localSheetId="16">'7ctab'!$B$1:$AL$49</definedName>
    <definedName name="_xlnm.Print_Area" localSheetId="17">'7dtab'!$B$1:$N$68</definedName>
    <definedName name="_xlnm.Print_Area" localSheetId="18">'7etab'!$B$1:$N$43</definedName>
    <definedName name="_xlnm.Print_Area" localSheetId="19">'8tab'!$B$1:$N$52</definedName>
    <definedName name="_xlnm.Print_Area" localSheetId="20">'9atab'!$B$1:$AL$59</definedName>
    <definedName name="_xlnm.Print_Area" localSheetId="21">'9btab'!$B$1:$AL$55</definedName>
    <definedName name="_xlnm.Print_Area" localSheetId="22">'9ctab'!$B$1:$AL$48</definedName>
    <definedName name="_xlnm.Print_Area" localSheetId="1">Contents!$A$3:$B$29</definedName>
  </definedNames>
  <calcPr calcId="125725"/>
</workbook>
</file>

<file path=xl/calcChain.xml><?xml version="1.0" encoding="utf-8"?>
<calcChain xmlns="http://schemas.openxmlformats.org/spreadsheetml/2006/main">
  <c r="D5" i="33"/>
  <c r="C11" s="1"/>
  <c r="C3" i="45"/>
  <c r="O3" s="1"/>
  <c r="AA3" s="1"/>
  <c r="AM3" s="1"/>
  <c r="AY3" s="1"/>
  <c r="BK3" s="1"/>
  <c r="B2"/>
  <c r="C3" i="44"/>
  <c r="O3" s="1"/>
  <c r="AA3" s="1"/>
  <c r="AM3" s="1"/>
  <c r="AY3" s="1"/>
  <c r="BK3" s="1"/>
  <c r="B2"/>
  <c r="C3" i="43"/>
  <c r="O3" s="1"/>
  <c r="AA3" s="1"/>
  <c r="AM3" s="1"/>
  <c r="AY3" s="1"/>
  <c r="BK3" s="1"/>
  <c r="B2"/>
  <c r="B2" i="19"/>
  <c r="B2" i="37"/>
  <c r="B2" i="31"/>
  <c r="B2" i="17"/>
  <c r="B2" i="24"/>
  <c r="B2" i="25"/>
  <c r="B2" i="18"/>
  <c r="B2" i="20"/>
  <c r="B2" i="26"/>
  <c r="B2" i="15"/>
  <c r="B2" i="30"/>
  <c r="B2" i="35"/>
  <c r="B2" i="13"/>
  <c r="B2" i="42"/>
  <c r="B2" i="40"/>
  <c r="B2" i="38"/>
  <c r="B2" i="14"/>
  <c r="B2" i="39"/>
  <c r="C3" i="42"/>
  <c r="O3" s="1"/>
  <c r="AA3" s="1"/>
  <c r="AM3" s="1"/>
  <c r="AY3" s="1"/>
  <c r="BK3" s="1"/>
  <c r="C3" i="19"/>
  <c r="O3" s="1"/>
  <c r="AA3" s="1"/>
  <c r="AM3" s="1"/>
  <c r="AY3" s="1"/>
  <c r="BK3" s="1"/>
  <c r="C3" i="14"/>
  <c r="O3" s="1"/>
  <c r="AA3" s="1"/>
  <c r="AM3" s="1"/>
  <c r="AY3" s="1"/>
  <c r="BK3" s="1"/>
  <c r="C3" i="39"/>
  <c r="O3" s="1"/>
  <c r="AA3" s="1"/>
  <c r="AM3" s="1"/>
  <c r="AY3" s="1"/>
  <c r="BK3" s="1"/>
  <c r="C3" i="38"/>
  <c r="O3"/>
  <c r="AA3" s="1"/>
  <c r="AM3" s="1"/>
  <c r="AY3" s="1"/>
  <c r="BK3" s="1"/>
  <c r="C3" i="40"/>
  <c r="O3"/>
  <c r="AA3" s="1"/>
  <c r="AM3" s="1"/>
  <c r="AY3" s="1"/>
  <c r="BK3" s="1"/>
  <c r="C3" i="13"/>
  <c r="O3" s="1"/>
  <c r="AA3" s="1"/>
  <c r="AM3" s="1"/>
  <c r="AY3" s="1"/>
  <c r="BK3" s="1"/>
  <c r="C3" i="35"/>
  <c r="O3" s="1"/>
  <c r="AA3" s="1"/>
  <c r="AM3" s="1"/>
  <c r="AY3" s="1"/>
  <c r="BK3" s="1"/>
  <c r="C3" i="30"/>
  <c r="O3" s="1"/>
  <c r="AA3" s="1"/>
  <c r="AM3" s="1"/>
  <c r="AY3" s="1"/>
  <c r="BK3" s="1"/>
  <c r="C3" i="15"/>
  <c r="O3" s="1"/>
  <c r="AA3" s="1"/>
  <c r="AM3" s="1"/>
  <c r="AY3" s="1"/>
  <c r="BK3" s="1"/>
  <c r="C3" i="26"/>
  <c r="O3" s="1"/>
  <c r="AA3" s="1"/>
  <c r="AM3" s="1"/>
  <c r="AY3" s="1"/>
  <c r="BK3" s="1"/>
  <c r="C3" i="20"/>
  <c r="O3" s="1"/>
  <c r="AA3" s="1"/>
  <c r="AM3" s="1"/>
  <c r="AY3" s="1"/>
  <c r="BK3" s="1"/>
  <c r="C3" i="18"/>
  <c r="O3" s="1"/>
  <c r="AA3" s="1"/>
  <c r="AM3" s="1"/>
  <c r="AY3" s="1"/>
  <c r="BK3" s="1"/>
  <c r="C3" i="25"/>
  <c r="O3"/>
  <c r="AA3" s="1"/>
  <c r="AM3" s="1"/>
  <c r="AY3" s="1"/>
  <c r="BK3" s="1"/>
  <c r="C3" i="24"/>
  <c r="O3" s="1"/>
  <c r="AA3" s="1"/>
  <c r="AM3" s="1"/>
  <c r="AY3" s="1"/>
  <c r="BK3" s="1"/>
  <c r="C3" i="17"/>
  <c r="O3" s="1"/>
  <c r="AA3" s="1"/>
  <c r="AM3" s="1"/>
  <c r="AY3" s="1"/>
  <c r="BK3" s="1"/>
  <c r="C3" i="31"/>
  <c r="O3" s="1"/>
  <c r="AA3" s="1"/>
  <c r="AM3" s="1"/>
  <c r="AY3" s="1"/>
  <c r="BK3" s="1"/>
  <c r="C3" i="37"/>
  <c r="O3"/>
  <c r="AA3" s="1"/>
  <c r="AM3" s="1"/>
  <c r="AY3" s="1"/>
  <c r="BK3" s="1"/>
  <c r="B6" i="41"/>
  <c r="D11" i="33" l="1"/>
  <c r="O11"/>
  <c r="E11" l="1"/>
  <c r="P11"/>
  <c r="AA11"/>
  <c r="F11" l="1"/>
  <c r="AM11"/>
  <c r="AB11"/>
  <c r="Q11"/>
  <c r="R11" l="1"/>
  <c r="AC11"/>
  <c r="G11"/>
  <c r="AY11"/>
  <c r="AN11"/>
  <c r="AO11" l="1"/>
  <c r="AD11"/>
  <c r="AZ11"/>
  <c r="BK11"/>
  <c r="H11"/>
  <c r="S11"/>
  <c r="T11" l="1"/>
  <c r="BA11"/>
  <c r="AP11"/>
  <c r="I11"/>
  <c r="BL11"/>
  <c r="AE11"/>
  <c r="BM11" l="1"/>
  <c r="AQ11"/>
  <c r="U11"/>
  <c r="AF11"/>
  <c r="J11"/>
  <c r="BB11"/>
  <c r="BC11" l="1"/>
  <c r="K11"/>
  <c r="AG11"/>
  <c r="V11"/>
  <c r="AR11"/>
  <c r="BN11"/>
  <c r="AH11" l="1"/>
  <c r="L11"/>
  <c r="BO11"/>
  <c r="AS11"/>
  <c r="W11"/>
  <c r="BD11"/>
  <c r="BE11" l="1"/>
  <c r="BP11"/>
  <c r="M11"/>
  <c r="AI11"/>
  <c r="X11"/>
  <c r="AT11"/>
  <c r="AU11" l="1"/>
  <c r="Y11"/>
  <c r="BQ11"/>
  <c r="AJ11"/>
  <c r="N11"/>
  <c r="BF11"/>
  <c r="AK11" l="1"/>
  <c r="Z11"/>
  <c r="AV11"/>
  <c r="BG11"/>
  <c r="BR11"/>
  <c r="BS11" l="1"/>
  <c r="BH11"/>
  <c r="AL11"/>
  <c r="AW11"/>
  <c r="AX11" l="1"/>
  <c r="BT11"/>
  <c r="BI11"/>
  <c r="BJ11" l="1"/>
  <c r="BU11"/>
  <c r="BV11" l="1"/>
</calcChain>
</file>

<file path=xl/sharedStrings.xml><?xml version="1.0" encoding="utf-8"?>
<sst xmlns="http://schemas.openxmlformats.org/spreadsheetml/2006/main" count="3456" uniqueCount="1261">
  <si>
    <t>(a) Conventional hydroelectric power only.  Hydroelectricity generated by pumped storage is not included in renewable energy.</t>
  </si>
  <si>
    <t>(b) Total highway travel includes gasoline and diesel fuel vehicles.</t>
  </si>
  <si>
    <r>
      <t>Historical data</t>
    </r>
    <r>
      <rPr>
        <sz val="8"/>
        <rFont val="Arial"/>
        <family val="2"/>
      </rPr>
      <t>: Latest data available from U.S. Department of Commerce, Bureau of Economic Analysis; Federal Reserve System, Statistical release G17; Federal Highway Administration;</t>
    </r>
  </si>
  <si>
    <t>and Federal Aviation Administration.</t>
  </si>
  <si>
    <r>
      <t>Projections:</t>
    </r>
    <r>
      <rPr>
        <sz val="8"/>
        <rFont val="Arial"/>
        <family val="2"/>
      </rPr>
      <t xml:space="preserve"> Macroeconomic projections are based on the Global Insight Model of the U.S. Economy and Regional Economic Information and simulation of the EIA Regional Short-Term Energy Model.</t>
    </r>
  </si>
  <si>
    <r>
      <t>Historical data</t>
    </r>
    <r>
      <rPr>
        <sz val="8"/>
        <rFont val="Arial"/>
        <family val="2"/>
      </rPr>
      <t>: Latest data available from U.S. Department of Commerce, Bureau of Economic Analysis; Federal Reserve System, Statistical release G17.</t>
    </r>
  </si>
  <si>
    <r>
      <t>Projections:</t>
    </r>
    <r>
      <rPr>
        <sz val="8"/>
        <rFont val="Arial"/>
        <family val="2"/>
      </rPr>
      <t xml:space="preserve"> Macroeconomic projections are based on the Global Insight Model of the U.S. Economy.</t>
    </r>
  </si>
  <si>
    <t>U.S. Cooling Degree-Days</t>
  </si>
  <si>
    <t>ESICUUS</t>
  </si>
  <si>
    <t>ESCMUUS</t>
  </si>
  <si>
    <t xml:space="preserve">   Henry Hub Spot Price</t>
  </si>
  <si>
    <t>TDLOPUS</t>
  </si>
  <si>
    <t>Residential Sector</t>
  </si>
  <si>
    <t>Commercial Sector</t>
  </si>
  <si>
    <t>Percent change from prior year</t>
  </si>
  <si>
    <t xml:space="preserve">   Refiner Average Acquisition Cost</t>
  </si>
  <si>
    <t xml:space="preserve">   Refiner Prices to End Users</t>
  </si>
  <si>
    <t xml:space="preserve">   Refiner Wholesale Price</t>
  </si>
  <si>
    <t xml:space="preserve">   Gasoline Regular Grade Retail Prices Including Taxes</t>
  </si>
  <si>
    <t xml:space="preserve">   Gasoline All Grades Including Taxes</t>
  </si>
  <si>
    <t>Surplus Crude Oil Production Capacity</t>
  </si>
  <si>
    <t>NGNWPUS</t>
  </si>
  <si>
    <t>DKEUDUS</t>
  </si>
  <si>
    <t>Price Indexes</t>
  </si>
  <si>
    <t>Producer Price Index: All Commodities</t>
  </si>
  <si>
    <t>REICBUS</t>
  </si>
  <si>
    <t>OWICBUS</t>
  </si>
  <si>
    <t>WWCCBUS</t>
  </si>
  <si>
    <t>SORCBUS</t>
  </si>
  <si>
    <t>RERCBUS</t>
  </si>
  <si>
    <t>RETCBUS</t>
  </si>
  <si>
    <t>GDPQXUS_PCT</t>
  </si>
  <si>
    <t>GDPDIUS_PCT</t>
  </si>
  <si>
    <t>YD87OUS_PCT</t>
  </si>
  <si>
    <t>ZOMNIUS_PCT</t>
  </si>
  <si>
    <t>Industrial Sector</t>
  </si>
  <si>
    <t>HVTCBUS</t>
  </si>
  <si>
    <t>GETCBUS</t>
  </si>
  <si>
    <t>SOTCBUS</t>
  </si>
  <si>
    <t xml:space="preserve">   Power Generation Fuel Costs (dollars per million Btu)</t>
  </si>
  <si>
    <t>WWTCBUS</t>
  </si>
  <si>
    <t>OWTCBUS</t>
  </si>
  <si>
    <t>Households (Thousands)</t>
  </si>
  <si>
    <t>ZWCD_NEC</t>
  </si>
  <si>
    <t>ZWCD_MAC</t>
  </si>
  <si>
    <t>ZWCD_ENC</t>
  </si>
  <si>
    <t>ZWCD_WNC</t>
  </si>
  <si>
    <t>ZWCD_ESC</t>
  </si>
  <si>
    <t>ZWCD_WSC</t>
  </si>
  <si>
    <t>EOTCBUS</t>
  </si>
  <si>
    <t>BDTCBUS</t>
  </si>
  <si>
    <t>ZWCD_MTN</t>
  </si>
  <si>
    <t>ZWCD_PAC</t>
  </si>
  <si>
    <t>Dry Natural Gas Production</t>
  </si>
  <si>
    <t>Coal Market Indicators</t>
  </si>
  <si>
    <t xml:space="preserve">   Coal Miner Productivity</t>
  </si>
  <si>
    <t xml:space="preserve">   Hydroelectric Power (a) </t>
  </si>
  <si>
    <t>Vehicle Miles Traveled (a)</t>
  </si>
  <si>
    <t>WWICBUS</t>
  </si>
  <si>
    <t xml:space="preserve">   Total Raw Steel Production</t>
  </si>
  <si>
    <t xml:space="preserve">   Cost of Coal to Electric Utilities</t>
  </si>
  <si>
    <t>CLMRHUS</t>
  </si>
  <si>
    <t xml:space="preserve">      (Dollars per million Btu)</t>
  </si>
  <si>
    <t xml:space="preserve">      (Tons per hour)</t>
  </si>
  <si>
    <t xml:space="preserve">      (Million short tons per day)</t>
  </si>
  <si>
    <t>CLSOPUS</t>
  </si>
  <si>
    <t>CLSKPUS</t>
  </si>
  <si>
    <t>CLPS_EP</t>
  </si>
  <si>
    <t xml:space="preserve">      Electric Power Sector</t>
  </si>
  <si>
    <t xml:space="preserve">      Retail and General Industry</t>
  </si>
  <si>
    <t>GECCBUS</t>
  </si>
  <si>
    <t>GEECBUS</t>
  </si>
  <si>
    <t>ZWHD_NEC</t>
  </si>
  <si>
    <t>Table 5b. U.S. Regional Natural Gas Prices</t>
  </si>
  <si>
    <t>ZWHD_MAC</t>
  </si>
  <si>
    <t>ZWHD_ENC</t>
  </si>
  <si>
    <t>ZWHD_WNC</t>
  </si>
  <si>
    <t>ZWHD_ESC</t>
  </si>
  <si>
    <t>ZWHD_WSC</t>
  </si>
  <si>
    <t>ZWHD_MTN</t>
  </si>
  <si>
    <t>ZWHD_PAC</t>
  </si>
  <si>
    <t>Electricity Supply (billion kilowatthours per day)</t>
  </si>
  <si>
    <t>Electricity Consumption (billion kilowatthours per day)</t>
  </si>
  <si>
    <t>RFPS_EP</t>
  </si>
  <si>
    <t>DKPS_EP</t>
  </si>
  <si>
    <t xml:space="preserve">   Residual Fuel (mmb)</t>
  </si>
  <si>
    <t xml:space="preserve">   Distillate Fuel (mmb)</t>
  </si>
  <si>
    <t xml:space="preserve">   Coal (mmst)</t>
  </si>
  <si>
    <t>Total non-OPEC liquids</t>
  </si>
  <si>
    <t xml:space="preserve">   Ecuador</t>
  </si>
  <si>
    <t>copr_ec</t>
  </si>
  <si>
    <t xml:space="preserve">      OPEC Total</t>
  </si>
  <si>
    <t>Total OPEC Supply</t>
  </si>
  <si>
    <t xml:space="preserve">   Coal</t>
  </si>
  <si>
    <t xml:space="preserve">   Natural Gas</t>
  </si>
  <si>
    <t xml:space="preserve">   Other Gases</t>
  </si>
  <si>
    <t xml:space="preserve">   Nuclear</t>
  </si>
  <si>
    <t xml:space="preserve">      Geothermal</t>
  </si>
  <si>
    <t xml:space="preserve">      Solar</t>
  </si>
  <si>
    <t xml:space="preserve">      Wind</t>
  </si>
  <si>
    <t>(million barrels per day)</t>
  </si>
  <si>
    <t>Wholesale/Spot</t>
  </si>
  <si>
    <t>End-of-period Fuel Inventories Held by Electric Power Sector</t>
  </si>
  <si>
    <t>(d) Primary stocks are held at the mines and distribution points.</t>
  </si>
  <si>
    <t xml:space="preserve">   Secondary Inventories</t>
  </si>
  <si>
    <t>(billion cubic feet per day)</t>
  </si>
  <si>
    <t xml:space="preserve">   Brent Spot Average</t>
  </si>
  <si>
    <t>BREPUUS</t>
  </si>
  <si>
    <t>(billion kilowatt hours per day)</t>
  </si>
  <si>
    <t>(quadrillion Btu)</t>
  </si>
  <si>
    <t>WNTCBUS</t>
  </si>
  <si>
    <t>WNECBUS</t>
  </si>
  <si>
    <r>
      <t>Table 9a.  U.S. Macroeconomic Indicators and CO</t>
    </r>
    <r>
      <rPr>
        <b/>
        <vertAlign val="subscript"/>
        <sz val="10"/>
        <color indexed="8"/>
        <rFont val="Arial"/>
        <family val="2"/>
      </rPr>
      <t>2</t>
    </r>
    <r>
      <rPr>
        <b/>
        <sz val="10"/>
        <color indexed="8"/>
        <rFont val="Arial"/>
        <family val="2"/>
      </rPr>
      <t xml:space="preserve"> Emissions</t>
    </r>
  </si>
  <si>
    <r>
      <t>Table 9a.  U.S. Macroeconomic Indicators and CO</t>
    </r>
    <r>
      <rPr>
        <u/>
        <vertAlign val="subscript"/>
        <sz val="10"/>
        <color indexed="12"/>
        <rFont val="Arial"/>
        <family val="2"/>
      </rPr>
      <t>2</t>
    </r>
    <r>
      <rPr>
        <u/>
        <sz val="10"/>
        <color indexed="12"/>
        <rFont val="Arial"/>
        <family val="2"/>
      </rPr>
      <t xml:space="preserve"> Emissions </t>
    </r>
  </si>
  <si>
    <t>(dollars per barrel)</t>
  </si>
  <si>
    <t>(dollars per million Btu)</t>
  </si>
  <si>
    <t xml:space="preserve">Table Beginning Year--- </t>
  </si>
  <si>
    <t xml:space="preserve">Table Beginning Quarter--- </t>
  </si>
  <si>
    <t>Crude Oil Production (a)</t>
  </si>
  <si>
    <t>Coal (b)</t>
  </si>
  <si>
    <t xml:space="preserve">   Imported Average</t>
  </si>
  <si>
    <r>
      <t xml:space="preserve">Crude Oil </t>
    </r>
    <r>
      <rPr>
        <sz val="8"/>
        <color indexed="8"/>
        <rFont val="Arial"/>
        <family val="2"/>
      </rPr>
      <t>(dollars per barrel)</t>
    </r>
  </si>
  <si>
    <r>
      <t xml:space="preserve">   Power Generation Fuel Costs </t>
    </r>
    <r>
      <rPr>
        <sz val="8"/>
        <color indexed="8"/>
        <rFont val="Arial"/>
        <family val="2"/>
      </rPr>
      <t>(dollars per million Btu)</t>
    </r>
  </si>
  <si>
    <t xml:space="preserve">      No. 6 Residual Fuel Oil (a)</t>
  </si>
  <si>
    <t xml:space="preserve">         Fuel Ethanol Production</t>
  </si>
  <si>
    <t xml:space="preserve">   Total Commercial Inventory</t>
  </si>
  <si>
    <t xml:space="preserve">   Commercial Inventory</t>
  </si>
  <si>
    <t xml:space="preserve">   Other Oils (a)</t>
  </si>
  <si>
    <t xml:space="preserve">         U.S. Total</t>
  </si>
  <si>
    <t xml:space="preserve">   Total Gasoline Inventories</t>
  </si>
  <si>
    <t xml:space="preserve">   Finished Gasoline Inventories</t>
  </si>
  <si>
    <t xml:space="preserve">   Gasoline Blending Components Inventories</t>
  </si>
  <si>
    <t xml:space="preserve">      Lower 48 States (excl GOM)</t>
  </si>
  <si>
    <t xml:space="preserve">         Lower 48 States (excl GOM)</t>
  </si>
  <si>
    <t xml:space="preserve">      Domestic Production (a)</t>
  </si>
  <si>
    <t xml:space="preserve">      Crude Oil Net Imports (c)</t>
  </si>
  <si>
    <t xml:space="preserve">      Crude Oil Adjustment (d)</t>
  </si>
  <si>
    <t xml:space="preserve">      Product Net Imports (c)</t>
  </si>
  <si>
    <t xml:space="preserve">      Product Inventory Net Withdrawals</t>
  </si>
  <si>
    <t xml:space="preserve">      Other Oils (f)</t>
  </si>
  <si>
    <t xml:space="preserve">      SPR Net Withdrawals</t>
  </si>
  <si>
    <t xml:space="preserve">      Federal GOM (a)</t>
  </si>
  <si>
    <t xml:space="preserve">   Henry Hub Spot (dollars per million Btu) </t>
  </si>
  <si>
    <t>Energy Prices</t>
  </si>
  <si>
    <t>Table 2.  U.S. Energy Prices</t>
  </si>
  <si>
    <t>Prices (cents per gallon)</t>
  </si>
  <si>
    <t>Prices are not adjusted for inflation.</t>
  </si>
  <si>
    <t>Table 5c. U.S. Regional Natural Gas Prices  (dollars per thousand cubic feet)</t>
  </si>
  <si>
    <t>Prices</t>
  </si>
  <si>
    <t>Table 7c. U.S. Regional Electricity Prices  (Cents per Kilowatthour)</t>
  </si>
  <si>
    <t xml:space="preserve">   Henry Hub Spot (dollars per thousand cubic feet)</t>
  </si>
  <si>
    <r>
      <t>Natural Gas</t>
    </r>
    <r>
      <rPr>
        <sz val="8"/>
        <color indexed="8"/>
        <rFont val="Arial"/>
        <family val="2"/>
      </rPr>
      <t/>
    </r>
  </si>
  <si>
    <r>
      <t xml:space="preserve">   End-Use Prices</t>
    </r>
    <r>
      <rPr>
        <sz val="8"/>
        <rFont val="Arial"/>
        <family val="2"/>
      </rPr>
      <t xml:space="preserve"> (dollars per thousand cubic feetf) </t>
    </r>
  </si>
  <si>
    <t>NGHHUUS</t>
  </si>
  <si>
    <t>(c) Includes fuel oils No. 4, No. 5, No. 6, and topped crude.</t>
  </si>
  <si>
    <t xml:space="preserve">      Residual Fuel Oil (c)</t>
  </si>
  <si>
    <t>Balancing Item (b)</t>
  </si>
  <si>
    <t xml:space="preserve">   Electric Power (c)</t>
  </si>
  <si>
    <t xml:space="preserve">   Waste Coal (a)</t>
  </si>
  <si>
    <t>ZWHD_NEC_10YR</t>
  </si>
  <si>
    <t>ZWHD_MAC_10YR</t>
  </si>
  <si>
    <t>ZWHD_ENC_10YR</t>
  </si>
  <si>
    <t>ZWHD_WNC_10YR</t>
  </si>
  <si>
    <t>ZWHD_SAC_10YR</t>
  </si>
  <si>
    <t>ZWHD_ESC_10YR</t>
  </si>
  <si>
    <t>ZWHD_WSC_10YR</t>
  </si>
  <si>
    <t>ZWHD_MTN_10YR</t>
  </si>
  <si>
    <t>ZWHD_PAC_10YR</t>
  </si>
  <si>
    <t>ZWHD_US_10YR</t>
  </si>
  <si>
    <t>ZWCD_NEC_10YR</t>
  </si>
  <si>
    <t>ZWCD_MAC_10YR</t>
  </si>
  <si>
    <t>ZWCD_ENC_10YR</t>
  </si>
  <si>
    <t>ZWCD_WNC_10YR</t>
  </si>
  <si>
    <t>ZWCD_SAC_10YR</t>
  </si>
  <si>
    <t>ZWCD_ESC_10YR</t>
  </si>
  <si>
    <t>ZWCD_WSC_10YR</t>
  </si>
  <si>
    <t>ZWCD_MTN_10YR</t>
  </si>
  <si>
    <t>ZWCD_PAC_10YR</t>
  </si>
  <si>
    <t>ZWCD_US_10YR</t>
  </si>
  <si>
    <t>Heating Degree Days</t>
  </si>
  <si>
    <t>Heating Degree Days, Prior 10-year Average</t>
  </si>
  <si>
    <t>Cooling Degree Days</t>
  </si>
  <si>
    <t>Cooling Degree Days, Prior 10-year Average</t>
  </si>
  <si>
    <r>
      <t xml:space="preserve">See </t>
    </r>
    <r>
      <rPr>
        <i/>
        <sz val="8"/>
        <rFont val="Arial"/>
        <family val="2"/>
      </rPr>
      <t>Change in Regional and U.S. Degree-Day Calculations</t>
    </r>
    <r>
      <rPr>
        <sz val="8"/>
        <rFont val="Arial"/>
        <family val="2"/>
      </rPr>
      <t xml:space="preserve"> (http://www.eia.gov/forecasts/steo/special/pdf/2012_sp_04.pdf) for more information.</t>
    </r>
  </si>
  <si>
    <t>Regions refer to U.S. Census divisions.  See "Census division" in EIA’s Energy Glossary (http://www.eia.gov/tools/glossary/) for a list of states in each region.</t>
  </si>
  <si>
    <r>
      <t>Historical data</t>
    </r>
    <r>
      <rPr>
        <sz val="8"/>
        <rFont val="Arial"/>
        <family val="2"/>
      </rPr>
      <t>: Latest data available from U.S. Department of Commerce, National Oceanic and Atmospheric Association (NOAA).</t>
    </r>
  </si>
  <si>
    <r>
      <t xml:space="preserve">Projections: </t>
    </r>
    <r>
      <rPr>
        <sz val="8"/>
        <rFont val="Arial"/>
        <family val="2"/>
      </rPr>
      <t>Based on forecasts by the NOAA Climate Prediction Center (http://www.cpc.ncep.noaa.gov/pacdir/DDdir/NHOME3.shtml).</t>
    </r>
  </si>
  <si>
    <r>
      <t>Notes:</t>
    </r>
    <r>
      <rPr>
        <sz val="8"/>
        <rFont val="Arial"/>
        <family val="2"/>
      </rPr>
      <t xml:space="preserve"> Regional degree days for each period are calculated by EIA as contemporaneous period population-weighted averages of</t>
    </r>
  </si>
  <si>
    <t>state degree day data published by the National Oceanic and Atmospheric Administration (NOAA).</t>
  </si>
  <si>
    <t xml:space="preserve">   Electric Power Sector (b)</t>
  </si>
  <si>
    <t>Discrepancy (c)</t>
  </si>
  <si>
    <t xml:space="preserve">   Total Crude Oil Input to Refineries</t>
  </si>
  <si>
    <t xml:space="preserve">         Distillate Fuel Oil</t>
  </si>
  <si>
    <t xml:space="preserve">         Jet Fuel</t>
  </si>
  <si>
    <t xml:space="preserve">         Residual Fuel Oil</t>
  </si>
  <si>
    <t>MGNIPUS</t>
  </si>
  <si>
    <t>MBNIPUS</t>
  </si>
  <si>
    <t>JFNIPUS</t>
  </si>
  <si>
    <t>DFNIPUS</t>
  </si>
  <si>
    <t>RFNIPUS</t>
  </si>
  <si>
    <t>UONIPUS</t>
  </si>
  <si>
    <t>LGNIPUS</t>
  </si>
  <si>
    <t xml:space="preserve">         Unfinished Oils</t>
  </si>
  <si>
    <t xml:space="preserve">         Liquefied Petroleum Gas</t>
  </si>
  <si>
    <t>PPNIPUS</t>
  </si>
  <si>
    <t xml:space="preserve">         Pentanes Plus</t>
  </si>
  <si>
    <t>Natural gas Henry Hub spot price from Reuter's News Service (http://www.reuters.com).</t>
  </si>
  <si>
    <t xml:space="preserve">         Other HC/Oxygenates</t>
  </si>
  <si>
    <t>OHNIPUS</t>
  </si>
  <si>
    <t>PSNIPUS</t>
  </si>
  <si>
    <t xml:space="preserve">         Other Oils (f)</t>
  </si>
  <si>
    <t xml:space="preserve">   Average residential electricity</t>
  </si>
  <si>
    <t>EXRCH_US</t>
  </si>
  <si>
    <t xml:space="preserve">   usage per customer (kWh)</t>
  </si>
  <si>
    <t xml:space="preserve">   Total Consumption</t>
  </si>
  <si>
    <t xml:space="preserve">   Primary Inventories (d)</t>
  </si>
  <si>
    <t xml:space="preserve">   Retail and Other Industry</t>
  </si>
  <si>
    <t xml:space="preserve">      Electric Power Sector (a)</t>
  </si>
  <si>
    <t>ESTCU_NEC</t>
  </si>
  <si>
    <t>ESTCU_MAC</t>
  </si>
  <si>
    <t>ESTCU_ENC</t>
  </si>
  <si>
    <t>ESTCU_WNC</t>
  </si>
  <si>
    <t>ESTCU_SAC</t>
  </si>
  <si>
    <t>ESTCU_ESC</t>
  </si>
  <si>
    <t>ESTCU_WSC</t>
  </si>
  <si>
    <t>ESTCU_MTN</t>
  </si>
  <si>
    <t>ESTCU_PAC</t>
  </si>
  <si>
    <t>ESTCU_US</t>
  </si>
  <si>
    <t>CLSHPUS</t>
  </si>
  <si>
    <t xml:space="preserve">      Commercial &amp; Institutional …………</t>
  </si>
  <si>
    <t>CLPRPUS_TON</t>
  </si>
  <si>
    <t>CLPRPAR_TON</t>
  </si>
  <si>
    <t>CLPRPIR_TON</t>
  </si>
  <si>
    <t>CLPRPWR_TON</t>
  </si>
  <si>
    <t>CLSD_DRAW_TON</t>
  </si>
  <si>
    <t>CLIMPUS_TON</t>
  </si>
  <si>
    <t>CLEXPUS_TON</t>
  </si>
  <si>
    <t>CLEXPMC_TON</t>
  </si>
  <si>
    <t>CLEXPSC_TON</t>
  </si>
  <si>
    <t>CLNSPUS_TON</t>
  </si>
  <si>
    <t>CLST_DRAW_TON</t>
  </si>
  <si>
    <t>CLWCPUS_TON</t>
  </si>
  <si>
    <t>CLTSPUS_TON</t>
  </si>
  <si>
    <t>CLKCPUS_TON</t>
  </si>
  <si>
    <t>CLEPCON_TON</t>
  </si>
  <si>
    <t>CLZCPUS_TON</t>
  </si>
  <si>
    <t>CLHCPUS_TON</t>
  </si>
  <si>
    <t>CLYCPUS_TON</t>
  </si>
  <si>
    <t>CLTCPUS_TON</t>
  </si>
  <si>
    <t>CLAJPUS_TON</t>
  </si>
  <si>
    <t>Supply (million short tons)</t>
  </si>
  <si>
    <t>Consumption (million short tons)</t>
  </si>
  <si>
    <t xml:space="preserve">   Total World Consumption</t>
  </si>
  <si>
    <t>REECBUS</t>
  </si>
  <si>
    <t>RECCBUS</t>
  </si>
  <si>
    <t>Forecast Month -</t>
  </si>
  <si>
    <t>Domestic Tables:</t>
  </si>
  <si>
    <t>Manufacturing</t>
  </si>
  <si>
    <t xml:space="preserve">Food </t>
  </si>
  <si>
    <t xml:space="preserve">Paper </t>
  </si>
  <si>
    <t>Chemicals</t>
  </si>
  <si>
    <t>Primary Metals</t>
  </si>
  <si>
    <t>Renewables (c)</t>
  </si>
  <si>
    <t>Crude Oil (e)</t>
  </si>
  <si>
    <t>Total Energy Consumption (d)</t>
  </si>
  <si>
    <t xml:space="preserve">   Retail Prices Including Taxes</t>
  </si>
  <si>
    <t xml:space="preserve">      Gasoline Regular Grade (b)</t>
  </si>
  <si>
    <t xml:space="preserve">      Gasoline All Grades (b)</t>
  </si>
  <si>
    <r>
      <t xml:space="preserve">   End-Use Prices </t>
    </r>
    <r>
      <rPr>
        <sz val="8"/>
        <color indexed="8"/>
        <rFont val="Arial"/>
        <family val="2"/>
      </rPr>
      <t>(cents per kilowatthour)</t>
    </r>
  </si>
  <si>
    <t>Column</t>
  </si>
  <si>
    <t xml:space="preserve">         Federal Gulf of Mexico (b)</t>
  </si>
  <si>
    <t>North America</t>
  </si>
  <si>
    <t xml:space="preserve">         Other Liquids</t>
  </si>
  <si>
    <t xml:space="preserve">Table 1.  U.S. Energy Markets Summary </t>
  </si>
  <si>
    <t>Table 2.  U.S. Energy Nominal Prices</t>
  </si>
  <si>
    <t>Table 4c. U.S. Regional Gasoline Prices and Inventories</t>
  </si>
  <si>
    <t>Table 5a.  U.S. Natural Gas Supply, Consumption, and Inventories</t>
  </si>
  <si>
    <t>Table 6.  U.S. Coal Supply, Consumption, and Inventories</t>
  </si>
  <si>
    <t>Table 9b. U.S. Regional Macroeconomic Data</t>
  </si>
  <si>
    <t>Table 9c. U.S. Regional Weather Data</t>
  </si>
  <si>
    <t xml:space="preserve">      Coke Plants</t>
  </si>
  <si>
    <r>
      <t>Total All Sectors</t>
    </r>
    <r>
      <rPr>
        <sz val="8"/>
        <rFont val="Arial"/>
        <family val="2"/>
      </rPr>
      <t xml:space="preserve"> (a)</t>
    </r>
  </si>
  <si>
    <t xml:space="preserve">   Pacific contiguous</t>
  </si>
  <si>
    <t xml:space="preserve">   AK and HI</t>
  </si>
  <si>
    <r>
      <t>All Sectors</t>
    </r>
    <r>
      <rPr>
        <sz val="8"/>
        <rFont val="Arial"/>
        <family val="2"/>
      </rPr>
      <t xml:space="preserve"> (a)</t>
    </r>
  </si>
  <si>
    <t xml:space="preserve">   OECD</t>
  </si>
  <si>
    <t xml:space="preserve">      U.S. (50 States)</t>
  </si>
  <si>
    <t>papr_CA</t>
  </si>
  <si>
    <t>papr_MX</t>
  </si>
  <si>
    <t>papr_US</t>
  </si>
  <si>
    <t>papr_AR</t>
  </si>
  <si>
    <t>papr_BR</t>
  </si>
  <si>
    <t>papr_CO</t>
  </si>
  <si>
    <t>papr_OLA</t>
  </si>
  <si>
    <t>papr_NO</t>
  </si>
  <si>
    <t>papr_AJ</t>
  </si>
  <si>
    <t>papr_KZ</t>
  </si>
  <si>
    <t>papr_RS</t>
  </si>
  <si>
    <t>papr_MU</t>
  </si>
  <si>
    <t>papr_SY</t>
  </si>
  <si>
    <t>papr_YM</t>
  </si>
  <si>
    <t>papr_AS</t>
  </si>
  <si>
    <t>papr_CH</t>
  </si>
  <si>
    <t>papr_IN</t>
  </si>
  <si>
    <t>papr_MY</t>
  </si>
  <si>
    <t>papr_VM</t>
  </si>
  <si>
    <t>papr_EG</t>
  </si>
  <si>
    <t>papr_EK</t>
  </si>
  <si>
    <t>CXTCCO2</t>
  </si>
  <si>
    <t>papr_GB</t>
  </si>
  <si>
    <t>papr_SU</t>
  </si>
  <si>
    <t xml:space="preserve">      U.S. Territories</t>
  </si>
  <si>
    <t xml:space="preserve">      Canada</t>
  </si>
  <si>
    <t xml:space="preserve">      Europe</t>
  </si>
  <si>
    <t xml:space="preserve">      Japan</t>
  </si>
  <si>
    <t xml:space="preserve">      Other OECD</t>
  </si>
  <si>
    <t xml:space="preserve">   Non-OECD</t>
  </si>
  <si>
    <t xml:space="preserve">      Former Soviet Union</t>
  </si>
  <si>
    <t xml:space="preserve">      China</t>
  </si>
  <si>
    <t xml:space="preserve">      Other Asia</t>
  </si>
  <si>
    <t xml:space="preserve">      Other Non-OECD</t>
  </si>
  <si>
    <t xml:space="preserve">      Mexico</t>
  </si>
  <si>
    <t xml:space="preserve">         Crude Oil Portion</t>
  </si>
  <si>
    <t>patc_us</t>
  </si>
  <si>
    <t>patc_ust</t>
  </si>
  <si>
    <t>patc_ca</t>
  </si>
  <si>
    <t>patc_oecd_europe</t>
  </si>
  <si>
    <t>patc_ja</t>
  </si>
  <si>
    <t>patc_other_oecd</t>
  </si>
  <si>
    <t>patc_oecd</t>
  </si>
  <si>
    <t>patc_fsu</t>
  </si>
  <si>
    <t>patc_nonoecd_europe</t>
  </si>
  <si>
    <t>patc_ch</t>
  </si>
  <si>
    <t>patc_other_asia</t>
  </si>
  <si>
    <t>patc_other_nonoecd</t>
  </si>
  <si>
    <t>patc_non_oecd</t>
  </si>
  <si>
    <t>patc_world</t>
  </si>
  <si>
    <t>papr_us</t>
  </si>
  <si>
    <t>papr_ca</t>
  </si>
  <si>
    <t>papr_mx</t>
  </si>
  <si>
    <t>papr_northsea</t>
  </si>
  <si>
    <t>papr_otheroecd</t>
  </si>
  <si>
    <t>papr_oecd</t>
  </si>
  <si>
    <t>papr_opec</t>
  </si>
  <si>
    <t>copr_opec</t>
  </si>
  <si>
    <t>papr_fsu</t>
  </si>
  <si>
    <t>papr_ch</t>
  </si>
  <si>
    <t>papr_other_nonoecd</t>
  </si>
  <si>
    <t>papr_nonoecd</t>
  </si>
  <si>
    <t>papr_world</t>
  </si>
  <si>
    <t xml:space="preserve">   U.S. Commercial Inventory</t>
  </si>
  <si>
    <t>(a)  Weighted geometric mean of real indices for various countries with weights equal to each country's share of world oil consumption in the base period. Exchange rate is measured in foreign currency per U.S. dollar.</t>
  </si>
  <si>
    <t>World Real Gross Domestic Product (a)</t>
  </si>
  <si>
    <t xml:space="preserve">   OECD Commercial Inventory</t>
  </si>
  <si>
    <t>pasc_oecd_t3</t>
  </si>
  <si>
    <t>t3_stchange_us</t>
  </si>
  <si>
    <t>(d) Includes small amounts of distributed solar thermal and photovoltaic energy used in the commercial, industrial, and electric power sectors.</t>
  </si>
  <si>
    <t>t3_stchange_ooecd</t>
  </si>
  <si>
    <t>t3_stchange_noecd</t>
  </si>
  <si>
    <t>t3_stchange_world</t>
  </si>
  <si>
    <t>Crude Oil</t>
  </si>
  <si>
    <t xml:space="preserve">   Algeria</t>
  </si>
  <si>
    <t xml:space="preserve">   Iran</t>
  </si>
  <si>
    <t xml:space="preserve">   Kuwait</t>
  </si>
  <si>
    <t xml:space="preserve">   Libya</t>
  </si>
  <si>
    <t xml:space="preserve">   Nigeria</t>
  </si>
  <si>
    <t xml:space="preserve">   Qatar</t>
  </si>
  <si>
    <t xml:space="preserve">   Saudi Arabia</t>
  </si>
  <si>
    <t xml:space="preserve">   United Arab Emirates</t>
  </si>
  <si>
    <t xml:space="preserve">   Venezuela</t>
  </si>
  <si>
    <t xml:space="preserve">   Angola</t>
  </si>
  <si>
    <t xml:space="preserve">   Iraq</t>
  </si>
  <si>
    <t>Other Liquids</t>
  </si>
  <si>
    <t>Crude Oil Production Capacity</t>
  </si>
  <si>
    <t>copr_AG</t>
  </si>
  <si>
    <t>copr_IR</t>
  </si>
  <si>
    <t>copr_ku</t>
  </si>
  <si>
    <t>copr_ly</t>
  </si>
  <si>
    <t>copr_ni</t>
  </si>
  <si>
    <t>copr_qa</t>
  </si>
  <si>
    <t>copr_sa</t>
  </si>
  <si>
    <t>copr_tc</t>
  </si>
  <si>
    <t>copr_ve</t>
  </si>
  <si>
    <t>copr_ao</t>
  </si>
  <si>
    <t>copr_iz</t>
  </si>
  <si>
    <t>ZWCD_SAC</t>
  </si>
  <si>
    <t>ZWHD_SAC</t>
  </si>
  <si>
    <t>Australia</t>
  </si>
  <si>
    <t>China</t>
  </si>
  <si>
    <t>India</t>
  </si>
  <si>
    <t>Malaysia</t>
  </si>
  <si>
    <t>Vietnam</t>
  </si>
  <si>
    <t>Canada</t>
  </si>
  <si>
    <t>Mexico</t>
  </si>
  <si>
    <t>United States</t>
  </si>
  <si>
    <t>Argentina</t>
  </si>
  <si>
    <t>Brazil</t>
  </si>
  <si>
    <t>Colombia</t>
  </si>
  <si>
    <t>Other Central and S. America</t>
  </si>
  <si>
    <t>Norway</t>
  </si>
  <si>
    <t>papr_UKO</t>
  </si>
  <si>
    <t>Other North Sea</t>
  </si>
  <si>
    <t>papr_onorthsea</t>
  </si>
  <si>
    <t>t3b_papr_r03</t>
  </si>
  <si>
    <t>CHEOPUS</t>
  </si>
  <si>
    <t xml:space="preserve">      Industrial Sector (b)</t>
  </si>
  <si>
    <t xml:space="preserve">   Losses and Unaccounted for (c) </t>
  </si>
  <si>
    <t xml:space="preserve">   Direct Use (d)</t>
  </si>
  <si>
    <t>(c) Includes transmission and distribution losses, data collection time-frame differences, and estimation error.</t>
  </si>
  <si>
    <t xml:space="preserve">(d) Direct Use represents commercial and industrial facility use of onsite net electricity generation; and electrical sales or transfers to adjacent or colocated facilities </t>
  </si>
  <si>
    <t>(a) Generation supplied by electricity-only and combined-heat-and-power (CHP) plants operated by electric utilities, independent power producers.</t>
  </si>
  <si>
    <t>(b) Generation supplied by CHP and electricity-only plants operated by businesses in the commercial and industrial sectors, primarily for onsite use.</t>
  </si>
  <si>
    <t>CLTO_US</t>
  </si>
  <si>
    <t>NGTO_US</t>
  </si>
  <si>
    <t>Sudan and South Sudan</t>
  </si>
  <si>
    <t>PATO_US</t>
  </si>
  <si>
    <t xml:space="preserve">   Petroleum (a)</t>
  </si>
  <si>
    <t>OGTO_US</t>
  </si>
  <si>
    <t>NUTO_US</t>
  </si>
  <si>
    <t>HVTO_US</t>
  </si>
  <si>
    <t>HPTO_US</t>
  </si>
  <si>
    <t xml:space="preserve">   Renewable Energy Sources:</t>
  </si>
  <si>
    <t>WNTO_US</t>
  </si>
  <si>
    <t>WWTO_US</t>
  </si>
  <si>
    <t xml:space="preserve">      Wood Biomass</t>
  </si>
  <si>
    <t>OWTO_US</t>
  </si>
  <si>
    <t xml:space="preserve">      Other Waste Biomass</t>
  </si>
  <si>
    <t>GETO_US</t>
  </si>
  <si>
    <t>SOTO_US</t>
  </si>
  <si>
    <t>OTTO_US</t>
  </si>
  <si>
    <t xml:space="preserve">   Other Nonrenewable Fuels (b)</t>
  </si>
  <si>
    <t>TSEO_US</t>
  </si>
  <si>
    <t xml:space="preserve">   Total Generation</t>
  </si>
  <si>
    <t>Northeast Census Region</t>
  </si>
  <si>
    <t>CLTO_NE</t>
  </si>
  <si>
    <t>NGTO_NE</t>
  </si>
  <si>
    <t>PATO_NE</t>
  </si>
  <si>
    <t>OGTO_NE</t>
  </si>
  <si>
    <t>NUTO_NE</t>
  </si>
  <si>
    <t>HYTO_NE</t>
  </si>
  <si>
    <t xml:space="preserve">   Hydropower (c)</t>
  </si>
  <si>
    <t>RNTO_NE</t>
  </si>
  <si>
    <t>OTTO_NE</t>
  </si>
  <si>
    <t>TSEO_NE</t>
  </si>
  <si>
    <t>South Census Region</t>
  </si>
  <si>
    <t>CLTO_SO</t>
  </si>
  <si>
    <t>NGTO_SO</t>
  </si>
  <si>
    <t>PATO_SO</t>
  </si>
  <si>
    <t>OGTO_SO</t>
  </si>
  <si>
    <t>NUTO_SO</t>
  </si>
  <si>
    <t>HYTO_SO</t>
  </si>
  <si>
    <t>RNTO_SO</t>
  </si>
  <si>
    <t>OTTO_SO</t>
  </si>
  <si>
    <t>TSEO_SO</t>
  </si>
  <si>
    <t>Midwest Census Region</t>
  </si>
  <si>
    <t>CLTO_MW</t>
  </si>
  <si>
    <t>NGTO_MW</t>
  </si>
  <si>
    <t>PATO_MW</t>
  </si>
  <si>
    <t>OGTO_MW</t>
  </si>
  <si>
    <t>NUTO_MW</t>
  </si>
  <si>
    <t>HYTO_MW</t>
  </si>
  <si>
    <t>RNTO_MW</t>
  </si>
  <si>
    <t>OTTO_MW</t>
  </si>
  <si>
    <t>TSEO_MW</t>
  </si>
  <si>
    <t>West Census Region</t>
  </si>
  <si>
    <t>CLTO_WE</t>
  </si>
  <si>
    <t>NGTO_WE</t>
  </si>
  <si>
    <t>PATO_WE</t>
  </si>
  <si>
    <t>OGTO_WE</t>
  </si>
  <si>
    <t>NUTO_WE</t>
  </si>
  <si>
    <t>HYTO_WE</t>
  </si>
  <si>
    <t>RNTO_WE</t>
  </si>
  <si>
    <t>OTTO_WE</t>
  </si>
  <si>
    <t>TSEO_WE</t>
  </si>
  <si>
    <t>(a) Residual fuel oil, distillate fuel oil, petroleum coke, and other petroleum liquids</t>
  </si>
  <si>
    <t>(b) Batteries, chemicals, hydrogen, pitch, purchased steam, sulfur, nonrenewable waste, and miscellaneous technologies</t>
  </si>
  <si>
    <t>(c) Conventional hydroelectric and pumped storage generation</t>
  </si>
  <si>
    <t>(d) Wind, biomass, geothermal, and solar generation</t>
  </si>
  <si>
    <r>
      <t xml:space="preserve">Notes: </t>
    </r>
    <r>
      <rPr>
        <sz val="8"/>
        <color indexed="8"/>
        <rFont val="Arial"/>
        <family val="2"/>
      </rPr>
      <t xml:space="preserve"> Data reflects generation supplied by electricity-only and combined-heat-and-power (CHP) plants operated by electric utilities, independent power producers, and</t>
    </r>
  </si>
  <si>
    <t>the commercial and industrial sectors. The approximate break between historical and forecast values is shown with historical data printed in bold; estimates and forecasts in italics.</t>
  </si>
  <si>
    <r>
      <rPr>
        <b/>
        <sz val="8"/>
        <color indexed="8"/>
        <rFont val="Arial"/>
        <family val="2"/>
      </rPr>
      <t>Historical data</t>
    </r>
    <r>
      <rPr>
        <sz val="8"/>
        <color indexed="8"/>
        <rFont val="Arial"/>
        <family val="2"/>
      </rPr>
      <t xml:space="preserve">: </t>
    </r>
    <r>
      <rPr>
        <sz val="8"/>
        <rFont val="Arial"/>
        <family val="2"/>
      </rPr>
      <t xml:space="preserve">Latest data available from EIA </t>
    </r>
    <r>
      <rPr>
        <i/>
        <sz val="8"/>
        <rFont val="Arial"/>
        <family val="2"/>
      </rPr>
      <t>Electric Power Monthly</t>
    </r>
    <r>
      <rPr>
        <sz val="8"/>
        <rFont val="Arial"/>
        <family val="2"/>
      </rPr>
      <t xml:space="preserve"> and </t>
    </r>
    <r>
      <rPr>
        <i/>
        <sz val="8"/>
        <rFont val="Arial"/>
        <family val="2"/>
      </rPr>
      <t>Electric Power Annual</t>
    </r>
  </si>
  <si>
    <r>
      <rPr>
        <b/>
        <sz val="8"/>
        <color indexed="8"/>
        <rFont val="Arial"/>
        <family val="2"/>
      </rPr>
      <t>Projections</t>
    </r>
    <r>
      <rPr>
        <sz val="8"/>
        <color indexed="8"/>
        <rFont val="Arial"/>
        <family val="2"/>
      </rPr>
      <t xml:space="preserve">: </t>
    </r>
    <r>
      <rPr>
        <sz val="8"/>
        <rFont val="Arial"/>
        <family val="2"/>
      </rPr>
      <t xml:space="preserve">Generated by simulation of the EIA </t>
    </r>
    <r>
      <rPr>
        <i/>
        <sz val="8"/>
        <rFont val="Arial"/>
        <family val="2"/>
      </rPr>
      <t>Short-Term Energy Outlook</t>
    </r>
    <r>
      <rPr>
        <sz val="8"/>
        <rFont val="Arial"/>
        <family val="2"/>
      </rPr>
      <t xml:space="preserve"> model.</t>
    </r>
  </si>
  <si>
    <t xml:space="preserve">      Conventional Hydropower</t>
  </si>
  <si>
    <t xml:space="preserve">   Pumped Storage Hydropower</t>
  </si>
  <si>
    <t xml:space="preserve">   Other Renewables (d)</t>
  </si>
  <si>
    <t>Table 8. U.S. Renewable Energy Consumption</t>
  </si>
  <si>
    <t>Table 7d.  U.S. Regional Electricity Generation, All Sectors</t>
  </si>
  <si>
    <t>Table 7e. U.S. Regional Fuel Consumption for Electricity Generation, All Sectors</t>
  </si>
  <si>
    <t>Fuel Consumption for Electricity Generation, All Sectors</t>
  </si>
  <si>
    <t xml:space="preserve">   United States</t>
  </si>
  <si>
    <t>CLTOCON_EL_US</t>
  </si>
  <si>
    <t xml:space="preserve">      Coal (thousand st/d)</t>
  </si>
  <si>
    <t>NGTOCON_EL_US</t>
  </si>
  <si>
    <t xml:space="preserve">      Natural Gas (million cf/d)</t>
  </si>
  <si>
    <t>PATOCON_EL_US</t>
  </si>
  <si>
    <t xml:space="preserve">      Petroleum (thousand b/d)</t>
  </si>
  <si>
    <t>RFTOCON_EL_US</t>
  </si>
  <si>
    <t>DKTOCON_EL_US</t>
  </si>
  <si>
    <t>PCTOCON_EL_US</t>
  </si>
  <si>
    <t xml:space="preserve">      Petroleum Coke (a)</t>
  </si>
  <si>
    <t>OPTOCON_EL_US</t>
  </si>
  <si>
    <t xml:space="preserve">      Other Petroleum Liquids (b)</t>
  </si>
  <si>
    <t xml:space="preserve">   Northeast Census Region</t>
  </si>
  <si>
    <t>CLTOCON_EL_NE</t>
  </si>
  <si>
    <t>NGTOCON_EL_NE</t>
  </si>
  <si>
    <t>PATOCON_EL_NE</t>
  </si>
  <si>
    <t xml:space="preserve">   South Census Region</t>
  </si>
  <si>
    <t>CLTOCON_EL_SO</t>
  </si>
  <si>
    <t>NGTOCON_EL_SO</t>
  </si>
  <si>
    <t>PATOCON_EL_SO</t>
  </si>
  <si>
    <t xml:space="preserve">   Midwest Census Region</t>
  </si>
  <si>
    <t>CLTOCON_EL_MW</t>
  </si>
  <si>
    <t>NGTOCON_EL_MW</t>
  </si>
  <si>
    <t>PATOCON_EL_MW</t>
  </si>
  <si>
    <t xml:space="preserve">   West Census Region</t>
  </si>
  <si>
    <t>CLTOCON_EL_WE</t>
  </si>
  <si>
    <t>NGTOCON_EL_WE</t>
  </si>
  <si>
    <t>PATOCON_EL_WE</t>
  </si>
  <si>
    <t>End-of-period U.S. Fuel Inventories Held by Electric Power Sector</t>
  </si>
  <si>
    <t xml:space="preserve">   Coal (million short tons)</t>
  </si>
  <si>
    <t>(a) Petroleum coke consumption converted from short tons to barrels by multiplying by 5</t>
  </si>
  <si>
    <t>(b) Other petroleum liquids include jet fuel, kerosene, and waste oil</t>
  </si>
  <si>
    <t>the commercial and industrial sectors. Data includes fuel consumed only for generation of electricity. It does not include consumption by CHP plants for useful thermal output.</t>
  </si>
  <si>
    <t>The approximate break between historical and forecast values is shown with historical data printed in bold; estimates and forecasts in italics.</t>
  </si>
  <si>
    <t>Physical Units: st/d = short tons per day; b/d = barrels per day; cf/d = cubic feet per day; mmb = million barrels.</t>
  </si>
  <si>
    <t xml:space="preserve">Table 7d.  U.S. Regional Electricity Generation, All Sectors (Thousand megawatthours per day)  </t>
  </si>
  <si>
    <t>Table 7e.  U.S. Regional Fuel Consumption for Electricity Generation, All Sectors</t>
  </si>
  <si>
    <t xml:space="preserve">Electric Power Sector </t>
  </si>
  <si>
    <t xml:space="preserve">      Subtotal </t>
  </si>
  <si>
    <t xml:space="preserve">Industrial Sector </t>
  </si>
  <si>
    <t xml:space="preserve">Commercial Sector </t>
  </si>
  <si>
    <t xml:space="preserve">Residential Sector </t>
  </si>
  <si>
    <t xml:space="preserve">   Solar (d)</t>
  </si>
  <si>
    <t xml:space="preserve">Transportation Sector </t>
  </si>
  <si>
    <t>EOACBUS</t>
  </si>
  <si>
    <t xml:space="preserve">   Ethanol (e)</t>
  </si>
  <si>
    <t xml:space="preserve">   Biodiesel (e)</t>
  </si>
  <si>
    <t>BFACBUS</t>
  </si>
  <si>
    <t>All Sectors Total</t>
  </si>
  <si>
    <t>(e) Fuel ethanol and biodiesel consumption in the transportation sector includes production, stock change, and imports less exports. Some biodiesel may be consumed in the residential sector in heating oil.</t>
  </si>
  <si>
    <r>
      <t>Notes:</t>
    </r>
    <r>
      <rPr>
        <sz val="8"/>
        <rFont val="Arial"/>
        <family val="2"/>
      </rPr>
      <t xml:space="preserve"> The approximate break between historical and forecast values is shown with historical data printed in bold; estimates and forecasts in italics.</t>
    </r>
  </si>
  <si>
    <r>
      <t>Historical data</t>
    </r>
    <r>
      <rPr>
        <sz val="8"/>
        <rFont val="Arial"/>
        <family val="2"/>
      </rPr>
      <t xml:space="preserve">:  Latest data available from EIA databases supporting the following reports: </t>
    </r>
    <r>
      <rPr>
        <i/>
        <sz val="8"/>
        <rFont val="Arial"/>
        <family val="2"/>
      </rPr>
      <t>Electric Power Monthly</t>
    </r>
    <r>
      <rPr>
        <sz val="8"/>
        <rFont val="Arial"/>
        <family val="2"/>
      </rPr>
      <t xml:space="preserve">, DOE/EIA-0226 and </t>
    </r>
    <r>
      <rPr>
        <i/>
        <sz val="8"/>
        <rFont val="Arial"/>
        <family val="2"/>
      </rPr>
      <t>Renewable Energy Annual</t>
    </r>
    <r>
      <rPr>
        <sz val="8"/>
        <rFont val="Arial"/>
        <family val="2"/>
      </rPr>
      <t xml:space="preserve">, DOE/EIA-0603; </t>
    </r>
    <r>
      <rPr>
        <i/>
        <sz val="8"/>
        <rFont val="Arial"/>
        <family val="2"/>
      </rPr>
      <t>Petroleum Supply Monthly</t>
    </r>
    <r>
      <rPr>
        <sz val="8"/>
        <rFont val="Arial"/>
        <family val="2"/>
      </rPr>
      <t xml:space="preserve">, DOE/EIA-0109. </t>
    </r>
  </si>
  <si>
    <r>
      <t xml:space="preserve">Projections: </t>
    </r>
    <r>
      <rPr>
        <sz val="8"/>
        <rFont val="Arial"/>
        <family val="2"/>
      </rPr>
      <t>Generated by simulation of the EIA Regional Short-Term Energy Model.</t>
    </r>
  </si>
  <si>
    <t>Table 8.  U.S. Renewable Energy Consumption (Quadrillion Btu)</t>
  </si>
  <si>
    <t>t3b_papr_r02</t>
  </si>
  <si>
    <t>t3b_papr_r01</t>
  </si>
  <si>
    <t>Azerbaijan</t>
  </si>
  <si>
    <t>Kazakhstan</t>
  </si>
  <si>
    <t>Russia</t>
  </si>
  <si>
    <t>papr_ofsu</t>
  </si>
  <si>
    <t>t3b_papr_r04</t>
  </si>
  <si>
    <t>Oman</t>
  </si>
  <si>
    <t>Syria</t>
  </si>
  <si>
    <t>Yemen</t>
  </si>
  <si>
    <t>t3b_papr_r05</t>
  </si>
  <si>
    <t>t3b_papr_r07</t>
  </si>
  <si>
    <t>Egypt</t>
  </si>
  <si>
    <t>Equatorial Guinea</t>
  </si>
  <si>
    <t>Gabon</t>
  </si>
  <si>
    <t>t3b_papr_r06</t>
  </si>
  <si>
    <t>opec_nc</t>
  </si>
  <si>
    <t>papr_nonopec</t>
  </si>
  <si>
    <t>papr_nonopec_i_opecnc</t>
  </si>
  <si>
    <t xml:space="preserve">North America </t>
  </si>
  <si>
    <t xml:space="preserve">Central and South America  </t>
  </si>
  <si>
    <t xml:space="preserve">Europe </t>
  </si>
  <si>
    <t xml:space="preserve">Middle East </t>
  </si>
  <si>
    <t xml:space="preserve">Asia and Oceania  </t>
  </si>
  <si>
    <t xml:space="preserve">Africa </t>
  </si>
  <si>
    <t xml:space="preserve">OPEC non-crude liquids  </t>
  </si>
  <si>
    <t xml:space="preserve">Non-OPEC + OPEC non-crude  </t>
  </si>
  <si>
    <t xml:space="preserve">      Jet Fuel</t>
  </si>
  <si>
    <t xml:space="preserve">      Industrial Sector</t>
  </si>
  <si>
    <t xml:space="preserve">      Commercial Sector</t>
  </si>
  <si>
    <t xml:space="preserve">      Residential Sector</t>
  </si>
  <si>
    <t xml:space="preserve">      Coal</t>
  </si>
  <si>
    <t xml:space="preserve">      Natural Gas </t>
  </si>
  <si>
    <t xml:space="preserve">         Alaska</t>
  </si>
  <si>
    <t xml:space="preserve">      Commercial Inventory Net Withdrawals</t>
  </si>
  <si>
    <t xml:space="preserve">      Refinery Processing Gain</t>
  </si>
  <si>
    <t xml:space="preserve">      Natural Gas Liquids Production</t>
  </si>
  <si>
    <t xml:space="preserve">   Total Supply</t>
  </si>
  <si>
    <t xml:space="preserve">      Pentanes Plus</t>
  </si>
  <si>
    <t xml:space="preserve">      Liquefied Petroleum Gas</t>
  </si>
  <si>
    <t xml:space="preserve">      Unfinished Oils</t>
  </si>
  <si>
    <t xml:space="preserve">      Motor Gasoline</t>
  </si>
  <si>
    <t xml:space="preserve">      Distillate Fuel Oil</t>
  </si>
  <si>
    <t xml:space="preserve">      Residual Fuel Oil</t>
  </si>
  <si>
    <t xml:space="preserve">      Crude Oil (excluding SPR)</t>
  </si>
  <si>
    <t xml:space="preserve">      Other HC/Oxygenates</t>
  </si>
  <si>
    <t xml:space="preserve">      Total Motor Gasoline</t>
  </si>
  <si>
    <t xml:space="preserve">         Finished Motor Gasoline</t>
  </si>
  <si>
    <t xml:space="preserve">   Crude Oil in SPR</t>
  </si>
  <si>
    <t xml:space="preserve">   Heating Oil Reserve</t>
  </si>
  <si>
    <t xml:space="preserve">   Crude OIl</t>
  </si>
  <si>
    <t xml:space="preserve">   Pentanes Plus</t>
  </si>
  <si>
    <t xml:space="preserve">   Liquefied Petroleum Gas</t>
  </si>
  <si>
    <t xml:space="preserve">   Other Hydrocarbons/Oxygenates</t>
  </si>
  <si>
    <t xml:space="preserve">   Unfinished Oils</t>
  </si>
  <si>
    <t xml:space="preserve">Refinery Processing Gain  </t>
  </si>
  <si>
    <t xml:space="preserve">   Finished Motor Gasoline</t>
  </si>
  <si>
    <t xml:space="preserve">   Jet Fuel</t>
  </si>
  <si>
    <t xml:space="preserve">   Distillate Fuel</t>
  </si>
  <si>
    <t xml:space="preserve">   Residual Fuel</t>
  </si>
  <si>
    <t xml:space="preserve">Refinery Operable Distillation Capacity  </t>
  </si>
  <si>
    <t xml:space="preserve">Refinery Distillation Inputs  </t>
  </si>
  <si>
    <t xml:space="preserve">      U.S. Average</t>
  </si>
  <si>
    <t xml:space="preserve">      PADD 1</t>
  </si>
  <si>
    <t xml:space="preserve">      PADD 2</t>
  </si>
  <si>
    <t xml:space="preserve">      PADD 3</t>
  </si>
  <si>
    <t xml:space="preserve">      PADD 4</t>
  </si>
  <si>
    <t xml:space="preserve">      PADD 5</t>
  </si>
  <si>
    <t xml:space="preserve">  Total Marketed Production</t>
  </si>
  <si>
    <t xml:space="preserve">      Alaska</t>
  </si>
  <si>
    <t xml:space="preserve">   Total Dry Gas Production</t>
  </si>
  <si>
    <t xml:space="preserve">   Gross Imports</t>
  </si>
  <si>
    <t xml:space="preserve">      Pipeline</t>
  </si>
  <si>
    <t xml:space="preserve">      LNG</t>
  </si>
  <si>
    <t xml:space="preserve">   Gross Exports</t>
  </si>
  <si>
    <t xml:space="preserve">   Net Imports</t>
  </si>
  <si>
    <t xml:space="preserve">   Supplemental Gaseous Fuels</t>
  </si>
  <si>
    <t xml:space="preserve">   Net Inventory Withdrawals</t>
  </si>
  <si>
    <t>Total Primary Supply</t>
  </si>
  <si>
    <t>Total Supply</t>
  </si>
  <si>
    <t xml:space="preserve">   Residential</t>
  </si>
  <si>
    <t xml:space="preserve">   Commercial</t>
  </si>
  <si>
    <t xml:space="preserve">   Industrial</t>
  </si>
  <si>
    <t xml:space="preserve">   Lease and Plant Fuel</t>
  </si>
  <si>
    <t xml:space="preserve">   Vehicle Use</t>
  </si>
  <si>
    <t xml:space="preserve">   Working Gas Inventory</t>
  </si>
  <si>
    <t xml:space="preserve">   New England</t>
  </si>
  <si>
    <t xml:space="preserve">   E. N. Central</t>
  </si>
  <si>
    <t xml:space="preserve">   W. N. Central</t>
  </si>
  <si>
    <t xml:space="preserve">   S. Atlantic</t>
  </si>
  <si>
    <t xml:space="preserve">   E. S. Central</t>
  </si>
  <si>
    <t xml:space="preserve">   W. S. Central</t>
  </si>
  <si>
    <t xml:space="preserve">   Mountain</t>
  </si>
  <si>
    <t xml:space="preserve">   Pacific</t>
  </si>
  <si>
    <t xml:space="preserve">      Total</t>
  </si>
  <si>
    <t xml:space="preserve">   Production</t>
  </si>
  <si>
    <t xml:space="preserve">      Appalachia</t>
  </si>
  <si>
    <t xml:space="preserve">      Interior</t>
  </si>
  <si>
    <t xml:space="preserve">      Western</t>
  </si>
  <si>
    <t xml:space="preserve">   Primary Inventory Withdrawals</t>
  </si>
  <si>
    <t xml:space="preserve">   Imports</t>
  </si>
  <si>
    <t xml:space="preserve">   Exports</t>
  </si>
  <si>
    <t xml:space="preserve">   Secondary Inventory Withdrawals</t>
  </si>
  <si>
    <t xml:space="preserve">   Coke Plants</t>
  </si>
  <si>
    <t xml:space="preserve">Total Consumption </t>
  </si>
  <si>
    <t xml:space="preserve">   Electricity Generation</t>
  </si>
  <si>
    <t xml:space="preserve">   Net Imports  </t>
  </si>
  <si>
    <t xml:space="preserve">   Retail Sales</t>
  </si>
  <si>
    <t xml:space="preserve">   Total Consumption </t>
  </si>
  <si>
    <t xml:space="preserve">      Natural Gas</t>
  </si>
  <si>
    <t xml:space="preserve">         U.S. Average</t>
  </si>
  <si>
    <t xml:space="preserve">   Geothermal  </t>
  </si>
  <si>
    <t xml:space="preserve">   Solar </t>
  </si>
  <si>
    <t xml:space="preserve">   Wind </t>
  </si>
  <si>
    <t xml:space="preserve">   (millions)</t>
  </si>
  <si>
    <t xml:space="preserve">  (index, 1982-1984=1.00)</t>
  </si>
  <si>
    <t xml:space="preserve">  (index, 1982=1.00)</t>
  </si>
  <si>
    <t xml:space="preserve">  (million miles/day)</t>
  </si>
  <si>
    <t xml:space="preserve">  (index, 1982-1984=100)</t>
  </si>
  <si>
    <t xml:space="preserve">  (million short tons per day)</t>
  </si>
  <si>
    <t xml:space="preserve">   Middle Atlantic</t>
  </si>
  <si>
    <t xml:space="preserve">   South Atlantic</t>
  </si>
  <si>
    <t xml:space="preserve">      U.S. Average </t>
  </si>
  <si>
    <t xml:space="preserve">   West Texas Intermediate Spot Average</t>
  </si>
  <si>
    <t>DFPSPUS</t>
  </si>
  <si>
    <t>Jan</t>
  </si>
  <si>
    <t>Feb</t>
  </si>
  <si>
    <t>Mar</t>
  </si>
  <si>
    <t>Apr</t>
  </si>
  <si>
    <t>May</t>
  </si>
  <si>
    <t>Jun</t>
  </si>
  <si>
    <t>Jul</t>
  </si>
  <si>
    <t>Aug</t>
  </si>
  <si>
    <t>Sep</t>
  </si>
  <si>
    <t>Oct</t>
  </si>
  <si>
    <t>Nov</t>
  </si>
  <si>
    <t>Dec</t>
  </si>
  <si>
    <t>D2RCAUS</t>
  </si>
  <si>
    <t>MGTSPP1</t>
  </si>
  <si>
    <t>MGTSPP2</t>
  </si>
  <si>
    <t>MGTSPP3</t>
  </si>
  <si>
    <t>MGTSPP4</t>
  </si>
  <si>
    <t>MGTSPP5</t>
  </si>
  <si>
    <t>MGTSPUS</t>
  </si>
  <si>
    <t>MGPSPUS</t>
  </si>
  <si>
    <t>MBPSPUS</t>
  </si>
  <si>
    <t xml:space="preserve">   Total World Supply</t>
  </si>
  <si>
    <t xml:space="preserve">   Non-OPEC Supply</t>
  </si>
  <si>
    <t>MGRARP1</t>
  </si>
  <si>
    <t>MGRARP2</t>
  </si>
  <si>
    <t>MGRARP3</t>
  </si>
  <si>
    <t>MGRARP4</t>
  </si>
  <si>
    <t>MGRARP5</t>
  </si>
  <si>
    <t>MGRARUS</t>
  </si>
  <si>
    <t>COPRPUS</t>
  </si>
  <si>
    <t>PAPRPAK</t>
  </si>
  <si>
    <t>PAPRPGLF</t>
  </si>
  <si>
    <t>PAPR48NGOM</t>
  </si>
  <si>
    <t xml:space="preserve"> </t>
  </si>
  <si>
    <t>COUNPUS</t>
  </si>
  <si>
    <t>CORIPUS</t>
  </si>
  <si>
    <t>NLPRPUS</t>
  </si>
  <si>
    <t>PAGLPUS</t>
  </si>
  <si>
    <t>PANIPUS</t>
  </si>
  <si>
    <t>MGTCPUSX</t>
  </si>
  <si>
    <t>JFTCPUS</t>
  </si>
  <si>
    <t>DFTCPUS</t>
  </si>
  <si>
    <t>RFTCPUS</t>
  </si>
  <si>
    <t>PATCPUSX</t>
  </si>
  <si>
    <t>COSXPUS</t>
  </si>
  <si>
    <t>JFPSPUS</t>
  </si>
  <si>
    <t>RFPSPUS</t>
  </si>
  <si>
    <t>PASXPUS</t>
  </si>
  <si>
    <t>COSQPUS</t>
  </si>
  <si>
    <t>DFSQPUS</t>
  </si>
  <si>
    <t>RAIMUUS</t>
  </si>
  <si>
    <t>WTIPUUS</t>
  </si>
  <si>
    <t>MGEIAUS</t>
  </si>
  <si>
    <t>DSRTUUS</t>
  </si>
  <si>
    <t>D2WHUUS</t>
  </si>
  <si>
    <t>RFTCUUS</t>
  </si>
  <si>
    <t>CLEUDUS</t>
  </si>
  <si>
    <t>RFEUDUS</t>
  </si>
  <si>
    <t>NGEUDUS</t>
  </si>
  <si>
    <t>NGRCUUS</t>
  </si>
  <si>
    <t>ESRCUUS</t>
  </si>
  <si>
    <t>NGPRPUS</t>
  </si>
  <si>
    <t>Former Soviet Union (FSU)</t>
  </si>
  <si>
    <t>Other FSU</t>
  </si>
  <si>
    <t>NGIMPUS</t>
  </si>
  <si>
    <t>Table 3b. Non-OPEC Crude Oil and Liquid Fuels Supply</t>
  </si>
  <si>
    <t>Table 3d. World Liquid Fuels Consumption</t>
  </si>
  <si>
    <t>Table 4a.  U.S. Crude Oil and Liquid Fuels Supply, Consumption, and Inventories</t>
  </si>
  <si>
    <t>Liquid Fuels</t>
  </si>
  <si>
    <r>
      <t xml:space="preserve">Liquid Fuels </t>
    </r>
    <r>
      <rPr>
        <sz val="8"/>
        <color indexed="8"/>
        <rFont val="Arial"/>
        <family val="2"/>
      </rPr>
      <t>(cents per gallon)</t>
    </r>
  </si>
  <si>
    <t>Table 3b. Non-OPEC Crude Oil and Liquid Fuels Supply  (million barrels per day)</t>
  </si>
  <si>
    <t>Table 3d. World Liquid Fuels Consumption (million barrels per day)</t>
  </si>
  <si>
    <t>Total OECD Liquid Fuels Consumption</t>
  </si>
  <si>
    <t>Total non-OECD Liquid Fuels Consumption</t>
  </si>
  <si>
    <t>Total World Liquid Fuels Consumption</t>
  </si>
  <si>
    <t xml:space="preserve">   Finished Liquid Fuels</t>
  </si>
  <si>
    <t xml:space="preserve">Total Liquid Fuels Net Imports   </t>
  </si>
  <si>
    <t>NGIMPUS_PIPE</t>
  </si>
  <si>
    <t>NGIMPUS_LNG</t>
  </si>
  <si>
    <t>NGEXPUS</t>
  </si>
  <si>
    <t>NGNIPUS</t>
  </si>
  <si>
    <t>NGSFPUS</t>
  </si>
  <si>
    <t>NGWGPUS</t>
  </si>
  <si>
    <t>BALIT</t>
  </si>
  <si>
    <t>NGRCPUS</t>
  </si>
  <si>
    <t>NGCCPUS</t>
  </si>
  <si>
    <t>NGLPPUS</t>
  </si>
  <si>
    <t>NGINX</t>
  </si>
  <si>
    <t>NGEPCON</t>
  </si>
  <si>
    <t>NGTCPUS</t>
  </si>
  <si>
    <t>NGACPUS</t>
  </si>
  <si>
    <t xml:space="preserve">   Refiner Prices for Resale</t>
  </si>
  <si>
    <t xml:space="preserve">      Gasoline</t>
  </si>
  <si>
    <t xml:space="preserve">      Heating Oil</t>
  </si>
  <si>
    <t>OPEC = Organization of Petroleum Exporting Countries: Algeria, Angola, Libya, and Nigeria (Africa); Ecuador and Venezuela (South America); Iran, Iraq, Kuwait, Qatar, Saudi Arabia, and the United Arab Emirates (Middle East).</t>
  </si>
  <si>
    <t>copc_opec_r06</t>
  </si>
  <si>
    <t xml:space="preserve">   Africa</t>
  </si>
  <si>
    <t>copc_opec_r02</t>
  </si>
  <si>
    <t xml:space="preserve">   South America</t>
  </si>
  <si>
    <t>copc_opec_r05</t>
  </si>
  <si>
    <t xml:space="preserve">   Middle East</t>
  </si>
  <si>
    <t>cops_opec_r06</t>
  </si>
  <si>
    <t>cops_opec_r02</t>
  </si>
  <si>
    <t>cops_opec_r05</t>
  </si>
  <si>
    <t xml:space="preserve">      Diesel Fuel</t>
  </si>
  <si>
    <t>NGVHPUS</t>
  </si>
  <si>
    <t>Real Gross Domestic Product</t>
  </si>
  <si>
    <t>GDPQXUS</t>
  </si>
  <si>
    <t>GDP Implicit Price Deflator</t>
  </si>
  <si>
    <t>GDPDIUS</t>
  </si>
  <si>
    <t>Real Disposable Personal Income</t>
  </si>
  <si>
    <t>YD87OUS</t>
  </si>
  <si>
    <t>ZOMNIUS</t>
  </si>
  <si>
    <t>ZWHDPUS</t>
  </si>
  <si>
    <t>copc_opec</t>
  </si>
  <si>
    <t>pasc_us</t>
  </si>
  <si>
    <t xml:space="preserve">   U.S. (50 States)</t>
  </si>
  <si>
    <t xml:space="preserve">   Other OECD</t>
  </si>
  <si>
    <t xml:space="preserve">   Other Stock Draws and Balance</t>
  </si>
  <si>
    <t xml:space="preserve">      Total Stock Draw</t>
  </si>
  <si>
    <t>Inventory Net Withdrawals (million barrels per day)</t>
  </si>
  <si>
    <t>ZWCDPUS</t>
  </si>
  <si>
    <t>Real Fixed Investment</t>
  </si>
  <si>
    <t>I87RXUS</t>
  </si>
  <si>
    <t>Refinery and Blender Net Inputs</t>
  </si>
  <si>
    <t>Total Refinery and Blender Net Inputs</t>
  </si>
  <si>
    <t>Refinery and Blender Net Production</t>
  </si>
  <si>
    <t>Total Refinery and Blender Net Production</t>
  </si>
  <si>
    <t>Business Inventory Change</t>
  </si>
  <si>
    <t>KRDRXUS</t>
  </si>
  <si>
    <t>WPCPIUS</t>
  </si>
  <si>
    <t>CICPIUS</t>
  </si>
  <si>
    <t>WP57IUS</t>
  </si>
  <si>
    <t>Non-Farm Employment</t>
  </si>
  <si>
    <t>EMNFPUS</t>
  </si>
  <si>
    <t>Commercial Employment</t>
  </si>
  <si>
    <t>EMCMPUS</t>
  </si>
  <si>
    <t>Total Industrial Production</t>
  </si>
  <si>
    <t>ZOTOIUS</t>
  </si>
  <si>
    <t>Miscellaneous</t>
  </si>
  <si>
    <t>MVVMPUS</t>
  </si>
  <si>
    <t>Air Travel Capacity</t>
  </si>
  <si>
    <t>RMZTPUS</t>
  </si>
  <si>
    <t>Aircraft Utilization</t>
  </si>
  <si>
    <t>RMZZPUS</t>
  </si>
  <si>
    <t>Airline Ticket Price Index</t>
  </si>
  <si>
    <t>ACTKFUS</t>
  </si>
  <si>
    <t>Raw Steel Production</t>
  </si>
  <si>
    <t>RSPRPUS</t>
  </si>
  <si>
    <t>patc_r01</t>
  </si>
  <si>
    <t>patc_mx</t>
  </si>
  <si>
    <t>patc_r02</t>
  </si>
  <si>
    <t>patc_br</t>
  </si>
  <si>
    <t>patc_r03</t>
  </si>
  <si>
    <t>patc_r04</t>
  </si>
  <si>
    <t>patc_rs</t>
  </si>
  <si>
    <t>patc_r05</t>
  </si>
  <si>
    <t>patc_r07</t>
  </si>
  <si>
    <t>Japan</t>
  </si>
  <si>
    <t>patc_in</t>
  </si>
  <si>
    <t>patc_r06</t>
  </si>
  <si>
    <t>rgdpq_world</t>
  </si>
  <si>
    <t>rgdpq_world_pct</t>
  </si>
  <si>
    <t>EPEOPUS</t>
  </si>
  <si>
    <t>TSEOPUS</t>
  </si>
  <si>
    <t>ELNIPUS</t>
  </si>
  <si>
    <t>ETXXSUP</t>
  </si>
  <si>
    <t>EXRCPUS</t>
  </si>
  <si>
    <t>EXCCPUS</t>
  </si>
  <si>
    <t>EXICPUS</t>
  </si>
  <si>
    <t>EXACPUS</t>
  </si>
  <si>
    <t>EXTCPUS</t>
  </si>
  <si>
    <t>ESTXPUS</t>
  </si>
  <si>
    <t>Petroleum</t>
  </si>
  <si>
    <t>Natural Gas</t>
  </si>
  <si>
    <t>TETCFUEL</t>
  </si>
  <si>
    <t>Residential</t>
  </si>
  <si>
    <t>GERCBUS</t>
  </si>
  <si>
    <t>Commercial</t>
  </si>
  <si>
    <t>Industrial</t>
  </si>
  <si>
    <t>GEICBUS</t>
  </si>
  <si>
    <t>HVICBUS</t>
  </si>
  <si>
    <t>WWEPCONB</t>
  </si>
  <si>
    <t>OWEPCONB</t>
  </si>
  <si>
    <t>CLSDPUS</t>
  </si>
  <si>
    <t>CLSTPUS</t>
  </si>
  <si>
    <t>ESRCU_NEC</t>
  </si>
  <si>
    <t>ESRCU_MAC</t>
  </si>
  <si>
    <t>ESRCU_ENC</t>
  </si>
  <si>
    <t>ESRCU_WNC</t>
  </si>
  <si>
    <t>ESRCU_SAC</t>
  </si>
  <si>
    <t>ESRCU_ESC</t>
  </si>
  <si>
    <t>ESRCU_WSC</t>
  </si>
  <si>
    <t>ESRCU_MTN</t>
  </si>
  <si>
    <t>ESRCU_PAC</t>
  </si>
  <si>
    <t>ESRCU_US</t>
  </si>
  <si>
    <t>ESCMU_NEC</t>
  </si>
  <si>
    <t>ESCMU_MAC</t>
  </si>
  <si>
    <t>ESCMU_ENC</t>
  </si>
  <si>
    <t>ESCMU_WNC</t>
  </si>
  <si>
    <t>ESCMU_SAC</t>
  </si>
  <si>
    <t>ESCMU_ESC</t>
  </si>
  <si>
    <t>ESCMU_WSC</t>
  </si>
  <si>
    <t>ESCMU_MTN</t>
  </si>
  <si>
    <t>ESCMU_PAC</t>
  </si>
  <si>
    <t>ESCMU_US</t>
  </si>
  <si>
    <t>ESICU_NEC</t>
  </si>
  <si>
    <t>ESICU_MAC</t>
  </si>
  <si>
    <t>ESICU_ENC</t>
  </si>
  <si>
    <t>ESICU_WNC</t>
  </si>
  <si>
    <t>ESICU_SAC</t>
  </si>
  <si>
    <t>ESICU_ESC</t>
  </si>
  <si>
    <t>ESICU_WSC</t>
  </si>
  <si>
    <t>ESICU_MTN</t>
  </si>
  <si>
    <t>ESICU_PAC</t>
  </si>
  <si>
    <t>ESICU_US</t>
  </si>
  <si>
    <t>EXRCP_NEC</t>
  </si>
  <si>
    <t>EXRCP_MAC</t>
  </si>
  <si>
    <t>EXRCP_ENC</t>
  </si>
  <si>
    <t>EXRCP_WNC</t>
  </si>
  <si>
    <t>EXRCP_SAC</t>
  </si>
  <si>
    <t>EXRCP_ESC</t>
  </si>
  <si>
    <t>EXRCP_WSC</t>
  </si>
  <si>
    <t>EXRCP_MTN</t>
  </si>
  <si>
    <t>EXRCP_PAC</t>
  </si>
  <si>
    <t>EXCCP_NEC</t>
  </si>
  <si>
    <t>EXCCP_MAC</t>
  </si>
  <si>
    <t xml:space="preserve">OECD = Organization for Economic Cooperation and Development: Australia, Austria, Belgium, Canada, Chile, the Czech Republic, Denmark, Estonia, Finland, </t>
  </si>
  <si>
    <t xml:space="preserve">             France, Germany, Greece, Hungary, Iceland, Ireland, Israel, Italy, Japan, Luxembourg, Mexico, the Netherlands, New Zealand, Norway, Poland, Portugal, </t>
  </si>
  <si>
    <t xml:space="preserve">             Slovakia, Slovenia, South Korea, Spain, Sweden, Switzerland, Turkey, the United Kingdom, and the United States.</t>
  </si>
  <si>
    <t>EXCCP_ENC</t>
  </si>
  <si>
    <t>EXCCP_WNC</t>
  </si>
  <si>
    <t>EXCCP_SAC</t>
  </si>
  <si>
    <t>EXCCP_ESC</t>
  </si>
  <si>
    <t>EXCCP_WSC</t>
  </si>
  <si>
    <t>EXCCP_MTN</t>
  </si>
  <si>
    <t>EXCCP_PAC</t>
  </si>
  <si>
    <t>EXICP_NEC</t>
  </si>
  <si>
    <t>EXICP_MAC</t>
  </si>
  <si>
    <t>EXICP_ENC</t>
  </si>
  <si>
    <t>EXICP_WNC</t>
  </si>
  <si>
    <t>EXICP_SAC</t>
  </si>
  <si>
    <t>EXICP_ESC</t>
  </si>
  <si>
    <t>EXICP_WSC</t>
  </si>
  <si>
    <t>EXICP_MTN</t>
  </si>
  <si>
    <t>EXICP_PAC</t>
  </si>
  <si>
    <t>EXRCP_HAK</t>
  </si>
  <si>
    <t>EXRCP_US</t>
  </si>
  <si>
    <t>EXCCP_HAK</t>
  </si>
  <si>
    <t>EXCCP_US</t>
  </si>
  <si>
    <t>EXICP_HAK</t>
  </si>
  <si>
    <t>EXICP_US</t>
  </si>
  <si>
    <t>EXTCP_NEC</t>
  </si>
  <si>
    <t>EXTCP_MAC</t>
  </si>
  <si>
    <t>EXTCP_ENC</t>
  </si>
  <si>
    <t>EXTCP_WNC</t>
  </si>
  <si>
    <t>EXTCP_SAC</t>
  </si>
  <si>
    <t>EXTCP_ESC</t>
  </si>
  <si>
    <t>EXTCP_WSC</t>
  </si>
  <si>
    <t>EXTCP_MTN</t>
  </si>
  <si>
    <t>EXTCP_PAC</t>
  </si>
  <si>
    <t>EXTCP_HAK</t>
  </si>
  <si>
    <t>EXTCP_US</t>
  </si>
  <si>
    <t>NGRCU_NEC</t>
  </si>
  <si>
    <t>NGRCU_MAC</t>
  </si>
  <si>
    <t>NGRCU_ENC</t>
  </si>
  <si>
    <t>NGRCU_WNC</t>
  </si>
  <si>
    <t>NGRCU_SAC</t>
  </si>
  <si>
    <t>NGRCU_ESC</t>
  </si>
  <si>
    <t>NGRCU_WSC</t>
  </si>
  <si>
    <t>NGRCU_MTN</t>
  </si>
  <si>
    <t>NGRCU_PAC</t>
  </si>
  <si>
    <t>NGCCU_NEC</t>
  </si>
  <si>
    <t>NGCCU_MAC</t>
  </si>
  <si>
    <t>NGCCU_ENC</t>
  </si>
  <si>
    <t>NGCCU_WNC</t>
  </si>
  <si>
    <t>NGCCU_SAC</t>
  </si>
  <si>
    <t>NGCCU_ESC</t>
  </si>
  <si>
    <t>NGCCU_WSC</t>
  </si>
  <si>
    <t>NGCCU_MTN</t>
  </si>
  <si>
    <t>NGCCU_PAC</t>
  </si>
  <si>
    <t>NGCCUUS</t>
  </si>
  <si>
    <t>NGICU_NEC</t>
  </si>
  <si>
    <t>NGICU_MAC</t>
  </si>
  <si>
    <t>NGICU_ENC</t>
  </si>
  <si>
    <t>NGICU_WNC</t>
  </si>
  <si>
    <t>NGICU_SAC</t>
  </si>
  <si>
    <t>NGICU_ESC</t>
  </si>
  <si>
    <t>NGICU_WSC</t>
  </si>
  <si>
    <t>NGICU_MTN</t>
  </si>
  <si>
    <t>NGICU_PAC</t>
  </si>
  <si>
    <t>NGICUUS</t>
  </si>
  <si>
    <t>Natural gas Henry Hub and WTI crude oil spot prices from Reuter's News Service (http://www.reuters.com).</t>
  </si>
  <si>
    <t>United Kingdom (offshore)</t>
  </si>
  <si>
    <t xml:space="preserve">         Motor Gasoline Blend Comp.</t>
  </si>
  <si>
    <t xml:space="preserve">Refinery Distillation Utilization Factor </t>
  </si>
  <si>
    <t>Former Soviet Union</t>
  </si>
  <si>
    <t>End-of-period Inventories (million short tons)</t>
  </si>
  <si>
    <t>Producer Price Index: Petroleum</t>
  </si>
  <si>
    <t xml:space="preserve">      Metallurgical Coal</t>
  </si>
  <si>
    <t xml:space="preserve">      Steam Coal</t>
  </si>
  <si>
    <t xml:space="preserve">      Residential and Commercial</t>
  </si>
  <si>
    <t xml:space="preserve">      Other Industrial</t>
  </si>
  <si>
    <r>
      <t>Carbon Dioxide (CO</t>
    </r>
    <r>
      <rPr>
        <b/>
        <vertAlign val="subscript"/>
        <sz val="8"/>
        <color indexed="8"/>
        <rFont val="Arial"/>
        <family val="2"/>
      </rPr>
      <t>2</t>
    </r>
    <r>
      <rPr>
        <b/>
        <sz val="8"/>
        <color indexed="8"/>
        <rFont val="Arial"/>
        <family val="2"/>
      </rPr>
      <t>) Emissions (million metric tons)</t>
    </r>
  </si>
  <si>
    <t>Table 3c. OPEC Crude Oil (excluding Condensates) Supply  (million barrels per day)</t>
  </si>
  <si>
    <t>Table 3c. OPEC Crude Oil (excluding Condensates) Supply</t>
  </si>
  <si>
    <t>CGSP_NEC</t>
  </si>
  <si>
    <t>CGSP_MAC</t>
  </si>
  <si>
    <t>CGSP_ENC</t>
  </si>
  <si>
    <t>CGSP_WNC</t>
  </si>
  <si>
    <t>CGSP_SAC</t>
  </si>
  <si>
    <t>CGSP_ESC</t>
  </si>
  <si>
    <t>CGSP_WSC</t>
  </si>
  <si>
    <t>CGSP_MTN</t>
  </si>
  <si>
    <t>CGSP_PAC</t>
  </si>
  <si>
    <t>Sudan production represents total production from both north and south.</t>
  </si>
  <si>
    <t>IPMFG_NEC</t>
  </si>
  <si>
    <t>IPMFG_MAC</t>
  </si>
  <si>
    <t>IPMFG_ENC</t>
  </si>
  <si>
    <t>IPMFG_WNC</t>
  </si>
  <si>
    <t>IPMFG_SAC</t>
  </si>
  <si>
    <t>IPMFG_ESC</t>
  </si>
  <si>
    <t>IPMFG_WSC</t>
  </si>
  <si>
    <t>IPMFG_MTN</t>
  </si>
  <si>
    <t>IPMFG_PAC</t>
  </si>
  <si>
    <t>CYRPIC_NEC</t>
  </si>
  <si>
    <t>CYRPIC_MAC</t>
  </si>
  <si>
    <t>CYRPIC_ENC</t>
  </si>
  <si>
    <t>CYRPIC_WNC</t>
  </si>
  <si>
    <t>CYRPIC_SAC</t>
  </si>
  <si>
    <t>CYRPIC_ESC</t>
  </si>
  <si>
    <t>CYRPIC_WSC</t>
  </si>
  <si>
    <t>CYRPIC_MTN</t>
  </si>
  <si>
    <t>CYRPIC_PAC</t>
  </si>
  <si>
    <t>QHALLC_NEC</t>
  </si>
  <si>
    <t>QHALLC_MAC</t>
  </si>
  <si>
    <t>QHALLC_ENC</t>
  </si>
  <si>
    <t>QHALLC_WNC</t>
  </si>
  <si>
    <t>QHALLC_SAC</t>
  </si>
  <si>
    <t>QHALLC_ESC</t>
  </si>
  <si>
    <t>QHALLC_WSC</t>
  </si>
  <si>
    <t>QHALLC_MTN</t>
  </si>
  <si>
    <t>QHALLC_PAC</t>
  </si>
  <si>
    <t>Total Non-farm Employment (Millions)</t>
  </si>
  <si>
    <t>EE_NEC</t>
  </si>
  <si>
    <t>EE_MAC</t>
  </si>
  <si>
    <t>EE_ENC</t>
  </si>
  <si>
    <t>EE_WNC</t>
  </si>
  <si>
    <t>EE_SAC</t>
  </si>
  <si>
    <t>EE_ESC</t>
  </si>
  <si>
    <t>EE_WSC</t>
  </si>
  <si>
    <t>EE_MTN</t>
  </si>
  <si>
    <t>EE_PAC</t>
  </si>
  <si>
    <t>WWRCBUS</t>
  </si>
  <si>
    <t>NGHHMCF</t>
  </si>
  <si>
    <t>ELDUPUS</t>
  </si>
  <si>
    <t>CONIPUS</t>
  </si>
  <si>
    <t>COSX_DRAW</t>
  </si>
  <si>
    <t>COSQ_DRAW</t>
  </si>
  <si>
    <t xml:space="preserve">   Crude Oil Supply</t>
  </si>
  <si>
    <t xml:space="preserve">   Other Supply</t>
  </si>
  <si>
    <t>PROD_DRAW</t>
  </si>
  <si>
    <t xml:space="preserve">   Natural Gas Liquids and Other Liquids</t>
  </si>
  <si>
    <t>Real Gross State Product (Billion $2005)</t>
  </si>
  <si>
    <t>Real Personal Income (Billion $2005)</t>
  </si>
  <si>
    <t>PPTCPUS</t>
  </si>
  <si>
    <t>LGTCPUS</t>
  </si>
  <si>
    <t>UOTCPUS</t>
  </si>
  <si>
    <t>PSTCPUS</t>
  </si>
  <si>
    <t>PAIMPORT</t>
  </si>
  <si>
    <t>(Index, 2007=100)</t>
  </si>
  <si>
    <t>Industrial Production Indices (Index, 2007=100)</t>
  </si>
  <si>
    <t>Industrial Output, Manufacturing (Index, Year 2007=100)</t>
  </si>
  <si>
    <t>PASUPPLY</t>
  </si>
  <si>
    <t>End-of-period Inventories (million barrels)</t>
  </si>
  <si>
    <t>UOPSPUS</t>
  </si>
  <si>
    <t>PPPSPUS</t>
  </si>
  <si>
    <t>LGPSPUS</t>
  </si>
  <si>
    <t>OHPSPUS</t>
  </si>
  <si>
    <t>PSPSPUS</t>
  </si>
  <si>
    <t>AAAA_DATEX or AAAA_YEAR</t>
  </si>
  <si>
    <t>HVECBUS</t>
  </si>
  <si>
    <t>SOECBUS</t>
  </si>
  <si>
    <t>PPRIPUS</t>
  </si>
  <si>
    <t>LGRIPUS</t>
  </si>
  <si>
    <t>UORIPUS</t>
  </si>
  <si>
    <t>MBRIPUS</t>
  </si>
  <si>
    <t>ABRIPUS</t>
  </si>
  <si>
    <t>PARIPUS</t>
  </si>
  <si>
    <t>LGROPUS</t>
  </si>
  <si>
    <t>MGROPUS</t>
  </si>
  <si>
    <t>JFROPUS</t>
  </si>
  <si>
    <t>DFROPUS</t>
  </si>
  <si>
    <t>RFROPUS</t>
  </si>
  <si>
    <t>PSROPUS</t>
  </si>
  <si>
    <t>PAROPUS</t>
  </si>
  <si>
    <t>ORCAPUS</t>
  </si>
  <si>
    <t>ORUTCUS</t>
  </si>
  <si>
    <t>CODIPUS</t>
  </si>
  <si>
    <t>MGWHUUS</t>
  </si>
  <si>
    <t>Supply (million barrels per day)</t>
  </si>
  <si>
    <t>Consumption (million barrels per day)</t>
  </si>
  <si>
    <t>NGPSUPP</t>
  </si>
  <si>
    <t>NGSUPP</t>
  </si>
  <si>
    <t>NGMPPUS</t>
  </si>
  <si>
    <t>NGMPPAK</t>
  </si>
  <si>
    <t>Total Fossil Fuels</t>
  </si>
  <si>
    <t>PATCCO2</t>
  </si>
  <si>
    <t>NGTCCO2</t>
  </si>
  <si>
    <t>FFTCCO2</t>
  </si>
  <si>
    <t>NGMPPGLF</t>
  </si>
  <si>
    <t>NGMP48NGOM</t>
  </si>
  <si>
    <t>Supply (billion cubic feet per day)</t>
  </si>
  <si>
    <t>Consumption (billion cubic feet per day)</t>
  </si>
  <si>
    <t xml:space="preserve">Table 1.  U.S Energy Markets Summary </t>
  </si>
  <si>
    <t>End-of-period Inventories (billion cubic feet)</t>
  </si>
  <si>
    <t>NGWG_PROD</t>
  </si>
  <si>
    <t>NGWG_ECON</t>
  </si>
  <si>
    <t>NGWG_WCON</t>
  </si>
  <si>
    <t>Total Consumption</t>
  </si>
  <si>
    <t>RACPUUS</t>
  </si>
  <si>
    <t>DSWHUUS</t>
  </si>
  <si>
    <t>JKTCUUS</t>
  </si>
  <si>
    <t>EOPRPUS</t>
  </si>
  <si>
    <t>Electricity</t>
  </si>
  <si>
    <t>Coal Production</t>
  </si>
  <si>
    <t xml:space="preserve">Energy Consumption  </t>
  </si>
  <si>
    <t>Energy Supply</t>
  </si>
  <si>
    <t>Coal</t>
  </si>
  <si>
    <t>Macroeconomic</t>
  </si>
  <si>
    <t>Manufacturing Production Index</t>
  </si>
  <si>
    <t>Weather</t>
  </si>
  <si>
    <t>U.S. Heating Degree-Days</t>
  </si>
  <si>
    <t>PCPS_EP</t>
  </si>
  <si>
    <t>Table of Contents</t>
  </si>
  <si>
    <t>Table 4b.  U.S. Petroleum Refinery Balance</t>
  </si>
  <si>
    <t>Table 4c. U.S. Regional Motor Gasoline Prices and Inventories</t>
  </si>
  <si>
    <t>Table 7b. U.S. Regional Electricity Retail Sales</t>
  </si>
  <si>
    <t>Table 7c. U.S. Regional Electricity Prices</t>
  </si>
  <si>
    <t>Supply includes production of crude oil (including lease condensates), natural gas plant liquids, biofuels, other liquids, and refinery processing gains.</t>
  </si>
  <si>
    <t>(a) Supply includes production of crude oil (including lease condensates), natural gas plant liquids, biofuels, other liquids, and refinery processing gains.</t>
  </si>
  <si>
    <t xml:space="preserve">   Petroleum Coke (mmb)</t>
  </si>
  <si>
    <t xml:space="preserve">  (Available ton-miles/day, thousands)</t>
  </si>
  <si>
    <t xml:space="preserve">  (Revenue ton-miles/day, thousands)</t>
  </si>
  <si>
    <t>(million short tons)</t>
  </si>
  <si>
    <t>Supply (million barrels per day) (a)</t>
  </si>
  <si>
    <t>Table 4b.  U.S. Petroleum Refinery Balance  (Million Barrels per Day, Except Utilization Factor)</t>
  </si>
  <si>
    <t xml:space="preserve">   Motor Gasoline Blend Components</t>
  </si>
  <si>
    <t xml:space="preserve">   Aviation Gasoline Blend Components</t>
  </si>
  <si>
    <t xml:space="preserve">      On-highway Diesel Fuel</t>
  </si>
  <si>
    <t xml:space="preserve">      Transportation Sector</t>
  </si>
  <si>
    <t xml:space="preserve">   End-Use Prices (cents per kilowatthour)</t>
  </si>
  <si>
    <t>Table 7a.  U.S. Electricity Industry Overview</t>
  </si>
  <si>
    <t>Table 7b. U.S. Regional Electricity Retail Sales  (Million Kilowatthours per Day)</t>
  </si>
  <si>
    <t xml:space="preserve">   Residual Fuel Oil (mmb)</t>
  </si>
  <si>
    <t xml:space="preserve">   Distillate Fuel Oil (mmb)</t>
  </si>
  <si>
    <t>cops_opec</t>
  </si>
  <si>
    <t xml:space="preserve">   Pipeline and Distribution Use</t>
  </si>
  <si>
    <t xml:space="preserve">      Producing Region (d)</t>
  </si>
  <si>
    <t xml:space="preserve">      East Consuming Region (d)</t>
  </si>
  <si>
    <t xml:space="preserve">      West Consuming Region (d)</t>
  </si>
  <si>
    <t>- = no data available</t>
  </si>
  <si>
    <t>(a) Includes lease condensate.</t>
  </si>
  <si>
    <t>(b) Total consumption includes Independent Power Producer (IPP) consumption.</t>
  </si>
  <si>
    <t>(c) Renewable energy includes minor components of non-marketed renewable energy that is neither bought nor sold, either directly or indirectly, as inputs to marketed energy.</t>
  </si>
  <si>
    <t>Natural Gas Henry Hub Spot</t>
  </si>
  <si>
    <t>Real Personal Consumption Expend.</t>
  </si>
  <si>
    <t>CONSRUS</t>
  </si>
  <si>
    <t>Civilian Unemployment Rate</t>
  </si>
  <si>
    <t xml:space="preserve">   (percent)</t>
  </si>
  <si>
    <t>XRUNR</t>
  </si>
  <si>
    <t>Housing Starts</t>
  </si>
  <si>
    <t>HSTCXUS</t>
  </si>
  <si>
    <t xml:space="preserve">   (millions - SAAR)</t>
  </si>
  <si>
    <t>SAAR = Seasonally-adjusted annual rate</t>
  </si>
  <si>
    <t>EIA does not estimate or project end-use consumption of non-marketed renewable energy.</t>
  </si>
  <si>
    <t xml:space="preserve">   Wood Biomass (b)</t>
  </si>
  <si>
    <t xml:space="preserve">   Waste Biomass (c)</t>
  </si>
  <si>
    <t>(b) Wood and wood-derived fuels.</t>
  </si>
  <si>
    <t>(c) Municipal solid waste from biogenic sources, landfill gas, sludge waste, agricultural byproducts, and other biomass.</t>
  </si>
  <si>
    <t xml:space="preserve">(d) The conversion from physical units to Btu is calculated using a subset of conversion factors used in the calculations of gross energy consumption in EIA’s Monthly Energy Review (MER). </t>
  </si>
  <si>
    <t>Consequently, the historical data may not precisely match those published in the MER or the Annual Energy Review (AER).</t>
  </si>
  <si>
    <t xml:space="preserve">   Percent change from prior year</t>
  </si>
  <si>
    <t>rgdpq_oecd</t>
  </si>
  <si>
    <t>OECD Index, 2007 Q1 = 100</t>
  </si>
  <si>
    <t>rgdpq_oecd_pct</t>
  </si>
  <si>
    <t>rgdpq_nonoecd</t>
  </si>
  <si>
    <t>Non-OECD Index, 2007 Q1 = 100</t>
  </si>
  <si>
    <t>rgdpq_nonoecd_pct</t>
  </si>
  <si>
    <t>World Index, 2007 Q1 = 100</t>
  </si>
  <si>
    <t>(e) Refers to the refiner average acquisition cost (RAC) of crude oil.</t>
  </si>
  <si>
    <r>
      <t>Notes:</t>
    </r>
    <r>
      <rPr>
        <sz val="8"/>
        <rFont val="Arial"/>
        <family val="2"/>
      </rPr>
      <t xml:space="preserve"> The approximate break between historical and forecast values is shown with historical data printed in bold; estimates and forecasts in italics.</t>
    </r>
  </si>
  <si>
    <r>
      <t>Historical data:</t>
    </r>
    <r>
      <rPr>
        <sz val="8"/>
        <rFont val="Arial"/>
        <family val="2"/>
      </rPr>
      <t xml:space="preserve"> Latest data available from Energy Information Administration databases supporting the following reports: </t>
    </r>
    <r>
      <rPr>
        <i/>
        <sz val="8"/>
        <rFont val="Arial"/>
        <family val="2"/>
      </rPr>
      <t>Petroleum Supply Monthly</t>
    </r>
    <r>
      <rPr>
        <sz val="8"/>
        <rFont val="Arial"/>
        <family val="2"/>
      </rPr>
      <t>, DOE/EIA-0109;</t>
    </r>
  </si>
  <si>
    <r>
      <t>Petroleum Supply Annual</t>
    </r>
    <r>
      <rPr>
        <sz val="8"/>
        <rFont val="Arial"/>
        <family val="2"/>
      </rPr>
      <t xml:space="preserve">, DOE/EIA-0340/2; </t>
    </r>
    <r>
      <rPr>
        <i/>
        <sz val="8"/>
        <rFont val="Arial"/>
        <family val="2"/>
      </rPr>
      <t>Weekly Petroleum Status Report</t>
    </r>
    <r>
      <rPr>
        <sz val="8"/>
        <rFont val="Arial"/>
        <family val="2"/>
      </rPr>
      <t xml:space="preserve">, DOE/EIA-0208; </t>
    </r>
    <r>
      <rPr>
        <i/>
        <sz val="8"/>
        <rFont val="Arial"/>
        <family val="2"/>
      </rPr>
      <t>Petroleum Marketing Monthly</t>
    </r>
    <r>
      <rPr>
        <sz val="8"/>
        <rFont val="Arial"/>
        <family val="2"/>
      </rPr>
      <t xml:space="preserve">, DOE/EIA-0380; </t>
    </r>
    <r>
      <rPr>
        <i/>
        <sz val="8"/>
        <rFont val="Arial"/>
        <family val="2"/>
      </rPr>
      <t>Natural Gas Monthly</t>
    </r>
    <r>
      <rPr>
        <sz val="8"/>
        <rFont val="Arial"/>
        <family val="2"/>
      </rPr>
      <t xml:space="preserve">, DOE/EIA-0130; </t>
    </r>
  </si>
  <si>
    <r>
      <t>Electric Power Monthly</t>
    </r>
    <r>
      <rPr>
        <sz val="8"/>
        <rFont val="Arial"/>
        <family val="2"/>
      </rPr>
      <t xml:space="preserve">, DOE/EIA-0226; </t>
    </r>
    <r>
      <rPr>
        <i/>
        <sz val="8"/>
        <rFont val="Arial"/>
        <family val="2"/>
      </rPr>
      <t>Quarterly Coal Report</t>
    </r>
    <r>
      <rPr>
        <sz val="8"/>
        <rFont val="Arial"/>
        <family val="2"/>
      </rPr>
      <t xml:space="preserve">, DOE/EIA-0121; and </t>
    </r>
    <r>
      <rPr>
        <i/>
        <sz val="8"/>
        <rFont val="Arial"/>
        <family val="2"/>
      </rPr>
      <t>International Petroleum Monthly</t>
    </r>
    <r>
      <rPr>
        <sz val="8"/>
        <rFont val="Arial"/>
        <family val="2"/>
      </rPr>
      <t>, DOE/EIA-0520.</t>
    </r>
  </si>
  <si>
    <t>Former Soviet Union = Armenia, Azerbaijan, Belarus, Georgia, Kazakhstan, Kyrgyzstan, Latvia, Lithuania, Moldova, Russia, Tajikistan, Turkmenistan, Ukraine and Uzbekistan.</t>
  </si>
  <si>
    <t xml:space="preserve">Minor discrepancies with published historical data are due to independent rounding. </t>
  </si>
  <si>
    <r>
      <t>Projections:</t>
    </r>
    <r>
      <rPr>
        <sz val="8"/>
        <rFont val="Arial"/>
        <family val="2"/>
      </rPr>
      <t xml:space="preserve"> Generated by simulation of the EIA Regional Short-Term Energy Model. Macroeconomic projections are based on Global Insight Model of the U.S. Economy. </t>
    </r>
  </si>
  <si>
    <t>Weather projections from National Oceanic and Atmospheric Administration.</t>
  </si>
  <si>
    <t>(a) Average for all sulfur contents.</t>
  </si>
  <si>
    <t>(b) Average self-service cash price.</t>
  </si>
  <si>
    <t>Prices exclude taxes unless otherwise noted</t>
  </si>
  <si>
    <r>
      <t>Historical data</t>
    </r>
    <r>
      <rPr>
        <sz val="8"/>
        <rFont val="Arial"/>
        <family val="2"/>
      </rPr>
      <t xml:space="preserve">: Latest data available from Energy Information Administration databases supporting the following reports: </t>
    </r>
    <r>
      <rPr>
        <i/>
        <sz val="8"/>
        <rFont val="Arial"/>
        <family val="2"/>
      </rPr>
      <t>Petroleum Marketing Monthly</t>
    </r>
    <r>
      <rPr>
        <sz val="8"/>
        <rFont val="Arial"/>
        <family val="2"/>
      </rPr>
      <t>, DOE/EIA-0380;</t>
    </r>
  </si>
  <si>
    <r>
      <t>Weekly Petroleum Status Report</t>
    </r>
    <r>
      <rPr>
        <sz val="8"/>
        <rFont val="Arial"/>
        <family val="2"/>
      </rPr>
      <t xml:space="preserve">, DOE/EIA-0208; </t>
    </r>
    <r>
      <rPr>
        <i/>
        <sz val="8"/>
        <rFont val="Arial"/>
        <family val="2"/>
      </rPr>
      <t>Natural Gas Monthly</t>
    </r>
    <r>
      <rPr>
        <sz val="8"/>
        <rFont val="Arial"/>
        <family val="2"/>
      </rPr>
      <t xml:space="preserve">, DOE/EIA-0130; </t>
    </r>
    <r>
      <rPr>
        <i/>
        <sz val="8"/>
        <rFont val="Arial"/>
        <family val="2"/>
      </rPr>
      <t>Electric Power Monthly</t>
    </r>
    <r>
      <rPr>
        <sz val="8"/>
        <rFont val="Arial"/>
        <family val="2"/>
      </rPr>
      <t xml:space="preserve">, DOE/EIA-0226; and </t>
    </r>
    <r>
      <rPr>
        <i/>
        <sz val="8"/>
        <rFont val="Arial"/>
        <family val="2"/>
      </rPr>
      <t>Monthly Energy Review</t>
    </r>
    <r>
      <rPr>
        <sz val="8"/>
        <rFont val="Arial"/>
        <family val="2"/>
      </rPr>
      <t>, DOE/EIA-0035.</t>
    </r>
  </si>
  <si>
    <r>
      <t xml:space="preserve">Projections: </t>
    </r>
    <r>
      <rPr>
        <sz val="8"/>
        <rFont val="Arial"/>
        <family val="2"/>
      </rPr>
      <t>Generated by simulation of the EIA Regional Short-Term Energy Model.</t>
    </r>
  </si>
  <si>
    <t>OWCCBUS</t>
  </si>
  <si>
    <t>Consumption of petroleum by the non-OECD countries is "apparent consumption," which includes internal consumption, refinery fuel and loss, and bunkering.</t>
  </si>
  <si>
    <t>(b) Crude oil production from U.S. Federal leases in the Gulf of Mexico (GOM).</t>
  </si>
  <si>
    <t>(c) Net imports equals gross imports minus gross exports.</t>
  </si>
  <si>
    <t>(d) Crude oil adjustment balances supply and consumption and was previously referred to as "Unaccounted for Crude Oil."</t>
  </si>
  <si>
    <t>SPR: Strategic Petroleum Reserve</t>
  </si>
  <si>
    <t>HC: Hydrocarbons</t>
  </si>
  <si>
    <r>
      <t>Historical data</t>
    </r>
    <r>
      <rPr>
        <sz val="8"/>
        <rFont val="Arial"/>
        <family val="2"/>
      </rPr>
      <t xml:space="preserve">: Latest data available from Energy Information Administration databases supporting the following reports: </t>
    </r>
    <r>
      <rPr>
        <i/>
        <sz val="8"/>
        <rFont val="Arial"/>
        <family val="2"/>
      </rPr>
      <t xml:space="preserve"> Petroleum Supply Monthly</t>
    </r>
    <r>
      <rPr>
        <sz val="8"/>
        <rFont val="Arial"/>
        <family val="2"/>
      </rPr>
      <t xml:space="preserve">, DOE/EIA-0109; </t>
    </r>
  </si>
  <si>
    <r>
      <t>Petroleum Supply Annual</t>
    </r>
    <r>
      <rPr>
        <sz val="8"/>
        <rFont val="Arial"/>
        <family val="2"/>
      </rPr>
      <t xml:space="preserve">, DOE/EIA-0340/2; and </t>
    </r>
    <r>
      <rPr>
        <i/>
        <sz val="8"/>
        <rFont val="Arial"/>
        <family val="2"/>
      </rPr>
      <t>Weekly Petroleum Status Report</t>
    </r>
    <r>
      <rPr>
        <sz val="8"/>
        <rFont val="Arial"/>
        <family val="2"/>
      </rPr>
      <t xml:space="preserve">, DOE/EIA-0208. </t>
    </r>
  </si>
  <si>
    <t>(a) "Other Oils" includes aviation gasoline blend components, finished aviation gasoline, kerosene, petrochemical feedstocks, special naphthas, lubricants, waxes, petroleum coke, asphalt and road oil, still gas, and miscellaneous products.</t>
  </si>
  <si>
    <r>
      <t>Petroleum Supply Annual</t>
    </r>
    <r>
      <rPr>
        <sz val="8"/>
        <rFont val="Arial"/>
        <family val="2"/>
      </rPr>
      <t xml:space="preserve">, DOE/EIA-0340/2; </t>
    </r>
    <r>
      <rPr>
        <i/>
        <sz val="8"/>
        <rFont val="Arial"/>
        <family val="2"/>
      </rPr>
      <t>Weekly Petroleum Status Report</t>
    </r>
    <r>
      <rPr>
        <sz val="8"/>
        <rFont val="Arial"/>
        <family val="2"/>
      </rPr>
      <t>, DOE/EIA-0208.</t>
    </r>
  </si>
  <si>
    <t>Regions refer to Petroleum Administration for Defense Districts (PADD).</t>
  </si>
  <si>
    <t>See “Petroleum for Administration Defense District” in EIA’s Energy Glossary (http://www.eia.doe.gov/glossary/index.html) for a list of States in each region.</t>
  </si>
  <si>
    <r>
      <t>Historical data:</t>
    </r>
    <r>
      <rPr>
        <sz val="8"/>
        <rFont val="Arial"/>
        <family val="2"/>
      </rPr>
      <t xml:space="preserve"> Latest data available from Energy Information Administration international energy statistics.y release.</t>
    </r>
  </si>
  <si>
    <r>
      <t>Historical data:</t>
    </r>
    <r>
      <rPr>
        <sz val="8"/>
        <rFont val="Arial"/>
        <family val="2"/>
      </rPr>
      <t xml:space="preserve"> Latest data available from Energy Information Administration international energy statistics.</t>
    </r>
  </si>
  <si>
    <r>
      <t>Historical data:</t>
    </r>
    <r>
      <rPr>
        <sz val="8"/>
        <rFont val="Arial"/>
        <family val="2"/>
      </rPr>
      <t xml:space="preserve"> Latest data available from Energy Information Administration international energy statistics..</t>
    </r>
  </si>
  <si>
    <r>
      <t>Historical data</t>
    </r>
    <r>
      <rPr>
        <sz val="8"/>
        <rFont val="Arial"/>
        <family val="2"/>
      </rPr>
      <t xml:space="preserve">: Latest data available from Energy Information Administration databases supporting the following reports: </t>
    </r>
    <r>
      <rPr>
        <i/>
        <sz val="8"/>
        <rFont val="Arial"/>
        <family val="2"/>
      </rPr>
      <t>Petroleum Marketing Monthly</t>
    </r>
    <r>
      <rPr>
        <sz val="8"/>
        <rFont val="Arial"/>
        <family val="2"/>
      </rPr>
      <t>, DOE/EIA-0380;</t>
    </r>
    <r>
      <rPr>
        <i/>
        <sz val="8"/>
        <rFont val="Arial"/>
        <family val="2"/>
      </rPr>
      <t xml:space="preserve"> </t>
    </r>
  </si>
  <si>
    <r>
      <t>Petroleum Supply Monthly</t>
    </r>
    <r>
      <rPr>
        <sz val="8"/>
        <rFont val="Arial"/>
        <family val="2"/>
      </rPr>
      <t xml:space="preserve">, DOE/EIA-0109; </t>
    </r>
    <r>
      <rPr>
        <i/>
        <sz val="8"/>
        <rFont val="Arial"/>
        <family val="2"/>
      </rPr>
      <t>Petroleum Supply Annual</t>
    </r>
    <r>
      <rPr>
        <sz val="8"/>
        <rFont val="Arial"/>
        <family val="2"/>
      </rPr>
      <t xml:space="preserve">, DOE/EIA-0340/2; and </t>
    </r>
    <r>
      <rPr>
        <i/>
        <sz val="8"/>
        <rFont val="Arial"/>
        <family val="2"/>
      </rPr>
      <t>Weekly Petroleum Status Report</t>
    </r>
    <r>
      <rPr>
        <sz val="8"/>
        <rFont val="Arial"/>
        <family val="2"/>
      </rPr>
      <t>, DOE/EIA-0208.</t>
    </r>
  </si>
  <si>
    <t>(a) Marketed production from U.S. Federal leases in the Gulf of Mexico.</t>
  </si>
  <si>
    <t>Real U.S. Dollar Exchange Rate (a)</t>
  </si>
  <si>
    <t>Index, January 2007 = 100</t>
  </si>
  <si>
    <t>forex_world</t>
  </si>
  <si>
    <t>forex_world_pct</t>
  </si>
  <si>
    <t>(b) The balancing item represents the difference between the sum of the components of natural gas supply and the sum of components of natural gas demand.</t>
  </si>
  <si>
    <t>(c) Natural gas used for electricity generation and (a limited amount of) useful thermal output by electric utilities and independent power producers.</t>
  </si>
  <si>
    <r>
      <t xml:space="preserve">(d) For a list of States in each inventory region refer to </t>
    </r>
    <r>
      <rPr>
        <i/>
        <sz val="8"/>
        <rFont val="Arial"/>
        <family val="2"/>
      </rPr>
      <t>Methodology for EIA Weekly Underground Natural Gas Storage Estimates</t>
    </r>
    <r>
      <rPr>
        <sz val="8"/>
        <rFont val="Arial"/>
        <family val="2"/>
      </rPr>
      <t xml:space="preserve"> (http://tonto.eia.doe.gov/oog/info/ngs/methodology.html).</t>
    </r>
  </si>
  <si>
    <t>papr_TX</t>
  </si>
  <si>
    <t>Turkmenistan</t>
  </si>
  <si>
    <t>Not all countries are shown in each region and sum of reported country volumes may not equal regional volumes.</t>
  </si>
  <si>
    <t>LNG: liquefied natural gas.</t>
  </si>
  <si>
    <r>
      <t>Historical data</t>
    </r>
    <r>
      <rPr>
        <sz val="8"/>
        <rFont val="Arial"/>
        <family val="2"/>
      </rPr>
      <t xml:space="preserve">: Latest data available from Energy Information Administration databases supporting the following reports: </t>
    </r>
    <r>
      <rPr>
        <i/>
        <sz val="8"/>
        <rFont val="Arial"/>
        <family val="2"/>
      </rPr>
      <t>Natural Gas Monthly</t>
    </r>
    <r>
      <rPr>
        <sz val="8"/>
        <rFont val="Arial"/>
        <family val="2"/>
      </rPr>
      <t xml:space="preserve">, DOE/EIA-0130; and </t>
    </r>
    <r>
      <rPr>
        <i/>
        <sz val="8"/>
        <rFont val="Arial"/>
        <family val="2"/>
      </rPr>
      <t>Electric Power Monthly</t>
    </r>
    <r>
      <rPr>
        <sz val="8"/>
        <rFont val="Arial"/>
        <family val="2"/>
      </rPr>
      <t>, DOE/EIA-0226.</t>
    </r>
  </si>
  <si>
    <t xml:space="preserve">Regions refer to U.S. Census divisions.  </t>
  </si>
  <si>
    <t>See "Census division" in EIA’s Energy Glossary (http://www.eia.doe.gov/glossary/index.html) for a list of States in each region.</t>
  </si>
  <si>
    <r>
      <t>Historical data</t>
    </r>
    <r>
      <rPr>
        <sz val="8"/>
        <rFont val="Arial"/>
        <family val="2"/>
      </rPr>
      <t xml:space="preserve">: Latest data available from Energy Information Administration databases supporting the </t>
    </r>
    <r>
      <rPr>
        <i/>
        <sz val="8"/>
        <rFont val="Arial"/>
        <family val="2"/>
      </rPr>
      <t>Natural Gas Monthly</t>
    </r>
    <r>
      <rPr>
        <sz val="8"/>
        <rFont val="Arial"/>
        <family val="2"/>
      </rPr>
      <t>, DOE/EIA-0130.</t>
    </r>
  </si>
  <si>
    <t>(a) Waste coal includes waste coal and cloal slurry reprocessed into briquettes.</t>
  </si>
  <si>
    <t>(b) Coal used for electricity generation and (a limited amount of) useful thermal output by electric utilities and independent power producers.</t>
  </si>
  <si>
    <t>(c) The discrepancy reflects an unaccounted-for shipper and receiver reporting difference, assumed to be zero in the forecast period.</t>
  </si>
  <si>
    <r>
      <t>Historical data</t>
    </r>
    <r>
      <rPr>
        <sz val="8"/>
        <rFont val="Arial"/>
        <family val="2"/>
      </rPr>
      <t xml:space="preserve">: Latest data available from Energy Information Administration databases supporting the following reports: </t>
    </r>
    <r>
      <rPr>
        <i/>
        <sz val="8"/>
        <rFont val="Arial"/>
        <family val="2"/>
      </rPr>
      <t>Quarterly Coal Report</t>
    </r>
    <r>
      <rPr>
        <sz val="8"/>
        <rFont val="Arial"/>
        <family val="2"/>
      </rPr>
      <t xml:space="preserve">, DOE/EIA-0121; and </t>
    </r>
    <r>
      <rPr>
        <i/>
        <sz val="8"/>
        <rFont val="Arial"/>
        <family val="2"/>
      </rPr>
      <t>Electric Power Monthly</t>
    </r>
    <r>
      <rPr>
        <sz val="8"/>
        <rFont val="Arial"/>
        <family val="2"/>
      </rPr>
      <t>, DOE/EIA-0226.</t>
    </r>
  </si>
  <si>
    <r>
      <t xml:space="preserve">for which revenue information is not available. See Table 7.6 of the EIA </t>
    </r>
    <r>
      <rPr>
        <i/>
        <sz val="8"/>
        <rFont val="Arial"/>
        <family val="2"/>
      </rPr>
      <t>Monthly Energy Review</t>
    </r>
    <r>
      <rPr>
        <sz val="8"/>
        <rFont val="Arial"/>
        <family val="2"/>
      </rPr>
      <t>.</t>
    </r>
  </si>
  <si>
    <r>
      <t xml:space="preserve">Historical data: </t>
    </r>
    <r>
      <rPr>
        <sz val="8"/>
        <rFont val="Arial"/>
        <family val="2"/>
      </rPr>
      <t xml:space="preserve">Latest data available from Energy Information Administration databases supporting the following reports: </t>
    </r>
    <r>
      <rPr>
        <i/>
        <sz val="8"/>
        <rFont val="Arial"/>
        <family val="2"/>
      </rPr>
      <t>Electric Power Monthly</t>
    </r>
    <r>
      <rPr>
        <sz val="8"/>
        <rFont val="Arial"/>
        <family val="2"/>
      </rPr>
      <t xml:space="preserve">, DOE/EIA-0226; and </t>
    </r>
    <r>
      <rPr>
        <i/>
        <sz val="8"/>
        <rFont val="Arial"/>
        <family val="2"/>
      </rPr>
      <t>Electric Power Annual</t>
    </r>
    <r>
      <rPr>
        <sz val="8"/>
        <rFont val="Arial"/>
        <family val="2"/>
      </rPr>
      <t>, DOE/EIA-0348.</t>
    </r>
  </si>
  <si>
    <t>(a) Total retail sales to all sectors includes residential, commercial, industrial, and transportation sector sales.</t>
  </si>
  <si>
    <t xml:space="preserve">Retail Sales represents total retail electricity sales by electric utilities and power marketers.    </t>
  </si>
  <si>
    <r>
      <t xml:space="preserve">Historical data: </t>
    </r>
    <r>
      <rPr>
        <sz val="8"/>
        <rFont val="Arial"/>
        <family val="2"/>
      </rPr>
      <t xml:space="preserve">Latest data available from Energy Information Administration databases supporting the following reports: </t>
    </r>
    <r>
      <rPr>
        <i/>
        <sz val="8"/>
        <rFont val="Arial"/>
        <family val="2"/>
      </rPr>
      <t>Electric Power Monthly</t>
    </r>
    <r>
      <rPr>
        <sz val="8"/>
        <rFont val="Arial"/>
        <family val="2"/>
      </rPr>
      <t xml:space="preserve">, DOE/EIA-0226; and </t>
    </r>
    <r>
      <rPr>
        <i/>
        <sz val="8"/>
        <rFont val="Arial"/>
        <family val="2"/>
      </rPr>
      <t>Electric Power Annual</t>
    </r>
    <r>
      <rPr>
        <sz val="8"/>
        <rFont val="Arial"/>
        <family val="2"/>
      </rPr>
      <t xml:space="preserve">, DOE/EIA-0348. </t>
    </r>
  </si>
  <si>
    <t>(a) Volume-weighted average of retail prices to residential, commercial, industrial, and transportation sectors.</t>
  </si>
  <si>
    <t>PARNPUS</t>
  </si>
  <si>
    <t xml:space="preserve">      Renewables and Oxygenate Production (e)</t>
  </si>
  <si>
    <t>PAFPPUS</t>
  </si>
  <si>
    <t xml:space="preserve">      Petroleum Products Adjustment (f)</t>
  </si>
  <si>
    <t>(e) Renewables and oxygenate production includes pentanes plus, oxygenates (excluding fuel ethanol), and renewable fuels.</t>
  </si>
  <si>
    <t>(f) Petroleum products adjustment includes hydrogen/oxygenates/renewables/other hydrocarbons, motor gasoline blend components, and finished motor gasoline.</t>
  </si>
  <si>
    <t>(g) "Other Oils" inludes aviation gasoline blend components, finished aviation gasoline, kerosene, petrochemical feedstocks, special naphthas, lubricants, waxes, petroleum coke, asphalt and road oil, still gas, and miscellaneous products.</t>
  </si>
  <si>
    <t>OHRIPUS</t>
  </si>
  <si>
    <t>papr_ID</t>
  </si>
  <si>
    <t>Indonesia</t>
  </si>
  <si>
    <t>OPEC = Organization of Petroleum Exporting Countries: Algeria, Angola, Ecuador, Iran, Iraq, Kuwait, Libya, Nigeria, Qatar, Saudi Arabia, the United Arab Emirates, Venezuela.</t>
  </si>
  <si>
    <t>Former Soviet Union = Armenia, Azerbaijan, Belarus, Estonia, Georgia, Kazakhstan, Kyrgyzstan, Latvia, Lithuania, Moldova, Russia, Tajikistan, Turkmenistan, Ukraine and Uzbekistan.</t>
  </si>
  <si>
    <t>(b) Includes offshore supply from Denmark, Germany, the Netherlands, Norway, and the United Kingdom.</t>
  </si>
  <si>
    <r>
      <t xml:space="preserve">(c) Consumption of petroleum by the OECD countries is synonymous with "petroleum product supplied," defined in the glossary of the EIA </t>
    </r>
    <r>
      <rPr>
        <i/>
        <sz val="8"/>
        <rFont val="Arial"/>
        <family val="2"/>
      </rPr>
      <t>Petroleum Supply Monthly</t>
    </r>
    <r>
      <rPr>
        <sz val="8"/>
        <rFont val="Arial"/>
        <family val="2"/>
      </rPr>
      <t xml:space="preserve">, DOE/EIA-0109. </t>
    </r>
  </si>
  <si>
    <t xml:space="preserve">      North Sea (b)</t>
  </si>
  <si>
    <t xml:space="preserve">      OPEC</t>
  </si>
  <si>
    <t>Consumption (million barrels per day) (c)</t>
  </si>
  <si>
    <t>Consumer Price Index (all urban consumers)</t>
  </si>
  <si>
    <t>Table 3a. International Crude Oil and Liquid Fuels Production, Consumption, and Inventories</t>
  </si>
  <si>
    <t>Forecasts are not published for individual OPEC countries.</t>
  </si>
  <si>
    <t>QSIC_CL</t>
  </si>
  <si>
    <t>Coal-weighted Manufacturing (a)</t>
  </si>
  <si>
    <t>QSIC_DF</t>
  </si>
  <si>
    <t>Distillate-weighted  Manufacturing (a)</t>
  </si>
  <si>
    <t>QSIC_EL</t>
  </si>
  <si>
    <t>Electicity-weighted  Manufacturing (a)</t>
  </si>
  <si>
    <t>QSIC_NG</t>
  </si>
  <si>
    <t>Natural Gas-weighted  Manufacturing (a)</t>
  </si>
  <si>
    <r>
      <t xml:space="preserve">(a) Fuel share weights of individual sector indices based on EIA </t>
    </r>
    <r>
      <rPr>
        <i/>
        <sz val="8"/>
        <rFont val="Arial"/>
        <family val="2"/>
      </rPr>
      <t>Manufacturing Energy Consumption Survey</t>
    </r>
    <r>
      <rPr>
        <sz val="8"/>
        <rFont val="Arial"/>
        <family val="2"/>
      </rPr>
      <t>.</t>
    </r>
  </si>
  <si>
    <t>ZO311IUS</t>
  </si>
  <si>
    <t>ZO322IUS</t>
  </si>
  <si>
    <t>ZO324IUS</t>
  </si>
  <si>
    <t>Petroleum and Coal Products</t>
  </si>
  <si>
    <t>ZO325IUS</t>
  </si>
  <si>
    <t>ZO327IUS</t>
  </si>
  <si>
    <t xml:space="preserve">Nonmetallic Mineral Products </t>
  </si>
  <si>
    <t>ZO331IUS</t>
  </si>
  <si>
    <t>October 2013</t>
  </si>
  <si>
    <t>(billion chained 2009 dollars - SAAR)</t>
  </si>
  <si>
    <t>(Index, 2009=100)</t>
  </si>
  <si>
    <t xml:space="preserve">   (billion chained 2009 dollars - SAAR)</t>
  </si>
  <si>
    <t xml:space="preserve">  (index, 2009=100)</t>
  </si>
  <si>
    <t/>
  </si>
</sst>
</file>

<file path=xl/styles.xml><?xml version="1.0" encoding="utf-8"?>
<styleSheet xmlns="http://schemas.openxmlformats.org/spreadsheetml/2006/main">
  <numFmts count="10">
    <numFmt numFmtId="164" formatCode="0.000"/>
    <numFmt numFmtId="165" formatCode="0.0"/>
    <numFmt numFmtId="166" formatCode="0.00_)"/>
    <numFmt numFmtId="167" formatCode="0_)"/>
    <numFmt numFmtId="168" formatCode="#.00"/>
    <numFmt numFmtId="169" formatCode="0.0_)"/>
    <numFmt numFmtId="170" formatCode="0.000_)"/>
    <numFmt numFmtId="171" formatCode="@&quot; .&quot;*."/>
    <numFmt numFmtId="172" formatCode="#,##0.0"/>
    <numFmt numFmtId="173" formatCode="mmm\ yyyy"/>
  </numFmts>
  <fonts count="48">
    <font>
      <sz val="10"/>
      <name val="Arial"/>
    </font>
    <font>
      <sz val="10"/>
      <name val="Arial"/>
      <family val="2"/>
    </font>
    <font>
      <sz val="8"/>
      <name val="Arial"/>
      <family val="2"/>
    </font>
    <font>
      <sz val="1"/>
      <color indexed="8"/>
      <name val="Courier"/>
      <family val="3"/>
    </font>
    <font>
      <b/>
      <sz val="1"/>
      <color indexed="8"/>
      <name val="Courier"/>
      <family val="3"/>
    </font>
    <font>
      <sz val="8"/>
      <name val="Courier"/>
      <family val="3"/>
    </font>
    <font>
      <b/>
      <sz val="7"/>
      <name val="Arial"/>
      <family val="2"/>
    </font>
    <font>
      <b/>
      <sz val="7"/>
      <color indexed="8"/>
      <name val="Helvetica"/>
      <family val="2"/>
    </font>
    <font>
      <sz val="7"/>
      <name val="Helvetica"/>
      <family val="2"/>
    </font>
    <font>
      <sz val="7"/>
      <name val="Arial"/>
      <family val="2"/>
    </font>
    <font>
      <sz val="8"/>
      <name val="Arial"/>
      <family val="2"/>
    </font>
    <font>
      <sz val="8"/>
      <name val="Helvetica"/>
      <family val="2"/>
    </font>
    <font>
      <sz val="8"/>
      <color indexed="8"/>
      <name val="Helvetica"/>
      <family val="2"/>
    </font>
    <font>
      <b/>
      <sz val="8"/>
      <color indexed="8"/>
      <name val="Helvetica"/>
      <family val="2"/>
    </font>
    <font>
      <u/>
      <sz val="8"/>
      <color indexed="12"/>
      <name val="Courier"/>
      <family val="3"/>
    </font>
    <font>
      <b/>
      <sz val="10"/>
      <color indexed="8"/>
      <name val="Helvetica"/>
      <family val="2"/>
    </font>
    <font>
      <b/>
      <sz val="8"/>
      <name val="Helvetica"/>
      <family val="2"/>
    </font>
    <font>
      <b/>
      <sz val="10"/>
      <name val="Helvetica"/>
      <family val="2"/>
    </font>
    <font>
      <b/>
      <sz val="8"/>
      <name val="Helvetica"/>
      <family val="2"/>
    </font>
    <font>
      <b/>
      <sz val="10"/>
      <name val="Arial"/>
      <family val="2"/>
    </font>
    <font>
      <b/>
      <sz val="10"/>
      <color indexed="8"/>
      <name val="Arial"/>
      <family val="2"/>
    </font>
    <font>
      <b/>
      <sz val="8"/>
      <name val="Arial"/>
      <family val="2"/>
    </font>
    <font>
      <sz val="10"/>
      <name val="Arial"/>
      <family val="2"/>
    </font>
    <font>
      <i/>
      <sz val="8"/>
      <color indexed="8"/>
      <name val="Arial"/>
      <family val="2"/>
    </font>
    <font>
      <b/>
      <sz val="8"/>
      <color indexed="8"/>
      <name val="Arial"/>
      <family val="2"/>
    </font>
    <font>
      <sz val="8"/>
      <color indexed="8"/>
      <name val="Arial"/>
      <family val="2"/>
    </font>
    <font>
      <sz val="7"/>
      <color indexed="8"/>
      <name val="Arial"/>
      <family val="2"/>
    </font>
    <font>
      <b/>
      <i/>
      <sz val="8"/>
      <color indexed="8"/>
      <name val="Arial"/>
      <family val="2"/>
    </font>
    <font>
      <sz val="8"/>
      <color indexed="10"/>
      <name val="Arial"/>
      <family val="2"/>
    </font>
    <font>
      <b/>
      <sz val="12"/>
      <name val="Arial"/>
      <family val="2"/>
    </font>
    <font>
      <sz val="10"/>
      <color indexed="8"/>
      <name val="Arial"/>
      <family val="2"/>
    </font>
    <font>
      <sz val="10"/>
      <name val="Arial"/>
      <family val="2"/>
    </font>
    <font>
      <sz val="10"/>
      <name val="Arial"/>
      <family val="2"/>
    </font>
    <font>
      <u/>
      <sz val="10"/>
      <color indexed="12"/>
      <name val="Arial"/>
      <family val="2"/>
    </font>
    <font>
      <b/>
      <u/>
      <sz val="9"/>
      <color indexed="12"/>
      <name val="Arial"/>
      <family val="2"/>
    </font>
    <font>
      <i/>
      <sz val="8"/>
      <color indexed="8"/>
      <name val="Helvetica"/>
      <family val="2"/>
    </font>
    <font>
      <i/>
      <sz val="8"/>
      <name val="Arial"/>
      <family val="2"/>
    </font>
    <font>
      <i/>
      <sz val="8"/>
      <name val="Helvetica"/>
      <family val="2"/>
    </font>
    <font>
      <i/>
      <sz val="8"/>
      <name val="Helvetica"/>
      <family val="2"/>
    </font>
    <font>
      <i/>
      <sz val="8"/>
      <name val="Courier"/>
      <family val="3"/>
    </font>
    <font>
      <i/>
      <sz val="7"/>
      <color indexed="8"/>
      <name val="Arial"/>
      <family val="2"/>
    </font>
    <font>
      <i/>
      <sz val="7"/>
      <color indexed="8"/>
      <name val="Helvetica"/>
      <family val="2"/>
    </font>
    <font>
      <i/>
      <sz val="7"/>
      <name val="Arial"/>
      <family val="2"/>
    </font>
    <font>
      <i/>
      <sz val="8"/>
      <name val="Arial"/>
      <family val="2"/>
    </font>
    <font>
      <i/>
      <sz val="7"/>
      <name val="Helvetica"/>
      <family val="2"/>
    </font>
    <font>
      <b/>
      <vertAlign val="subscript"/>
      <sz val="8"/>
      <color indexed="8"/>
      <name val="Arial"/>
      <family val="2"/>
    </font>
    <font>
      <b/>
      <vertAlign val="subscript"/>
      <sz val="10"/>
      <color indexed="8"/>
      <name val="Arial"/>
      <family val="2"/>
    </font>
    <font>
      <u/>
      <vertAlign val="subscript"/>
      <sz val="10"/>
      <color indexed="12"/>
      <name val="Arial"/>
      <family val="2"/>
    </font>
  </fonts>
  <fills count="5">
    <fill>
      <patternFill patternType="none"/>
    </fill>
    <fill>
      <patternFill patternType="gray125"/>
    </fill>
    <fill>
      <patternFill patternType="solid">
        <fgColor indexed="22"/>
        <bgColor indexed="64"/>
      </patternFill>
    </fill>
    <fill>
      <patternFill patternType="solid">
        <fgColor indexed="65"/>
        <bgColor indexed="64"/>
      </patternFill>
    </fill>
    <fill>
      <patternFill patternType="solid">
        <fgColor indexed="9"/>
        <bgColor indexed="64"/>
      </patternFill>
    </fill>
  </fills>
  <borders count="12">
    <border>
      <left/>
      <right/>
      <top/>
      <bottom/>
      <diagonal/>
    </border>
    <border>
      <left/>
      <right/>
      <top style="thin">
        <color indexed="64"/>
      </top>
      <bottom style="double">
        <color indexed="64"/>
      </bottom>
      <diagonal/>
    </border>
    <border>
      <left/>
      <right/>
      <top style="thin">
        <color indexed="64"/>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9"/>
      </right>
      <top/>
      <bottom style="thin">
        <color indexed="64"/>
      </bottom>
      <diagonal/>
    </border>
    <border>
      <left style="thin">
        <color indexed="9"/>
      </left>
      <right style="thin">
        <color indexed="9"/>
      </right>
      <top/>
      <bottom style="thin">
        <color indexed="64"/>
      </bottom>
      <diagonal/>
    </border>
    <border>
      <left style="thin">
        <color indexed="9"/>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s>
  <cellStyleXfs count="26">
    <xf numFmtId="0" fontId="0" fillId="0" borderId="0"/>
    <xf numFmtId="0" fontId="3" fillId="0" borderId="0">
      <protection locked="0"/>
    </xf>
    <xf numFmtId="168" fontId="3" fillId="0" borderId="0">
      <protection locked="0"/>
    </xf>
    <xf numFmtId="0" fontId="4" fillId="0" borderId="0">
      <protection locked="0"/>
    </xf>
    <xf numFmtId="0" fontId="4" fillId="0" borderId="0">
      <protection locked="0"/>
    </xf>
    <xf numFmtId="0" fontId="14" fillId="0" borderId="0" applyNumberFormat="0" applyFill="0" applyBorder="0" applyAlignment="0" applyProtection="0">
      <alignment vertical="top"/>
      <protection locked="0"/>
    </xf>
    <xf numFmtId="0" fontId="22"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3" fillId="0" borderId="1">
      <protection locked="0"/>
    </xf>
  </cellStyleXfs>
  <cellXfs count="720">
    <xf numFmtId="0" fontId="0" fillId="0" borderId="0" xfId="0"/>
    <xf numFmtId="0" fontId="2" fillId="2" borderId="0" xfId="11" applyFont="1" applyFill="1"/>
    <xf numFmtId="0" fontId="5" fillId="0" borderId="0" xfId="11" applyFont="1"/>
    <xf numFmtId="0" fontId="2" fillId="2" borderId="0" xfId="11" applyFont="1" applyFill="1" applyBorder="1"/>
    <xf numFmtId="0" fontId="8" fillId="3" borderId="0" xfId="11" applyFont="1" applyFill="1" applyAlignment="1">
      <alignment horizontal="center"/>
    </xf>
    <xf numFmtId="0" fontId="5" fillId="0" borderId="0" xfId="23"/>
    <xf numFmtId="0" fontId="10" fillId="0" borderId="0" xfId="13" applyFont="1"/>
    <xf numFmtId="0" fontId="13" fillId="0" borderId="0" xfId="23" applyFont="1" applyFill="1" applyBorder="1" applyAlignment="1" applyProtection="1"/>
    <xf numFmtId="0" fontId="11" fillId="2" borderId="0" xfId="9" applyFont="1" applyFill="1" applyBorder="1"/>
    <xf numFmtId="0" fontId="11" fillId="2" borderId="0" xfId="9" applyFont="1" applyFill="1"/>
    <xf numFmtId="0" fontId="18" fillId="0" borderId="0" xfId="23" applyFont="1" applyAlignment="1" applyProtection="1">
      <alignment horizontal="left"/>
    </xf>
    <xf numFmtId="0" fontId="10" fillId="0" borderId="0" xfId="17" applyFont="1" applyBorder="1"/>
    <xf numFmtId="0" fontId="10" fillId="0" borderId="0" xfId="17" applyFont="1"/>
    <xf numFmtId="0" fontId="10" fillId="0" borderId="0" xfId="22" applyFont="1"/>
    <xf numFmtId="0" fontId="20" fillId="2" borderId="0" xfId="17" applyFont="1" applyFill="1"/>
    <xf numFmtId="0" fontId="24" fillId="0" borderId="2" xfId="17" applyFont="1" applyFill="1" applyBorder="1" applyProtection="1"/>
    <xf numFmtId="0" fontId="10" fillId="2" borderId="0" xfId="17" applyFont="1" applyFill="1"/>
    <xf numFmtId="0" fontId="24" fillId="0" borderId="3" xfId="17" applyFont="1" applyFill="1" applyBorder="1" applyProtection="1"/>
    <xf numFmtId="0" fontId="24" fillId="0" borderId="4" xfId="19" applyFont="1" applyFill="1" applyBorder="1" applyAlignment="1" applyProtection="1">
      <alignment horizontal="center"/>
    </xf>
    <xf numFmtId="0" fontId="10" fillId="2" borderId="0" xfId="17" applyFont="1" applyFill="1" applyBorder="1" applyAlignment="1" applyProtection="1">
      <alignment horizontal="left"/>
    </xf>
    <xf numFmtId="0" fontId="24" fillId="0" borderId="0" xfId="17" applyFont="1" applyFill="1" applyAlignment="1" applyProtection="1"/>
    <xf numFmtId="1" fontId="24" fillId="0" borderId="0" xfId="23" applyNumberFormat="1" applyFont="1" applyFill="1" applyAlignment="1" applyProtection="1">
      <alignment horizontal="right" indent="1"/>
    </xf>
    <xf numFmtId="0" fontId="25" fillId="0" borderId="0" xfId="17" applyFont="1" applyFill="1" applyBorder="1" applyAlignment="1" applyProtection="1"/>
    <xf numFmtId="171" fontId="25" fillId="0" borderId="0" xfId="17" quotePrefix="1" applyNumberFormat="1" applyFont="1" applyFill="1" applyBorder="1" applyAlignment="1" applyProtection="1">
      <alignment wrapText="1"/>
    </xf>
    <xf numFmtId="0" fontId="25" fillId="0" borderId="0" xfId="17" quotePrefix="1" applyFont="1" applyFill="1" applyBorder="1" applyAlignment="1" applyProtection="1">
      <alignment wrapText="1"/>
    </xf>
    <xf numFmtId="0" fontId="25" fillId="0" borderId="0" xfId="17" applyFont="1" applyFill="1" applyProtection="1"/>
    <xf numFmtId="0" fontId="10" fillId="2" borderId="0" xfId="17" applyFont="1" applyFill="1" applyAlignment="1" applyProtection="1">
      <alignment horizontal="left"/>
    </xf>
    <xf numFmtId="171" fontId="25" fillId="0" borderId="0" xfId="17" quotePrefix="1" applyNumberFormat="1" applyFont="1" applyFill="1" applyAlignment="1" applyProtection="1">
      <alignment wrapText="1"/>
    </xf>
    <xf numFmtId="0" fontId="25" fillId="0" borderId="0" xfId="17" applyFont="1" applyFill="1" applyAlignment="1" applyProtection="1">
      <alignment wrapText="1"/>
    </xf>
    <xf numFmtId="0" fontId="25" fillId="0" borderId="0" xfId="17" applyFont="1" applyFill="1" applyAlignment="1" applyProtection="1"/>
    <xf numFmtId="171" fontId="25" fillId="0" borderId="0" xfId="17" quotePrefix="1" applyNumberFormat="1" applyFont="1" applyFill="1" applyAlignment="1" applyProtection="1"/>
    <xf numFmtId="0" fontId="24" fillId="0" borderId="0" xfId="17" applyFont="1" applyFill="1" applyProtection="1"/>
    <xf numFmtId="171" fontId="25" fillId="0" borderId="0" xfId="17" quotePrefix="1" applyNumberFormat="1" applyFont="1" applyFill="1" applyBorder="1" applyAlignment="1" applyProtection="1"/>
    <xf numFmtId="0" fontId="10" fillId="2" borderId="0" xfId="17" applyFont="1" applyFill="1" applyProtection="1"/>
    <xf numFmtId="0" fontId="25" fillId="0" borderId="0" xfId="17" quotePrefix="1" applyFont="1" applyFill="1" applyAlignment="1" applyProtection="1"/>
    <xf numFmtId="0" fontId="26" fillId="2" borderId="0" xfId="20" applyFont="1" applyFill="1" applyProtection="1"/>
    <xf numFmtId="0" fontId="25" fillId="0" borderId="0" xfId="20" applyFont="1" applyFill="1" applyAlignment="1" applyProtection="1"/>
    <xf numFmtId="0" fontId="26" fillId="2" borderId="0" xfId="20" applyFont="1" applyFill="1" applyAlignment="1" applyProtection="1"/>
    <xf numFmtId="171" fontId="25" fillId="0" borderId="0" xfId="20" quotePrefix="1" applyNumberFormat="1" applyFont="1" applyFill="1" applyAlignment="1" applyProtection="1">
      <alignment horizontal="left"/>
    </xf>
    <xf numFmtId="171" fontId="25" fillId="0" borderId="0" xfId="20" applyNumberFormat="1" applyFont="1" applyFill="1" applyAlignment="1" applyProtection="1">
      <alignment horizontal="left"/>
    </xf>
    <xf numFmtId="171" fontId="25" fillId="0" borderId="0" xfId="20" quotePrefix="1" applyNumberFormat="1" applyFont="1" applyFill="1" applyAlignment="1" applyProtection="1"/>
    <xf numFmtId="171" fontId="25" fillId="0" borderId="0" xfId="20" applyNumberFormat="1" applyFont="1" applyFill="1" applyAlignment="1" applyProtection="1"/>
    <xf numFmtId="171" fontId="25" fillId="0" borderId="3" xfId="20" applyNumberFormat="1" applyFont="1" applyFill="1" applyBorder="1" applyAlignment="1" applyProtection="1"/>
    <xf numFmtId="0" fontId="10" fillId="0" borderId="0" xfId="20" applyFont="1"/>
    <xf numFmtId="0" fontId="10" fillId="0" borderId="0" xfId="23" applyFont="1" applyAlignment="1" applyProtection="1">
      <alignment horizontal="left"/>
    </xf>
    <xf numFmtId="0" fontId="25" fillId="0" borderId="0" xfId="9" applyFont="1" applyFill="1" applyProtection="1"/>
    <xf numFmtId="0" fontId="23" fillId="0" borderId="0" xfId="9" applyFont="1" applyFill="1" applyProtection="1"/>
    <xf numFmtId="0" fontId="10" fillId="0" borderId="0" xfId="23" applyFont="1"/>
    <xf numFmtId="167" fontId="25" fillId="0" borderId="5" xfId="9" applyNumberFormat="1" applyFont="1" applyFill="1" applyBorder="1" applyProtection="1"/>
    <xf numFmtId="0" fontId="10" fillId="2" borderId="0" xfId="22" applyFont="1" applyFill="1"/>
    <xf numFmtId="0" fontId="24" fillId="0" borderId="0" xfId="22" applyFont="1" applyFill="1" applyAlignment="1" applyProtection="1"/>
    <xf numFmtId="166" fontId="23" fillId="0" borderId="0" xfId="22" applyNumberFormat="1" applyFont="1" applyFill="1" applyAlignment="1" applyProtection="1">
      <alignment horizontal="center"/>
    </xf>
    <xf numFmtId="0" fontId="10" fillId="2" borderId="0" xfId="22" applyFont="1" applyFill="1" applyAlignment="1" applyProtection="1">
      <alignment horizontal="left"/>
    </xf>
    <xf numFmtId="0" fontId="21" fillId="0" borderId="0" xfId="22" applyFont="1" applyAlignment="1" applyProtection="1">
      <alignment horizontal="left"/>
    </xf>
    <xf numFmtId="0" fontId="24" fillId="0" borderId="0" xfId="22" quotePrefix="1" applyFont="1" applyFill="1" applyAlignment="1" applyProtection="1">
      <alignment horizontal="left"/>
    </xf>
    <xf numFmtId="0" fontId="24" fillId="0" borderId="0" xfId="22" applyFont="1" applyFill="1" applyAlignment="1" applyProtection="1">
      <alignment horizontal="left"/>
    </xf>
    <xf numFmtId="0" fontId="10" fillId="2" borderId="0" xfId="22" applyFont="1" applyFill="1" applyBorder="1" applyAlignment="1" applyProtection="1">
      <alignment horizontal="left"/>
    </xf>
    <xf numFmtId="0" fontId="10" fillId="2" borderId="0" xfId="23" applyFont="1" applyFill="1"/>
    <xf numFmtId="0" fontId="24" fillId="0" borderId="2" xfId="23" applyFont="1" applyFill="1" applyBorder="1" applyAlignment="1" applyProtection="1">
      <alignment horizontal="center"/>
    </xf>
    <xf numFmtId="0" fontId="24" fillId="0" borderId="0" xfId="23" applyFont="1" applyFill="1" applyBorder="1" applyAlignment="1" applyProtection="1"/>
    <xf numFmtId="0" fontId="24" fillId="0" borderId="0" xfId="23" applyFont="1" applyFill="1" applyAlignment="1" applyProtection="1">
      <alignment horizontal="center"/>
    </xf>
    <xf numFmtId="0" fontId="10" fillId="2" borderId="0" xfId="23" applyFont="1" applyFill="1" applyAlignment="1" applyProtection="1">
      <alignment horizontal="left"/>
    </xf>
    <xf numFmtId="166" fontId="24" fillId="0" borderId="0" xfId="23" applyNumberFormat="1" applyFont="1" applyFill="1" applyAlignment="1" applyProtection="1">
      <alignment horizontal="right"/>
    </xf>
    <xf numFmtId="0" fontId="24" fillId="0" borderId="0" xfId="23" applyFont="1" applyFill="1" applyAlignment="1" applyProtection="1">
      <alignment horizontal="right"/>
    </xf>
    <xf numFmtId="0" fontId="28" fillId="0" borderId="0" xfId="23" applyFont="1"/>
    <xf numFmtId="0" fontId="24" fillId="0" borderId="0" xfId="23" applyFont="1" applyFill="1" applyAlignment="1" applyProtection="1"/>
    <xf numFmtId="0" fontId="25" fillId="0" borderId="0" xfId="23" applyFont="1" applyFill="1" applyAlignment="1" applyProtection="1"/>
    <xf numFmtId="0" fontId="21" fillId="0" borderId="0" xfId="23" quotePrefix="1" applyFont="1" applyAlignment="1" applyProtection="1">
      <alignment horizontal="left"/>
    </xf>
    <xf numFmtId="165" fontId="24" fillId="0" borderId="0" xfId="23" applyNumberFormat="1" applyFont="1" applyFill="1" applyAlignment="1" applyProtection="1">
      <alignment horizontal="right"/>
    </xf>
    <xf numFmtId="165" fontId="24" fillId="0" borderId="3" xfId="23" applyNumberFormat="1" applyFont="1" applyFill="1" applyBorder="1" applyAlignment="1" applyProtection="1">
      <alignment horizontal="right"/>
    </xf>
    <xf numFmtId="0" fontId="10" fillId="0" borderId="0" xfId="23" applyFont="1" applyFill="1"/>
    <xf numFmtId="0" fontId="10" fillId="2" borderId="0" xfId="21" applyFont="1" applyFill="1"/>
    <xf numFmtId="0" fontId="10" fillId="0" borderId="0" xfId="21" applyFont="1"/>
    <xf numFmtId="0" fontId="27" fillId="2" borderId="0" xfId="21" applyFont="1" applyFill="1" applyProtection="1"/>
    <xf numFmtId="0" fontId="24" fillId="0" borderId="0" xfId="21" applyFont="1" applyFill="1" applyBorder="1" applyAlignment="1" applyProtection="1"/>
    <xf numFmtId="0" fontId="24" fillId="0" borderId="2" xfId="21" applyFont="1" applyFill="1" applyBorder="1" applyAlignment="1" applyProtection="1">
      <alignment horizontal="right"/>
    </xf>
    <xf numFmtId="0" fontId="10" fillId="2" borderId="0" xfId="21" applyFont="1" applyFill="1" applyAlignment="1" applyProtection="1">
      <alignment horizontal="left"/>
    </xf>
    <xf numFmtId="0" fontId="10" fillId="2" borderId="0" xfId="21" applyFont="1" applyFill="1" applyBorder="1" applyAlignment="1" applyProtection="1">
      <alignment horizontal="left"/>
    </xf>
    <xf numFmtId="0" fontId="24" fillId="0" borderId="0" xfId="21" applyFont="1" applyFill="1" applyAlignment="1" applyProtection="1"/>
    <xf numFmtId="0" fontId="21" fillId="0" borderId="0" xfId="21" applyFont="1" applyAlignment="1" applyProtection="1">
      <alignment horizontal="left"/>
    </xf>
    <xf numFmtId="166" fontId="10" fillId="0" borderId="0" xfId="21" applyNumberFormat="1" applyFont="1" applyProtection="1"/>
    <xf numFmtId="166" fontId="25" fillId="0" borderId="0" xfId="21" applyNumberFormat="1" applyFont="1" applyFill="1" applyAlignment="1" applyProtection="1">
      <alignment horizontal="right"/>
    </xf>
    <xf numFmtId="166" fontId="24" fillId="0" borderId="0" xfId="21" applyNumberFormat="1" applyFont="1" applyFill="1" applyAlignment="1" applyProtection="1">
      <alignment horizontal="right"/>
    </xf>
    <xf numFmtId="0" fontId="25" fillId="0" borderId="0" xfId="21" applyFont="1" applyFill="1" applyAlignment="1" applyProtection="1">
      <alignment horizontal="right"/>
    </xf>
    <xf numFmtId="0" fontId="10" fillId="2" borderId="0" xfId="13" applyFont="1" applyFill="1"/>
    <xf numFmtId="0" fontId="10" fillId="0" borderId="0" xfId="13" applyFont="1" applyBorder="1"/>
    <xf numFmtId="0" fontId="21" fillId="3" borderId="0" xfId="13" applyFont="1" applyFill="1" applyBorder="1"/>
    <xf numFmtId="0" fontId="24" fillId="0" borderId="0" xfId="13" applyFont="1" applyFill="1" applyBorder="1" applyAlignment="1" applyProtection="1">
      <alignment horizontal="center"/>
    </xf>
    <xf numFmtId="0" fontId="21" fillId="0" borderId="0" xfId="13" applyFont="1" applyFill="1"/>
    <xf numFmtId="0" fontId="10" fillId="0" borderId="0" xfId="16" applyFont="1"/>
    <xf numFmtId="0" fontId="10" fillId="2" borderId="0" xfId="16" applyFont="1" applyFill="1"/>
    <xf numFmtId="0" fontId="24" fillId="0" borderId="0" xfId="16" applyFont="1" applyFill="1" applyBorder="1" applyAlignment="1" applyProtection="1"/>
    <xf numFmtId="0" fontId="24" fillId="0" borderId="2" xfId="16" applyFont="1" applyFill="1" applyBorder="1" applyAlignment="1" applyProtection="1">
      <alignment horizontal="right"/>
    </xf>
    <xf numFmtId="0" fontId="10" fillId="2" borderId="0" xfId="16" applyFont="1" applyFill="1" applyAlignment="1" applyProtection="1">
      <alignment horizontal="left"/>
    </xf>
    <xf numFmtId="0" fontId="25" fillId="0" borderId="0" xfId="16" applyFont="1" applyFill="1" applyAlignment="1" applyProtection="1"/>
    <xf numFmtId="169" fontId="10" fillId="2" borderId="0" xfId="16" applyNumberFormat="1" applyFont="1" applyFill="1" applyAlignment="1" applyProtection="1">
      <alignment horizontal="left"/>
    </xf>
    <xf numFmtId="0" fontId="24" fillId="0" borderId="0" xfId="16" applyFont="1" applyFill="1" applyAlignment="1" applyProtection="1"/>
    <xf numFmtId="0" fontId="25" fillId="0" borderId="0" xfId="16" applyFont="1" applyFill="1" applyBorder="1" applyAlignment="1" applyProtection="1"/>
    <xf numFmtId="0" fontId="10" fillId="2" borderId="0" xfId="16" applyFont="1" applyFill="1" applyBorder="1" applyAlignment="1" applyProtection="1">
      <alignment horizontal="left"/>
    </xf>
    <xf numFmtId="169" fontId="24" fillId="0" borderId="0" xfId="16" applyNumberFormat="1" applyFont="1" applyFill="1" applyBorder="1" applyAlignment="1" applyProtection="1">
      <alignment horizontal="right"/>
    </xf>
    <xf numFmtId="0" fontId="10" fillId="0" borderId="0" xfId="18" applyFont="1"/>
    <xf numFmtId="0" fontId="10" fillId="2" borderId="0" xfId="18" applyFont="1" applyFill="1"/>
    <xf numFmtId="0" fontId="24" fillId="0" borderId="0" xfId="18" applyFont="1" applyFill="1" applyBorder="1" applyAlignment="1" applyProtection="1">
      <alignment horizontal="left"/>
    </xf>
    <xf numFmtId="165" fontId="24" fillId="0" borderId="2" xfId="18" applyNumberFormat="1" applyFont="1" applyFill="1" applyBorder="1" applyAlignment="1" applyProtection="1">
      <alignment horizontal="right"/>
    </xf>
    <xf numFmtId="0" fontId="10" fillId="2" borderId="0" xfId="18" applyFont="1" applyFill="1" applyAlignment="1" applyProtection="1">
      <alignment horizontal="left"/>
    </xf>
    <xf numFmtId="0" fontId="10" fillId="0" borderId="0" xfId="18" applyFont="1" applyAlignment="1">
      <alignment horizontal="left"/>
    </xf>
    <xf numFmtId="0" fontId="21" fillId="0" borderId="0" xfId="18" applyFont="1" applyAlignment="1" applyProtection="1">
      <alignment horizontal="left"/>
    </xf>
    <xf numFmtId="0" fontId="10" fillId="2" borderId="0" xfId="18" applyFont="1" applyFill="1" applyBorder="1" applyAlignment="1" applyProtection="1">
      <alignment horizontal="left"/>
    </xf>
    <xf numFmtId="0" fontId="10" fillId="0" borderId="0" xfId="18" applyFont="1" applyBorder="1" applyAlignment="1" applyProtection="1">
      <alignment horizontal="left"/>
    </xf>
    <xf numFmtId="0" fontId="21" fillId="0" borderId="0" xfId="18" applyFont="1" applyBorder="1" applyAlignment="1" applyProtection="1">
      <alignment horizontal="left"/>
    </xf>
    <xf numFmtId="0" fontId="10" fillId="2" borderId="3" xfId="22" applyFont="1" applyFill="1" applyBorder="1" applyAlignment="1" applyProtection="1">
      <alignment horizontal="left"/>
    </xf>
    <xf numFmtId="0" fontId="10" fillId="2" borderId="0" xfId="7" applyFont="1" applyFill="1"/>
    <xf numFmtId="0" fontId="10" fillId="0" borderId="0" xfId="7" applyFont="1"/>
    <xf numFmtId="0" fontId="21" fillId="3" borderId="0" xfId="7" applyFont="1" applyFill="1"/>
    <xf numFmtId="0" fontId="21" fillId="0" borderId="0" xfId="7" applyFont="1" applyFill="1"/>
    <xf numFmtId="0" fontId="21" fillId="0" borderId="0" xfId="7" applyFont="1" applyFill="1" applyBorder="1" applyAlignment="1">
      <alignment horizontal="center"/>
    </xf>
    <xf numFmtId="0" fontId="10" fillId="0" borderId="0" xfId="7" applyFont="1" applyBorder="1"/>
    <xf numFmtId="0" fontId="10" fillId="2" borderId="0" xfId="7" applyFont="1" applyFill="1" applyBorder="1"/>
    <xf numFmtId="0" fontId="21" fillId="0" borderId="0" xfId="7" applyFont="1" applyFill="1" applyBorder="1"/>
    <xf numFmtId="0" fontId="10" fillId="2" borderId="0" xfId="8" applyFont="1" applyFill="1"/>
    <xf numFmtId="0" fontId="10" fillId="0" borderId="0" xfId="8" applyFont="1" applyBorder="1"/>
    <xf numFmtId="0" fontId="10" fillId="0" borderId="0" xfId="8" applyFont="1"/>
    <xf numFmtId="0" fontId="21" fillId="0" borderId="0" xfId="8" applyFont="1" applyFill="1"/>
    <xf numFmtId="0" fontId="21" fillId="0" borderId="0" xfId="8" applyFont="1" applyFill="1" applyBorder="1" applyAlignment="1">
      <alignment horizontal="center"/>
    </xf>
    <xf numFmtId="0" fontId="10" fillId="3" borderId="0" xfId="8" applyFont="1" applyFill="1"/>
    <xf numFmtId="165" fontId="25" fillId="0" borderId="0" xfId="8" applyNumberFormat="1" applyFont="1" applyFill="1" applyAlignment="1" applyProtection="1">
      <alignment horizontal="center"/>
    </xf>
    <xf numFmtId="0" fontId="10" fillId="0" borderId="0" xfId="8" quotePrefix="1" applyFont="1"/>
    <xf numFmtId="165" fontId="10" fillId="0" borderId="0" xfId="8" quotePrefix="1" applyNumberFormat="1" applyFont="1"/>
    <xf numFmtId="165" fontId="10" fillId="0" borderId="0" xfId="8" applyNumberFormat="1" applyFont="1"/>
    <xf numFmtId="0" fontId="24" fillId="0" borderId="0" xfId="14" applyFont="1" applyFill="1" applyBorder="1" applyAlignment="1" applyProtection="1">
      <alignment horizontal="left"/>
    </xf>
    <xf numFmtId="171" fontId="10" fillId="0" borderId="0" xfId="18" applyNumberFormat="1" applyFont="1" applyAlignment="1" applyProtection="1">
      <alignment horizontal="left"/>
    </xf>
    <xf numFmtId="0" fontId="21" fillId="0" borderId="0" xfId="14" applyFont="1" applyAlignment="1" applyProtection="1">
      <alignment horizontal="left"/>
    </xf>
    <xf numFmtId="0" fontId="21" fillId="2" borderId="0" xfId="15" applyFont="1" applyFill="1"/>
    <xf numFmtId="0" fontId="10" fillId="2" borderId="0" xfId="15" applyFont="1" applyFill="1" applyAlignment="1" applyProtection="1">
      <alignment horizontal="left"/>
    </xf>
    <xf numFmtId="0" fontId="10" fillId="2" borderId="0" xfId="19" applyFont="1" applyFill="1"/>
    <xf numFmtId="0" fontId="10" fillId="0" borderId="0" xfId="19" applyFont="1"/>
    <xf numFmtId="0" fontId="24" fillId="0" borderId="0" xfId="19" applyFont="1" applyFill="1" applyBorder="1" applyAlignment="1" applyProtection="1"/>
    <xf numFmtId="0" fontId="25" fillId="0" borderId="2" xfId="19" applyFont="1" applyFill="1" applyBorder="1" applyAlignment="1" applyProtection="1">
      <alignment horizontal="center"/>
    </xf>
    <xf numFmtId="0" fontId="25" fillId="0" borderId="0" xfId="19" applyFont="1" applyFill="1" applyBorder="1" applyAlignment="1" applyProtection="1">
      <alignment horizontal="center"/>
    </xf>
    <xf numFmtId="0" fontId="10" fillId="0" borderId="0" xfId="19" applyFont="1" applyAlignment="1" applyProtection="1">
      <alignment horizontal="left"/>
    </xf>
    <xf numFmtId="0" fontId="10" fillId="2" borderId="0" xfId="19" applyFont="1" applyFill="1" applyAlignment="1" applyProtection="1">
      <alignment horizontal="left"/>
    </xf>
    <xf numFmtId="0" fontId="25" fillId="0" borderId="0" xfId="19" applyFont="1"/>
    <xf numFmtId="165" fontId="10" fillId="2" borderId="0" xfId="19" applyNumberFormat="1" applyFont="1" applyFill="1" applyAlignment="1" applyProtection="1">
      <alignment horizontal="left"/>
    </xf>
    <xf numFmtId="165" fontId="10" fillId="0" borderId="0" xfId="19" applyNumberFormat="1" applyFont="1"/>
    <xf numFmtId="0" fontId="24" fillId="0" borderId="0" xfId="19" applyFont="1" applyFill="1" applyAlignment="1" applyProtection="1"/>
    <xf numFmtId="169" fontId="10" fillId="2" borderId="0" xfId="19" applyNumberFormat="1" applyFont="1" applyFill="1" applyProtection="1"/>
    <xf numFmtId="167" fontId="10" fillId="2" borderId="0" xfId="19" applyNumberFormat="1" applyFont="1" applyFill="1" applyAlignment="1" applyProtection="1">
      <alignment horizontal="left"/>
    </xf>
    <xf numFmtId="0" fontId="10" fillId="2" borderId="0" xfId="9" applyFont="1" applyFill="1" applyBorder="1"/>
    <xf numFmtId="0" fontId="10" fillId="2" borderId="0" xfId="9" applyFont="1" applyFill="1"/>
    <xf numFmtId="0" fontId="10" fillId="2" borderId="3" xfId="9" applyFont="1" applyFill="1" applyBorder="1"/>
    <xf numFmtId="164" fontId="25" fillId="0" borderId="0" xfId="9" applyNumberFormat="1" applyFont="1" applyFill="1" applyAlignment="1" applyProtection="1">
      <alignment horizontal="center"/>
    </xf>
    <xf numFmtId="171" fontId="10" fillId="0" borderId="0" xfId="22" applyNumberFormat="1" applyFont="1" applyAlignment="1" applyProtection="1">
      <alignment horizontal="left"/>
    </xf>
    <xf numFmtId="171" fontId="10" fillId="0" borderId="0" xfId="22" applyNumberFormat="1" applyFont="1" applyBorder="1" applyAlignment="1" applyProtection="1">
      <alignment horizontal="left"/>
    </xf>
    <xf numFmtId="0" fontId="2" fillId="4" borderId="0" xfId="0" applyFont="1" applyFill="1" applyBorder="1"/>
    <xf numFmtId="0" fontId="10" fillId="4" borderId="0" xfId="23" applyFont="1" applyFill="1"/>
    <xf numFmtId="0" fontId="24" fillId="4" borderId="2" xfId="23" applyFont="1" applyFill="1" applyBorder="1" applyAlignment="1" applyProtection="1">
      <alignment horizontal="center"/>
    </xf>
    <xf numFmtId="0" fontId="24" fillId="4" borderId="0" xfId="23" applyFont="1" applyFill="1" applyBorder="1" applyAlignment="1" applyProtection="1"/>
    <xf numFmtId="0" fontId="10" fillId="4" borderId="0" xfId="23" applyFont="1" applyFill="1" applyAlignment="1" applyProtection="1">
      <alignment horizontal="left"/>
    </xf>
    <xf numFmtId="0" fontId="28" fillId="4" borderId="0" xfId="23" applyFont="1" applyFill="1"/>
    <xf numFmtId="0" fontId="21" fillId="4" borderId="0" xfId="23" applyFont="1" applyFill="1" applyAlignment="1" applyProtection="1">
      <alignment horizontal="left"/>
    </xf>
    <xf numFmtId="0" fontId="10" fillId="4" borderId="0" xfId="23" applyFont="1" applyFill="1" applyBorder="1" applyAlignment="1" applyProtection="1">
      <alignment horizontal="left"/>
    </xf>
    <xf numFmtId="167" fontId="24" fillId="4" borderId="0" xfId="23" applyNumberFormat="1" applyFont="1" applyFill="1" applyBorder="1" applyAlignment="1" applyProtection="1">
      <alignment horizontal="center"/>
    </xf>
    <xf numFmtId="164" fontId="10" fillId="4" borderId="0" xfId="23" applyNumberFormat="1" applyFont="1" applyFill="1"/>
    <xf numFmtId="0" fontId="2" fillId="2" borderId="0" xfId="0" applyFont="1" applyFill="1" applyBorder="1"/>
    <xf numFmtId="0" fontId="10" fillId="0" borderId="0" xfId="9" applyFont="1" applyFill="1" applyBorder="1"/>
    <xf numFmtId="0" fontId="10" fillId="0" borderId="0" xfId="9" applyFont="1" applyFill="1"/>
    <xf numFmtId="0" fontId="10" fillId="0" borderId="0" xfId="22" applyFont="1" applyFill="1"/>
    <xf numFmtId="0" fontId="21" fillId="0" borderId="0" xfId="9" applyFont="1" applyFill="1" applyAlignment="1"/>
    <xf numFmtId="0" fontId="21" fillId="0" borderId="0" xfId="9" applyFont="1" applyFill="1" applyBorder="1" applyAlignment="1">
      <alignment horizontal="center"/>
    </xf>
    <xf numFmtId="0" fontId="21" fillId="0" borderId="0" xfId="9" applyFont="1" applyFill="1"/>
    <xf numFmtId="0" fontId="21" fillId="4" borderId="0" xfId="15" applyFont="1" applyFill="1"/>
    <xf numFmtId="0" fontId="24" fillId="4" borderId="0" xfId="24" applyFont="1" applyFill="1" applyBorder="1" applyAlignment="1" applyProtection="1"/>
    <xf numFmtId="0" fontId="24" fillId="4" borderId="0" xfId="15" applyFont="1" applyFill="1" applyBorder="1" applyAlignment="1" applyProtection="1">
      <alignment horizontal="center"/>
    </xf>
    <xf numFmtId="171" fontId="21" fillId="4" borderId="0" xfId="0" applyNumberFormat="1" applyFont="1" applyFill="1" applyBorder="1"/>
    <xf numFmtId="171" fontId="2" fillId="4" borderId="0" xfId="0" applyNumberFormat="1" applyFont="1" applyFill="1" applyBorder="1"/>
    <xf numFmtId="171" fontId="21" fillId="4" borderId="3" xfId="0" applyNumberFormat="1" applyFont="1" applyFill="1" applyBorder="1"/>
    <xf numFmtId="171" fontId="10" fillId="0" borderId="0" xfId="23" applyNumberFormat="1" applyFont="1" applyAlignment="1" applyProtection="1">
      <alignment horizontal="left"/>
    </xf>
    <xf numFmtId="171" fontId="25" fillId="0" borderId="0" xfId="23" applyNumberFormat="1" applyFont="1" applyFill="1" applyAlignment="1" applyProtection="1"/>
    <xf numFmtId="171" fontId="21" fillId="0" borderId="0" xfId="23" quotePrefix="1" applyNumberFormat="1" applyFont="1" applyAlignment="1" applyProtection="1">
      <alignment horizontal="left"/>
    </xf>
    <xf numFmtId="171" fontId="10" fillId="0" borderId="3" xfId="23" applyNumberFormat="1" applyFont="1" applyBorder="1" applyAlignment="1" applyProtection="1">
      <alignment horizontal="left"/>
    </xf>
    <xf numFmtId="171" fontId="10" fillId="4" borderId="0" xfId="23" applyNumberFormat="1" applyFont="1" applyFill="1" applyAlignment="1" applyProtection="1">
      <alignment horizontal="left"/>
    </xf>
    <xf numFmtId="171" fontId="21" fillId="4" borderId="0" xfId="23" applyNumberFormat="1" applyFont="1" applyFill="1" applyAlignment="1" applyProtection="1">
      <alignment horizontal="left"/>
    </xf>
    <xf numFmtId="171" fontId="21" fillId="4" borderId="3" xfId="23" applyNumberFormat="1" applyFont="1" applyFill="1" applyBorder="1" applyAlignment="1" applyProtection="1">
      <alignment horizontal="left"/>
    </xf>
    <xf numFmtId="171" fontId="13" fillId="0" borderId="0" xfId="23" applyNumberFormat="1" applyFont="1" applyFill="1" applyBorder="1" applyAlignment="1" applyProtection="1"/>
    <xf numFmtId="171" fontId="11" fillId="0" borderId="0" xfId="23" applyNumberFormat="1" applyFont="1" applyAlignment="1" applyProtection="1">
      <alignment horizontal="left"/>
    </xf>
    <xf numFmtId="171" fontId="11" fillId="0" borderId="3" xfId="23" applyNumberFormat="1" applyFont="1" applyBorder="1" applyAlignment="1" applyProtection="1">
      <alignment horizontal="left"/>
    </xf>
    <xf numFmtId="171" fontId="10" fillId="0" borderId="0" xfId="21" applyNumberFormat="1" applyFont="1" applyAlignment="1" applyProtection="1">
      <alignment horizontal="left"/>
    </xf>
    <xf numFmtId="171" fontId="10" fillId="0" borderId="0" xfId="21" applyNumberFormat="1" applyFont="1" applyBorder="1" applyAlignment="1" applyProtection="1">
      <alignment horizontal="left"/>
    </xf>
    <xf numFmtId="171" fontId="10" fillId="0" borderId="3" xfId="21" applyNumberFormat="1" applyFont="1" applyBorder="1" applyAlignment="1" applyProtection="1">
      <alignment horizontal="left"/>
    </xf>
    <xf numFmtId="171" fontId="10" fillId="3" borderId="0" xfId="12" applyNumberFormat="1" applyFont="1" applyFill="1" applyBorder="1"/>
    <xf numFmtId="171" fontId="10" fillId="3" borderId="0" xfId="13" applyNumberFormat="1" applyFont="1" applyFill="1" applyBorder="1"/>
    <xf numFmtId="171" fontId="10" fillId="3" borderId="0" xfId="13" applyNumberFormat="1" applyFont="1" applyFill="1"/>
    <xf numFmtId="171" fontId="10" fillId="3" borderId="3" xfId="13" applyNumberFormat="1" applyFont="1" applyFill="1" applyBorder="1"/>
    <xf numFmtId="0" fontId="5" fillId="4" borderId="0" xfId="9" applyFont="1" applyFill="1"/>
    <xf numFmtId="0" fontId="5" fillId="4" borderId="0" xfId="22" applyFill="1"/>
    <xf numFmtId="0" fontId="16" fillId="4" borderId="0" xfId="9" applyFont="1" applyFill="1" applyAlignment="1"/>
    <xf numFmtId="0" fontId="16" fillId="4" borderId="0" xfId="9" applyFont="1" applyFill="1" applyBorder="1" applyAlignment="1">
      <alignment horizontal="center"/>
    </xf>
    <xf numFmtId="0" fontId="10" fillId="4" borderId="0" xfId="9" applyFont="1" applyFill="1"/>
    <xf numFmtId="164" fontId="12" fillId="4" borderId="0" xfId="9" applyNumberFormat="1" applyFont="1" applyFill="1" applyAlignment="1" applyProtection="1">
      <alignment horizontal="center"/>
    </xf>
    <xf numFmtId="0" fontId="5" fillId="4" borderId="0" xfId="9" applyFont="1" applyFill="1" applyBorder="1"/>
    <xf numFmtId="0" fontId="10" fillId="2" borderId="0" xfId="13" applyFont="1" applyFill="1" applyAlignment="1">
      <alignment wrapText="1"/>
    </xf>
    <xf numFmtId="171" fontId="25" fillId="0" borderId="0" xfId="16" applyNumberFormat="1" applyFont="1" applyFill="1" applyAlignment="1" applyProtection="1"/>
    <xf numFmtId="171" fontId="25" fillId="0" borderId="0" xfId="16" applyNumberFormat="1" applyFont="1" applyFill="1" applyBorder="1" applyAlignment="1" applyProtection="1"/>
    <xf numFmtId="171" fontId="25" fillId="0" borderId="3" xfId="16" applyNumberFormat="1" applyFont="1" applyFill="1" applyBorder="1" applyAlignment="1" applyProtection="1"/>
    <xf numFmtId="171" fontId="25" fillId="0" borderId="0" xfId="18" applyNumberFormat="1" applyFont="1" applyFill="1" applyBorder="1" applyAlignment="1" applyProtection="1">
      <alignment horizontal="left"/>
    </xf>
    <xf numFmtId="171" fontId="10" fillId="0" borderId="0" xfId="18" applyNumberFormat="1" applyFont="1" applyBorder="1" applyAlignment="1" applyProtection="1">
      <alignment horizontal="left"/>
    </xf>
    <xf numFmtId="171" fontId="10" fillId="0" borderId="3" xfId="18" applyNumberFormat="1" applyFont="1" applyBorder="1" applyAlignment="1" applyProtection="1">
      <alignment horizontal="left"/>
    </xf>
    <xf numFmtId="171" fontId="10" fillId="3" borderId="0" xfId="7" applyNumberFormat="1" applyFont="1" applyFill="1"/>
    <xf numFmtId="171" fontId="10" fillId="3" borderId="3" xfId="7" applyNumberFormat="1" applyFont="1" applyFill="1" applyBorder="1"/>
    <xf numFmtId="171" fontId="10" fillId="3" borderId="0" xfId="8" applyNumberFormat="1" applyFont="1" applyFill="1"/>
    <xf numFmtId="171" fontId="10" fillId="3" borderId="3" xfId="8" applyNumberFormat="1" applyFont="1" applyFill="1" applyBorder="1"/>
    <xf numFmtId="171" fontId="10" fillId="0" borderId="0" xfId="19" applyNumberFormat="1" applyFont="1" applyAlignment="1" applyProtection="1">
      <alignment horizontal="left"/>
    </xf>
    <xf numFmtId="171" fontId="10" fillId="0" borderId="3" xfId="19" applyNumberFormat="1" applyFont="1" applyBorder="1" applyAlignment="1" applyProtection="1">
      <alignment horizontal="left"/>
    </xf>
    <xf numFmtId="171" fontId="10" fillId="0" borderId="0" xfId="9" applyNumberFormat="1" applyFont="1" applyFill="1"/>
    <xf numFmtId="171" fontId="10" fillId="0" borderId="3" xfId="9" applyNumberFormat="1" applyFont="1" applyFill="1" applyBorder="1"/>
    <xf numFmtId="171" fontId="11" fillId="4" borderId="0" xfId="9" applyNumberFormat="1" applyFont="1" applyFill="1"/>
    <xf numFmtId="171" fontId="11" fillId="4" borderId="3" xfId="9" applyNumberFormat="1" applyFont="1" applyFill="1" applyBorder="1"/>
    <xf numFmtId="2" fontId="24" fillId="4" borderId="0" xfId="23" applyNumberFormat="1" applyFont="1" applyFill="1" applyAlignment="1" applyProtection="1">
      <alignment horizontal="right"/>
    </xf>
    <xf numFmtId="2" fontId="24" fillId="4" borderId="3" xfId="23" applyNumberFormat="1" applyFont="1" applyFill="1" applyBorder="1" applyAlignment="1" applyProtection="1">
      <alignment horizontal="right"/>
    </xf>
    <xf numFmtId="2" fontId="24" fillId="0" borderId="0" xfId="23" applyNumberFormat="1" applyFont="1" applyFill="1" applyAlignment="1" applyProtection="1">
      <alignment horizontal="right"/>
    </xf>
    <xf numFmtId="1" fontId="24" fillId="0" borderId="0" xfId="23" applyNumberFormat="1" applyFont="1" applyFill="1" applyAlignment="1" applyProtection="1">
      <alignment horizontal="right"/>
    </xf>
    <xf numFmtId="2" fontId="24" fillId="0" borderId="0" xfId="19" applyNumberFormat="1" applyFont="1" applyFill="1" applyAlignment="1" applyProtection="1">
      <alignment horizontal="right"/>
    </xf>
    <xf numFmtId="0" fontId="24" fillId="0" borderId="0" xfId="19" applyFont="1" applyFill="1" applyAlignment="1" applyProtection="1">
      <alignment horizontal="right"/>
    </xf>
    <xf numFmtId="166" fontId="24" fillId="0" borderId="0" xfId="19" applyNumberFormat="1" applyFont="1" applyFill="1" applyAlignment="1" applyProtection="1">
      <alignment horizontal="right"/>
    </xf>
    <xf numFmtId="0" fontId="24" fillId="0" borderId="0" xfId="22" applyFont="1" applyFill="1" applyAlignment="1" applyProtection="1">
      <alignment horizontal="right"/>
    </xf>
    <xf numFmtId="0" fontId="10" fillId="0" borderId="0" xfId="22" applyFont="1" applyAlignment="1">
      <alignment horizontal="right"/>
    </xf>
    <xf numFmtId="0" fontId="2" fillId="4" borderId="0" xfId="0" applyFont="1" applyFill="1" applyBorder="1" applyAlignment="1">
      <alignment horizontal="right"/>
    </xf>
    <xf numFmtId="1" fontId="13" fillId="0" borderId="0" xfId="23" applyNumberFormat="1" applyFont="1" applyFill="1" applyAlignment="1" applyProtection="1">
      <alignment horizontal="right"/>
    </xf>
    <xf numFmtId="1" fontId="7" fillId="0" borderId="0" xfId="11" applyNumberFormat="1" applyFont="1" applyFill="1" applyAlignment="1" applyProtection="1">
      <alignment horizontal="right"/>
    </xf>
    <xf numFmtId="165" fontId="7" fillId="0" borderId="0" xfId="11" applyNumberFormat="1" applyFont="1" applyFill="1" applyBorder="1" applyAlignment="1" applyProtection="1">
      <alignment horizontal="right"/>
    </xf>
    <xf numFmtId="0" fontId="6" fillId="0" borderId="0" xfId="11" applyFont="1" applyFill="1" applyBorder="1" applyAlignment="1">
      <alignment horizontal="right"/>
    </xf>
    <xf numFmtId="165" fontId="7" fillId="0" borderId="0" xfId="11" applyNumberFormat="1" applyFont="1" applyFill="1" applyAlignment="1" applyProtection="1">
      <alignment horizontal="right"/>
    </xf>
    <xf numFmtId="2" fontId="24" fillId="0" borderId="0" xfId="21" applyNumberFormat="1" applyFont="1" applyFill="1" applyAlignment="1" applyProtection="1">
      <alignment horizontal="right"/>
    </xf>
    <xf numFmtId="0" fontId="21" fillId="0" borderId="0" xfId="13" applyFont="1" applyFill="1" applyBorder="1" applyAlignment="1">
      <alignment horizontal="right"/>
    </xf>
    <xf numFmtId="2" fontId="21" fillId="0" borderId="0" xfId="13" applyNumberFormat="1" applyFont="1" applyFill="1" applyAlignment="1">
      <alignment horizontal="right"/>
    </xf>
    <xf numFmtId="2" fontId="24" fillId="0" borderId="0" xfId="16" applyNumberFormat="1" applyFont="1" applyFill="1" applyAlignment="1" applyProtection="1">
      <alignment horizontal="right"/>
    </xf>
    <xf numFmtId="169" fontId="24" fillId="0" borderId="0" xfId="16" applyNumberFormat="1" applyFont="1" applyFill="1" applyAlignment="1" applyProtection="1">
      <alignment horizontal="right"/>
    </xf>
    <xf numFmtId="165" fontId="24" fillId="0" borderId="0" xfId="18" applyNumberFormat="1" applyFont="1" applyFill="1" applyAlignment="1" applyProtection="1">
      <alignment horizontal="right"/>
    </xf>
    <xf numFmtId="2" fontId="24" fillId="0" borderId="0" xfId="18" applyNumberFormat="1" applyFont="1" applyFill="1" applyBorder="1" applyAlignment="1" applyProtection="1">
      <alignment horizontal="right"/>
    </xf>
    <xf numFmtId="3" fontId="21" fillId="3" borderId="0" xfId="7" applyNumberFormat="1" applyFont="1" applyFill="1" applyAlignment="1">
      <alignment horizontal="right"/>
    </xf>
    <xf numFmtId="3" fontId="24" fillId="0" borderId="0" xfId="7" applyNumberFormat="1" applyFont="1" applyFill="1" applyBorder="1" applyAlignment="1" applyProtection="1">
      <alignment horizontal="right"/>
    </xf>
    <xf numFmtId="164" fontId="24" fillId="4" borderId="0" xfId="15" applyNumberFormat="1" applyFont="1" applyFill="1" applyAlignment="1" applyProtection="1">
      <alignment horizontal="right"/>
    </xf>
    <xf numFmtId="2" fontId="24" fillId="4" borderId="0" xfId="15" applyNumberFormat="1" applyFont="1" applyFill="1" applyAlignment="1" applyProtection="1">
      <alignment horizontal="right"/>
    </xf>
    <xf numFmtId="3" fontId="24" fillId="0" borderId="0" xfId="23" applyNumberFormat="1" applyFont="1" applyFill="1" applyAlignment="1" applyProtection="1">
      <alignment horizontal="right"/>
    </xf>
    <xf numFmtId="3" fontId="25" fillId="0" borderId="0" xfId="19" applyNumberFormat="1" applyFont="1" applyFill="1" applyBorder="1" applyAlignment="1" applyProtection="1">
      <alignment horizontal="right"/>
    </xf>
    <xf numFmtId="3" fontId="24" fillId="0" borderId="0" xfId="19" applyNumberFormat="1" applyFont="1" applyFill="1" applyAlignment="1" applyProtection="1">
      <alignment horizontal="right"/>
    </xf>
    <xf numFmtId="165" fontId="24" fillId="0" borderId="0" xfId="19" applyNumberFormat="1" applyFont="1" applyFill="1" applyAlignment="1" applyProtection="1">
      <alignment horizontal="right"/>
    </xf>
    <xf numFmtId="169" fontId="24" fillId="0" borderId="0" xfId="19" applyNumberFormat="1" applyFont="1" applyFill="1" applyAlignment="1" applyProtection="1">
      <alignment horizontal="right"/>
    </xf>
    <xf numFmtId="170" fontId="24" fillId="0" borderId="0" xfId="19" applyNumberFormat="1" applyFont="1" applyFill="1" applyAlignment="1" applyProtection="1">
      <alignment horizontal="right"/>
    </xf>
    <xf numFmtId="165" fontId="21" fillId="0" borderId="0" xfId="9" applyNumberFormat="1" applyFont="1" applyFill="1" applyAlignment="1">
      <alignment horizontal="right"/>
    </xf>
    <xf numFmtId="164" fontId="21" fillId="0" borderId="0" xfId="9" applyNumberFormat="1" applyFont="1" applyFill="1" applyAlignment="1">
      <alignment horizontal="right"/>
    </xf>
    <xf numFmtId="3" fontId="24" fillId="0" borderId="0" xfId="9" applyNumberFormat="1" applyFont="1" applyFill="1" applyBorder="1" applyAlignment="1" applyProtection="1">
      <alignment horizontal="right"/>
    </xf>
    <xf numFmtId="164" fontId="24" fillId="0" borderId="0" xfId="9" applyNumberFormat="1" applyFont="1" applyFill="1" applyAlignment="1" applyProtection="1">
      <alignment horizontal="right"/>
    </xf>
    <xf numFmtId="3" fontId="18" fillId="4" borderId="0" xfId="9" applyNumberFormat="1" applyFont="1" applyFill="1" applyAlignment="1">
      <alignment horizontal="right"/>
    </xf>
    <xf numFmtId="0" fontId="16" fillId="4" borderId="0" xfId="9" applyFont="1" applyFill="1" applyBorder="1" applyAlignment="1">
      <alignment horizontal="right"/>
    </xf>
    <xf numFmtId="164" fontId="24" fillId="0" borderId="0" xfId="14" applyNumberFormat="1" applyFont="1" applyFill="1" applyAlignment="1" applyProtection="1">
      <alignment horizontal="right"/>
    </xf>
    <xf numFmtId="166" fontId="24" fillId="4" borderId="0" xfId="23" applyNumberFormat="1" applyFont="1" applyFill="1" applyBorder="1" applyAlignment="1" applyProtection="1">
      <alignment horizontal="right"/>
    </xf>
    <xf numFmtId="166" fontId="24" fillId="4" borderId="3" xfId="23" applyNumberFormat="1" applyFont="1" applyFill="1" applyBorder="1" applyAlignment="1" applyProtection="1">
      <alignment horizontal="right"/>
    </xf>
    <xf numFmtId="49" fontId="21" fillId="4" borderId="0" xfId="0" applyNumberFormat="1" applyFont="1" applyFill="1" applyBorder="1"/>
    <xf numFmtId="3" fontId="24" fillId="4" borderId="3" xfId="23" applyNumberFormat="1" applyFont="1" applyFill="1" applyBorder="1" applyAlignment="1" applyProtection="1">
      <alignment horizontal="right"/>
    </xf>
    <xf numFmtId="171" fontId="2" fillId="4" borderId="3" xfId="0" applyNumberFormat="1" applyFont="1" applyFill="1" applyBorder="1"/>
    <xf numFmtId="3" fontId="24" fillId="4" borderId="0" xfId="23" applyNumberFormat="1" applyFont="1" applyFill="1" applyBorder="1" applyAlignment="1" applyProtection="1">
      <alignment horizontal="right"/>
    </xf>
    <xf numFmtId="165" fontId="24" fillId="0" borderId="0" xfId="23" applyNumberFormat="1" applyFont="1" applyFill="1" applyBorder="1" applyAlignment="1" applyProtection="1">
      <alignment horizontal="right"/>
    </xf>
    <xf numFmtId="3" fontId="24" fillId="0" borderId="0" xfId="23" applyNumberFormat="1" applyFont="1" applyFill="1" applyBorder="1" applyAlignment="1" applyProtection="1">
      <alignment horizontal="right"/>
    </xf>
    <xf numFmtId="0" fontId="10" fillId="0" borderId="0" xfId="19" applyFont="1" applyBorder="1"/>
    <xf numFmtId="2" fontId="24" fillId="4" borderId="0" xfId="23" applyNumberFormat="1" applyFont="1" applyFill="1" applyBorder="1" applyAlignment="1" applyProtection="1">
      <alignment horizontal="right"/>
    </xf>
    <xf numFmtId="0" fontId="10" fillId="0" borderId="0" xfId="22" applyFont="1" applyBorder="1"/>
    <xf numFmtId="0" fontId="10" fillId="4" borderId="0" xfId="22" applyFont="1" applyFill="1"/>
    <xf numFmtId="171" fontId="10" fillId="0" borderId="3" xfId="22" applyNumberFormat="1" applyFont="1" applyBorder="1" applyAlignment="1" applyProtection="1">
      <alignment horizontal="left"/>
    </xf>
    <xf numFmtId="0" fontId="11" fillId="2" borderId="0" xfId="8" applyFont="1" applyFill="1"/>
    <xf numFmtId="0" fontId="0" fillId="0" borderId="0" xfId="0" applyAlignment="1">
      <alignment horizontal="left"/>
    </xf>
    <xf numFmtId="172" fontId="24" fillId="0" borderId="0" xfId="16" applyNumberFormat="1" applyFont="1" applyFill="1" applyAlignment="1" applyProtection="1">
      <alignment horizontal="right"/>
    </xf>
    <xf numFmtId="0" fontId="22" fillId="0" borderId="0" xfId="22" applyFont="1" applyBorder="1" applyAlignment="1"/>
    <xf numFmtId="0" fontId="0" fillId="0" borderId="0" xfId="0" applyBorder="1" applyAlignment="1"/>
    <xf numFmtId="3" fontId="24" fillId="0" borderId="3" xfId="23" applyNumberFormat="1" applyFont="1" applyFill="1" applyBorder="1" applyAlignment="1" applyProtection="1">
      <alignment horizontal="right"/>
    </xf>
    <xf numFmtId="164" fontId="24" fillId="4" borderId="0" xfId="23" applyNumberFormat="1" applyFont="1" applyFill="1" applyBorder="1" applyAlignment="1" applyProtection="1">
      <alignment horizontal="right"/>
    </xf>
    <xf numFmtId="164" fontId="24" fillId="4" borderId="0" xfId="23" applyNumberFormat="1" applyFont="1" applyFill="1" applyAlignment="1" applyProtection="1">
      <alignment horizontal="right"/>
    </xf>
    <xf numFmtId="164" fontId="24" fillId="4" borderId="3" xfId="23" applyNumberFormat="1" applyFont="1" applyFill="1" applyBorder="1" applyAlignment="1" applyProtection="1">
      <alignment horizontal="right"/>
    </xf>
    <xf numFmtId="0" fontId="10" fillId="4" borderId="0" xfId="18" applyFont="1" applyFill="1"/>
    <xf numFmtId="3" fontId="24" fillId="4" borderId="0" xfId="23" applyNumberFormat="1" applyFont="1" applyFill="1" applyAlignment="1" applyProtection="1">
      <alignment horizontal="right"/>
    </xf>
    <xf numFmtId="0" fontId="10" fillId="4" borderId="0" xfId="17" applyFont="1" applyFill="1"/>
    <xf numFmtId="166" fontId="24" fillId="4" borderId="0" xfId="19" applyNumberFormat="1" applyFont="1" applyFill="1" applyBorder="1" applyAlignment="1" applyProtection="1">
      <alignment horizontal="center"/>
    </xf>
    <xf numFmtId="171" fontId="11" fillId="4" borderId="0" xfId="23" applyNumberFormat="1" applyFont="1" applyFill="1" applyBorder="1" applyAlignment="1" applyProtection="1">
      <alignment horizontal="left"/>
    </xf>
    <xf numFmtId="165" fontId="13" fillId="4" borderId="0" xfId="23" applyNumberFormat="1" applyFont="1" applyFill="1" applyBorder="1" applyAlignment="1" applyProtection="1">
      <alignment horizontal="right" indent="1"/>
    </xf>
    <xf numFmtId="0" fontId="5" fillId="4" borderId="0" xfId="11" applyFont="1" applyFill="1"/>
    <xf numFmtId="171" fontId="10" fillId="4" borderId="0" xfId="21" applyNumberFormat="1" applyFont="1" applyFill="1" applyBorder="1" applyAlignment="1" applyProtection="1">
      <alignment horizontal="left"/>
    </xf>
    <xf numFmtId="1" fontId="24" fillId="4" borderId="0" xfId="21" applyNumberFormat="1" applyFont="1" applyFill="1" applyBorder="1" applyAlignment="1" applyProtection="1">
      <alignment horizontal="right" indent="1"/>
    </xf>
    <xf numFmtId="0" fontId="10" fillId="4" borderId="0" xfId="21" applyFont="1" applyFill="1"/>
    <xf numFmtId="0" fontId="9" fillId="4" borderId="0" xfId="13" applyFont="1" applyFill="1" applyAlignment="1"/>
    <xf numFmtId="2" fontId="26" fillId="4" borderId="0" xfId="13" applyNumberFormat="1" applyFont="1" applyFill="1" applyAlignment="1" applyProtection="1">
      <alignment horizontal="center"/>
    </xf>
    <xf numFmtId="0" fontId="10" fillId="4" borderId="0" xfId="13" applyFont="1" applyFill="1" applyBorder="1"/>
    <xf numFmtId="0" fontId="25" fillId="4" borderId="0" xfId="16" applyFont="1" applyFill="1" applyBorder="1" applyAlignment="1" applyProtection="1"/>
    <xf numFmtId="169" fontId="24" fillId="4" borderId="0" xfId="16" applyNumberFormat="1" applyFont="1" applyFill="1" applyAlignment="1" applyProtection="1">
      <alignment horizontal="right" indent="1"/>
    </xf>
    <xf numFmtId="0" fontId="10" fillId="4" borderId="0" xfId="16" applyFont="1" applyFill="1"/>
    <xf numFmtId="0" fontId="10" fillId="4" borderId="0" xfId="18" quotePrefix="1" applyFont="1" applyFill="1" applyBorder="1" applyAlignment="1" applyProtection="1">
      <alignment horizontal="left"/>
    </xf>
    <xf numFmtId="2" fontId="24" fillId="4" borderId="0" xfId="18" applyNumberFormat="1" applyFont="1" applyFill="1" applyBorder="1" applyAlignment="1" applyProtection="1">
      <alignment horizontal="right" indent="1"/>
    </xf>
    <xf numFmtId="0" fontId="10" fillId="4" borderId="0" xfId="7" applyFont="1" applyFill="1" applyBorder="1"/>
    <xf numFmtId="1" fontId="25" fillId="4" borderId="0" xfId="7" applyNumberFormat="1" applyFont="1" applyFill="1" applyBorder="1" applyAlignment="1" applyProtection="1">
      <alignment horizontal="center"/>
    </xf>
    <xf numFmtId="171" fontId="10" fillId="4" borderId="0" xfId="8" applyNumberFormat="1" applyFont="1" applyFill="1" applyBorder="1"/>
    <xf numFmtId="164" fontId="24" fillId="4" borderId="0" xfId="8" applyNumberFormat="1" applyFont="1" applyFill="1" applyBorder="1" applyAlignment="1" applyProtection="1">
      <alignment horizontal="right"/>
    </xf>
    <xf numFmtId="0" fontId="10" fillId="4" borderId="0" xfId="8" applyFont="1" applyFill="1" applyBorder="1"/>
    <xf numFmtId="0" fontId="22" fillId="0" borderId="0" xfId="0" applyFont="1"/>
    <xf numFmtId="0" fontId="25" fillId="0" borderId="0" xfId="20" applyFont="1" applyFill="1" applyProtection="1"/>
    <xf numFmtId="0" fontId="5" fillId="4" borderId="0" xfId="22" applyFill="1" applyBorder="1"/>
    <xf numFmtId="0" fontId="10" fillId="0" borderId="0" xfId="22" applyFont="1" applyFill="1" applyBorder="1"/>
    <xf numFmtId="0" fontId="10" fillId="0" borderId="0" xfId="23" applyFont="1" applyBorder="1"/>
    <xf numFmtId="0" fontId="10" fillId="0" borderId="0" xfId="18" applyFont="1" applyBorder="1"/>
    <xf numFmtId="0" fontId="10" fillId="0" borderId="0" xfId="16" applyFont="1" applyBorder="1"/>
    <xf numFmtId="0" fontId="10" fillId="0" borderId="0" xfId="21" applyFont="1" applyBorder="1"/>
    <xf numFmtId="0" fontId="5" fillId="0" borderId="0" xfId="11" applyFont="1" applyBorder="1"/>
    <xf numFmtId="0" fontId="5" fillId="0" borderId="0" xfId="23" applyBorder="1"/>
    <xf numFmtId="0" fontId="10" fillId="4" borderId="0" xfId="23" applyFont="1" applyFill="1" applyBorder="1"/>
    <xf numFmtId="0" fontId="10" fillId="4" borderId="0" xfId="22" applyFont="1" applyFill="1" applyBorder="1"/>
    <xf numFmtId="0" fontId="0" fillId="4" borderId="0" xfId="0" applyFill="1" applyBorder="1"/>
    <xf numFmtId="173" fontId="29" fillId="4" borderId="0" xfId="0" applyNumberFormat="1" applyFont="1" applyFill="1" applyBorder="1"/>
    <xf numFmtId="0" fontId="22" fillId="4" borderId="0" xfId="0" applyFont="1" applyFill="1" applyBorder="1"/>
    <xf numFmtId="0" fontId="33" fillId="4" borderId="0" xfId="5" applyFont="1" applyFill="1" applyBorder="1" applyAlignment="1" applyProtection="1"/>
    <xf numFmtId="0" fontId="22" fillId="4" borderId="0" xfId="0" applyFont="1" applyFill="1" applyBorder="1" applyAlignment="1"/>
    <xf numFmtId="0" fontId="31" fillId="4" borderId="0" xfId="0" applyFont="1" applyFill="1" applyBorder="1" applyAlignment="1"/>
    <xf numFmtId="0" fontId="10" fillId="4" borderId="0" xfId="23" applyFont="1" applyFill="1" applyBorder="1" applyAlignment="1"/>
    <xf numFmtId="0" fontId="22" fillId="4" borderId="0" xfId="23" applyFont="1" applyFill="1" applyBorder="1" applyAlignment="1"/>
    <xf numFmtId="0" fontId="10" fillId="4" borderId="0" xfId="21" applyFont="1" applyFill="1" applyBorder="1" applyAlignment="1"/>
    <xf numFmtId="0" fontId="33" fillId="4" borderId="0" xfId="5" applyFont="1" applyFill="1" applyBorder="1" applyAlignment="1" applyProtection="1">
      <alignment horizontal="left"/>
    </xf>
    <xf numFmtId="0" fontId="22" fillId="4" borderId="0" xfId="16" applyFont="1" applyFill="1" applyBorder="1" applyAlignment="1"/>
    <xf numFmtId="0" fontId="31" fillId="4" borderId="0" xfId="0" applyFont="1" applyFill="1" applyBorder="1" applyAlignment="1">
      <alignment horizontal="left"/>
    </xf>
    <xf numFmtId="0" fontId="30" fillId="4" borderId="0" xfId="14" applyFont="1" applyFill="1" applyBorder="1" applyAlignment="1" applyProtection="1"/>
    <xf numFmtId="0" fontId="10" fillId="4" borderId="0" xfId="24" applyFont="1" applyFill="1" applyBorder="1" applyAlignment="1"/>
    <xf numFmtId="0" fontId="32" fillId="4" borderId="0" xfId="0" applyFont="1" applyFill="1" applyBorder="1" applyAlignment="1"/>
    <xf numFmtId="0" fontId="21" fillId="0" borderId="0" xfId="19" applyFont="1" applyAlignment="1" applyProtection="1">
      <alignment horizontal="left"/>
    </xf>
    <xf numFmtId="0" fontId="25" fillId="2" borderId="0" xfId="20" applyFont="1" applyFill="1" applyAlignment="1" applyProtection="1"/>
    <xf numFmtId="165" fontId="24" fillId="4" borderId="3" xfId="23" applyNumberFormat="1" applyFont="1" applyFill="1" applyBorder="1" applyAlignment="1" applyProtection="1">
      <alignment horizontal="right"/>
    </xf>
    <xf numFmtId="2" fontId="23" fillId="0" borderId="0" xfId="23" applyNumberFormat="1" applyFont="1" applyFill="1" applyAlignment="1" applyProtection="1">
      <alignment horizontal="right"/>
    </xf>
    <xf numFmtId="1" fontId="23" fillId="0" borderId="0" xfId="23" applyNumberFormat="1" applyFont="1" applyFill="1" applyAlignment="1" applyProtection="1">
      <alignment horizontal="right"/>
    </xf>
    <xf numFmtId="165" fontId="23" fillId="0" borderId="0" xfId="23" applyNumberFormat="1" applyFont="1" applyFill="1" applyAlignment="1" applyProtection="1">
      <alignment horizontal="right"/>
    </xf>
    <xf numFmtId="166" fontId="23" fillId="0" borderId="0" xfId="23" applyNumberFormat="1" applyFont="1" applyFill="1" applyAlignment="1" applyProtection="1">
      <alignment horizontal="right"/>
    </xf>
    <xf numFmtId="2" fontId="23" fillId="0" borderId="0" xfId="19" applyNumberFormat="1" applyFont="1" applyFill="1" applyAlignment="1" applyProtection="1">
      <alignment horizontal="right"/>
    </xf>
    <xf numFmtId="0" fontId="23" fillId="0" borderId="0" xfId="19" applyFont="1" applyFill="1" applyAlignment="1" applyProtection="1">
      <alignment horizontal="right"/>
    </xf>
    <xf numFmtId="3" fontId="23" fillId="0" borderId="0" xfId="23" applyNumberFormat="1" applyFont="1" applyFill="1" applyAlignment="1" applyProtection="1">
      <alignment horizontal="right"/>
    </xf>
    <xf numFmtId="166" fontId="23" fillId="0" borderId="0" xfId="19" applyNumberFormat="1" applyFont="1" applyFill="1" applyAlignment="1" applyProtection="1">
      <alignment horizontal="right"/>
    </xf>
    <xf numFmtId="3" fontId="23" fillId="0" borderId="3" xfId="23" applyNumberFormat="1" applyFont="1" applyFill="1" applyBorder="1" applyAlignment="1" applyProtection="1">
      <alignment horizontal="right"/>
    </xf>
    <xf numFmtId="166" fontId="23" fillId="4" borderId="0" xfId="19" applyNumberFormat="1" applyFont="1" applyFill="1" applyBorder="1" applyAlignment="1" applyProtection="1">
      <alignment horizontal="center"/>
    </xf>
    <xf numFmtId="0" fontId="36" fillId="0" borderId="0" xfId="17" applyFont="1"/>
    <xf numFmtId="3" fontId="23" fillId="4" borderId="0" xfId="23" applyNumberFormat="1" applyFont="1" applyFill="1" applyAlignment="1" applyProtection="1">
      <alignment horizontal="right"/>
    </xf>
    <xf numFmtId="3" fontId="37" fillId="4" borderId="0" xfId="9" applyNumberFormat="1" applyFont="1" applyFill="1" applyAlignment="1">
      <alignment horizontal="right"/>
    </xf>
    <xf numFmtId="0" fontId="38" fillId="4" borderId="0" xfId="9" applyFont="1" applyFill="1" applyBorder="1" applyAlignment="1">
      <alignment horizontal="right"/>
    </xf>
    <xf numFmtId="3" fontId="23" fillId="4" borderId="0" xfId="23" applyNumberFormat="1" applyFont="1" applyFill="1" applyBorder="1" applyAlignment="1" applyProtection="1">
      <alignment horizontal="right"/>
    </xf>
    <xf numFmtId="3" fontId="23" fillId="4" borderId="3" xfId="23" applyNumberFormat="1" applyFont="1" applyFill="1" applyBorder="1" applyAlignment="1" applyProtection="1">
      <alignment horizontal="right"/>
    </xf>
    <xf numFmtId="164" fontId="35" fillId="4" borderId="0" xfId="9" applyNumberFormat="1" applyFont="1" applyFill="1" applyAlignment="1" applyProtection="1">
      <alignment horizontal="center"/>
    </xf>
    <xf numFmtId="0" fontId="39" fillId="4" borderId="0" xfId="9" applyFont="1" applyFill="1"/>
    <xf numFmtId="165" fontId="36" fillId="0" borderId="0" xfId="9" applyNumberFormat="1" applyFont="1" applyFill="1" applyAlignment="1">
      <alignment horizontal="right"/>
    </xf>
    <xf numFmtId="165" fontId="23" fillId="0" borderId="0" xfId="23" applyNumberFormat="1" applyFont="1" applyFill="1" applyBorder="1" applyAlignment="1" applyProtection="1">
      <alignment horizontal="right"/>
    </xf>
    <xf numFmtId="164" fontId="36" fillId="0" borderId="0" xfId="9" applyNumberFormat="1" applyFont="1" applyFill="1" applyAlignment="1">
      <alignment horizontal="right"/>
    </xf>
    <xf numFmtId="3" fontId="23" fillId="0" borderId="0" xfId="9" applyNumberFormat="1" applyFont="1" applyFill="1" applyBorder="1" applyAlignment="1" applyProtection="1">
      <alignment horizontal="right"/>
    </xf>
    <xf numFmtId="164" fontId="23" fillId="0" borderId="0" xfId="9" applyNumberFormat="1" applyFont="1" applyFill="1" applyAlignment="1" applyProtection="1">
      <alignment horizontal="right"/>
    </xf>
    <xf numFmtId="165" fontId="23" fillId="0" borderId="3" xfId="23" applyNumberFormat="1" applyFont="1" applyFill="1" applyBorder="1" applyAlignment="1" applyProtection="1">
      <alignment horizontal="right"/>
    </xf>
    <xf numFmtId="164" fontId="23" fillId="0" borderId="0" xfId="9" applyNumberFormat="1" applyFont="1" applyFill="1" applyAlignment="1" applyProtection="1">
      <alignment horizontal="center"/>
    </xf>
    <xf numFmtId="0" fontId="36" fillId="0" borderId="0" xfId="9" applyFont="1" applyFill="1"/>
    <xf numFmtId="3" fontId="23" fillId="0" borderId="0" xfId="19" applyNumberFormat="1" applyFont="1" applyFill="1" applyBorder="1" applyAlignment="1" applyProtection="1">
      <alignment horizontal="right"/>
    </xf>
    <xf numFmtId="3" fontId="23" fillId="0" borderId="0" xfId="19" applyNumberFormat="1" applyFont="1" applyFill="1" applyAlignment="1" applyProtection="1">
      <alignment horizontal="right"/>
    </xf>
    <xf numFmtId="2" fontId="23" fillId="4" borderId="0" xfId="23" applyNumberFormat="1" applyFont="1" applyFill="1" applyAlignment="1" applyProtection="1">
      <alignment horizontal="right"/>
    </xf>
    <xf numFmtId="165" fontId="23" fillId="0" borderId="0" xfId="19" applyNumberFormat="1" applyFont="1" applyFill="1" applyAlignment="1" applyProtection="1">
      <alignment horizontal="right"/>
    </xf>
    <xf numFmtId="169" fontId="23" fillId="0" borderId="0" xfId="19" applyNumberFormat="1" applyFont="1" applyFill="1" applyAlignment="1" applyProtection="1">
      <alignment horizontal="right"/>
    </xf>
    <xf numFmtId="170" fontId="23" fillId="0" borderId="0" xfId="19" applyNumberFormat="1" applyFont="1" applyFill="1" applyAlignment="1" applyProtection="1">
      <alignment horizontal="right"/>
    </xf>
    <xf numFmtId="164" fontId="23" fillId="4" borderId="3" xfId="23" applyNumberFormat="1" applyFont="1" applyFill="1" applyBorder="1" applyAlignment="1" applyProtection="1">
      <alignment horizontal="right"/>
    </xf>
    <xf numFmtId="0" fontId="36" fillId="0" borderId="0" xfId="19" applyFont="1"/>
    <xf numFmtId="164" fontId="23" fillId="4" borderId="0" xfId="23" applyNumberFormat="1" applyFont="1" applyFill="1" applyAlignment="1" applyProtection="1">
      <alignment horizontal="right"/>
    </xf>
    <xf numFmtId="164" fontId="23" fillId="4" borderId="0" xfId="15" applyNumberFormat="1" applyFont="1" applyFill="1" applyAlignment="1" applyProtection="1">
      <alignment horizontal="right"/>
    </xf>
    <xf numFmtId="2" fontId="23" fillId="4" borderId="0" xfId="15" applyNumberFormat="1" applyFont="1" applyFill="1" applyAlignment="1" applyProtection="1">
      <alignment horizontal="right"/>
    </xf>
    <xf numFmtId="165" fontId="23" fillId="4" borderId="3" xfId="23" applyNumberFormat="1" applyFont="1" applyFill="1" applyBorder="1" applyAlignment="1" applyProtection="1">
      <alignment horizontal="right"/>
    </xf>
    <xf numFmtId="164" fontId="23" fillId="0" borderId="0" xfId="14" applyNumberFormat="1" applyFont="1" applyFill="1" applyAlignment="1" applyProtection="1">
      <alignment horizontal="right"/>
    </xf>
    <xf numFmtId="164" fontId="23" fillId="4" borderId="0" xfId="23" applyNumberFormat="1" applyFont="1" applyFill="1" applyBorder="1" applyAlignment="1" applyProtection="1">
      <alignment horizontal="right"/>
    </xf>
    <xf numFmtId="164" fontId="23" fillId="4" borderId="0" xfId="8" applyNumberFormat="1" applyFont="1" applyFill="1" applyBorder="1" applyAlignment="1" applyProtection="1">
      <alignment horizontal="right"/>
    </xf>
    <xf numFmtId="165" fontId="23" fillId="0" borderId="0" xfId="8" applyNumberFormat="1" applyFont="1" applyFill="1" applyAlignment="1" applyProtection="1">
      <alignment horizontal="center"/>
    </xf>
    <xf numFmtId="0" fontId="36" fillId="0" borderId="0" xfId="8" applyFont="1"/>
    <xf numFmtId="0" fontId="36" fillId="0" borderId="0" xfId="8" quotePrefix="1" applyFont="1"/>
    <xf numFmtId="165" fontId="36" fillId="0" borderId="0" xfId="8" quotePrefix="1" applyNumberFormat="1" applyFont="1"/>
    <xf numFmtId="165" fontId="36" fillId="0" borderId="0" xfId="8" applyNumberFormat="1" applyFont="1"/>
    <xf numFmtId="3" fontId="36" fillId="3" borderId="0" xfId="7" applyNumberFormat="1" applyFont="1" applyFill="1" applyAlignment="1">
      <alignment horizontal="right"/>
    </xf>
    <xf numFmtId="3" fontId="23" fillId="0" borderId="0" xfId="7" applyNumberFormat="1" applyFont="1" applyFill="1" applyBorder="1" applyAlignment="1" applyProtection="1">
      <alignment horizontal="right"/>
    </xf>
    <xf numFmtId="3" fontId="23" fillId="0" borderId="0" xfId="23" applyNumberFormat="1" applyFont="1" applyFill="1" applyBorder="1" applyAlignment="1" applyProtection="1">
      <alignment horizontal="right"/>
    </xf>
    <xf numFmtId="1" fontId="23" fillId="4" borderId="0" xfId="7" applyNumberFormat="1" applyFont="1" applyFill="1" applyBorder="1" applyAlignment="1" applyProtection="1">
      <alignment horizontal="center"/>
    </xf>
    <xf numFmtId="0" fontId="36" fillId="0" borderId="0" xfId="7" applyFont="1"/>
    <xf numFmtId="165" fontId="23" fillId="0" borderId="0" xfId="18" applyNumberFormat="1" applyFont="1" applyFill="1" applyAlignment="1" applyProtection="1">
      <alignment horizontal="right"/>
    </xf>
    <xf numFmtId="2" fontId="23" fillId="0" borderId="0" xfId="18" applyNumberFormat="1" applyFont="1" applyFill="1" applyBorder="1" applyAlignment="1" applyProtection="1">
      <alignment horizontal="right"/>
    </xf>
    <xf numFmtId="2" fontId="23" fillId="4" borderId="0" xfId="18" applyNumberFormat="1" applyFont="1" applyFill="1" applyBorder="1" applyAlignment="1" applyProtection="1">
      <alignment horizontal="right" indent="1"/>
    </xf>
    <xf numFmtId="0" fontId="36" fillId="0" borderId="0" xfId="18" applyFont="1"/>
    <xf numFmtId="172" fontId="23" fillId="0" borderId="0" xfId="16" applyNumberFormat="1" applyFont="1" applyFill="1" applyAlignment="1" applyProtection="1">
      <alignment horizontal="right"/>
    </xf>
    <xf numFmtId="169" fontId="23" fillId="0" borderId="0" xfId="16" applyNumberFormat="1" applyFont="1" applyFill="1" applyAlignment="1" applyProtection="1">
      <alignment horizontal="right"/>
    </xf>
    <xf numFmtId="169" fontId="23" fillId="0" borderId="0" xfId="16" applyNumberFormat="1" applyFont="1" applyFill="1" applyBorder="1" applyAlignment="1" applyProtection="1">
      <alignment horizontal="right"/>
    </xf>
    <xf numFmtId="2" fontId="23" fillId="4" borderId="0" xfId="23" applyNumberFormat="1" applyFont="1" applyFill="1" applyBorder="1" applyAlignment="1" applyProtection="1">
      <alignment horizontal="right"/>
    </xf>
    <xf numFmtId="2" fontId="23" fillId="0" borderId="0" xfId="16" applyNumberFormat="1" applyFont="1" applyFill="1" applyAlignment="1" applyProtection="1">
      <alignment horizontal="right"/>
    </xf>
    <xf numFmtId="2" fontId="23" fillId="4" borderId="3" xfId="23" applyNumberFormat="1" applyFont="1" applyFill="1" applyBorder="1" applyAlignment="1" applyProtection="1">
      <alignment horizontal="right"/>
    </xf>
    <xf numFmtId="169" fontId="23" fillId="4" borderId="0" xfId="16" applyNumberFormat="1" applyFont="1" applyFill="1" applyAlignment="1" applyProtection="1">
      <alignment horizontal="right" indent="1"/>
    </xf>
    <xf numFmtId="0" fontId="36" fillId="0" borderId="0" xfId="16" applyFont="1"/>
    <xf numFmtId="0" fontId="36" fillId="0" borderId="0" xfId="13" applyFont="1" applyFill="1" applyBorder="1" applyAlignment="1">
      <alignment horizontal="right"/>
    </xf>
    <xf numFmtId="2" fontId="36" fillId="0" borderId="0" xfId="13" applyNumberFormat="1" applyFont="1" applyFill="1" applyAlignment="1">
      <alignment horizontal="right"/>
    </xf>
    <xf numFmtId="2" fontId="40" fillId="4" borderId="0" xfId="13" applyNumberFormat="1" applyFont="1" applyFill="1" applyAlignment="1" applyProtection="1">
      <alignment horizontal="center"/>
    </xf>
    <xf numFmtId="0" fontId="36" fillId="0" borderId="0" xfId="13" applyFont="1"/>
    <xf numFmtId="2" fontId="23" fillId="0" borderId="0" xfId="21" applyNumberFormat="1" applyFont="1" applyFill="1" applyAlignment="1" applyProtection="1">
      <alignment horizontal="right"/>
    </xf>
    <xf numFmtId="166" fontId="23" fillId="0" borderId="0" xfId="21" applyNumberFormat="1" applyFont="1" applyFill="1" applyAlignment="1" applyProtection="1">
      <alignment horizontal="right"/>
    </xf>
    <xf numFmtId="1" fontId="23" fillId="4" borderId="0" xfId="21" applyNumberFormat="1" applyFont="1" applyFill="1" applyBorder="1" applyAlignment="1" applyProtection="1">
      <alignment horizontal="right" indent="1"/>
    </xf>
    <xf numFmtId="0" fontId="36" fillId="0" borderId="0" xfId="21" applyFont="1"/>
    <xf numFmtId="1" fontId="41" fillId="0" borderId="0" xfId="11" applyNumberFormat="1" applyFont="1" applyFill="1" applyAlignment="1" applyProtection="1">
      <alignment horizontal="right"/>
    </xf>
    <xf numFmtId="1" fontId="35" fillId="0" borderId="0" xfId="23" applyNumberFormat="1" applyFont="1" applyFill="1" applyAlignment="1" applyProtection="1">
      <alignment horizontal="right"/>
    </xf>
    <xf numFmtId="165" fontId="41" fillId="0" borderId="0" xfId="11" applyNumberFormat="1" applyFont="1" applyFill="1" applyBorder="1" applyAlignment="1" applyProtection="1">
      <alignment horizontal="right"/>
    </xf>
    <xf numFmtId="0" fontId="42" fillId="0" borderId="0" xfId="11" applyFont="1" applyFill="1" applyBorder="1" applyAlignment="1">
      <alignment horizontal="right"/>
    </xf>
    <xf numFmtId="165" fontId="41" fillId="0" borderId="0" xfId="11" applyNumberFormat="1" applyFont="1" applyFill="1" applyAlignment="1" applyProtection="1">
      <alignment horizontal="right"/>
    </xf>
    <xf numFmtId="165" fontId="35" fillId="4" borderId="0" xfId="23" applyNumberFormat="1" applyFont="1" applyFill="1" applyBorder="1" applyAlignment="1" applyProtection="1">
      <alignment horizontal="right" indent="1"/>
    </xf>
    <xf numFmtId="0" fontId="39" fillId="0" borderId="0" xfId="11" applyFont="1"/>
    <xf numFmtId="167" fontId="23" fillId="4" borderId="0" xfId="23" applyNumberFormat="1" applyFont="1" applyFill="1" applyBorder="1" applyAlignment="1" applyProtection="1">
      <alignment horizontal="center"/>
    </xf>
    <xf numFmtId="164" fontId="36" fillId="4" borderId="0" xfId="23" applyNumberFormat="1" applyFont="1" applyFill="1"/>
    <xf numFmtId="0" fontId="36" fillId="4" borderId="0" xfId="23" applyFont="1" applyFill="1"/>
    <xf numFmtId="0" fontId="23" fillId="0" borderId="0" xfId="23" applyFont="1" applyFill="1" applyAlignment="1" applyProtection="1">
      <alignment horizontal="right"/>
    </xf>
    <xf numFmtId="0" fontId="36" fillId="0" borderId="0" xfId="23" applyFont="1"/>
    <xf numFmtId="166" fontId="23" fillId="4" borderId="0" xfId="23" applyNumberFormat="1" applyFont="1" applyFill="1" applyBorder="1" applyAlignment="1" applyProtection="1">
      <alignment horizontal="right"/>
    </xf>
    <xf numFmtId="0" fontId="43" fillId="4" borderId="0" xfId="0" applyFont="1" applyFill="1" applyBorder="1" applyAlignment="1">
      <alignment horizontal="right"/>
    </xf>
    <xf numFmtId="166" fontId="23" fillId="4" borderId="3" xfId="23" applyNumberFormat="1" applyFont="1" applyFill="1" applyBorder="1" applyAlignment="1" applyProtection="1">
      <alignment horizontal="right"/>
    </xf>
    <xf numFmtId="0" fontId="43" fillId="4" borderId="0" xfId="0" applyFont="1" applyFill="1" applyBorder="1"/>
    <xf numFmtId="0" fontId="23" fillId="0" borderId="0" xfId="22" applyFont="1" applyFill="1" applyAlignment="1" applyProtection="1">
      <alignment horizontal="right"/>
    </xf>
    <xf numFmtId="0" fontId="36" fillId="0" borderId="0" xfId="22" applyFont="1" applyAlignment="1">
      <alignment horizontal="right"/>
    </xf>
    <xf numFmtId="0" fontId="36" fillId="4" borderId="0" xfId="22" applyFont="1" applyFill="1"/>
    <xf numFmtId="0" fontId="36" fillId="0" borderId="0" xfId="22" applyFont="1"/>
    <xf numFmtId="165" fontId="23" fillId="0" borderId="2" xfId="18" applyNumberFormat="1" applyFont="1" applyFill="1" applyBorder="1" applyAlignment="1" applyProtection="1">
      <alignment horizontal="right"/>
    </xf>
    <xf numFmtId="0" fontId="38" fillId="4" borderId="0" xfId="9" applyFont="1" applyFill="1" applyBorder="1" applyAlignment="1">
      <alignment horizontal="center"/>
    </xf>
    <xf numFmtId="0" fontId="36" fillId="0" borderId="0" xfId="9" applyFont="1" applyFill="1" applyBorder="1" applyAlignment="1">
      <alignment horizontal="center"/>
    </xf>
    <xf numFmtId="0" fontId="23" fillId="0" borderId="2" xfId="19" applyFont="1" applyFill="1" applyBorder="1" applyAlignment="1" applyProtection="1">
      <alignment horizontal="center"/>
    </xf>
    <xf numFmtId="0" fontId="23" fillId="0" borderId="0" xfId="19" applyFont="1" applyFill="1" applyBorder="1" applyAlignment="1" applyProtection="1">
      <alignment horizontal="center"/>
    </xf>
    <xf numFmtId="0" fontId="23" fillId="4" borderId="0" xfId="15" applyFont="1" applyFill="1" applyBorder="1" applyAlignment="1" applyProtection="1">
      <alignment horizontal="center"/>
    </xf>
    <xf numFmtId="0" fontId="36" fillId="0" borderId="0" xfId="8" applyFont="1" applyFill="1" applyBorder="1" applyAlignment="1">
      <alignment horizontal="center"/>
    </xf>
    <xf numFmtId="0" fontId="36" fillId="0" borderId="0" xfId="7" applyFont="1" applyFill="1" applyBorder="1" applyAlignment="1">
      <alignment horizontal="center"/>
    </xf>
    <xf numFmtId="0" fontId="23" fillId="0" borderId="2" xfId="16" applyFont="1" applyFill="1" applyBorder="1" applyAlignment="1" applyProtection="1">
      <alignment horizontal="right"/>
    </xf>
    <xf numFmtId="0" fontId="23" fillId="0" borderId="0" xfId="13" applyFont="1" applyFill="1" applyBorder="1" applyAlignment="1" applyProtection="1">
      <alignment horizontal="center"/>
    </xf>
    <xf numFmtId="0" fontId="23" fillId="0" borderId="2" xfId="21" applyFont="1" applyFill="1" applyBorder="1" applyAlignment="1" applyProtection="1">
      <alignment horizontal="right"/>
    </xf>
    <xf numFmtId="0" fontId="44" fillId="3" borderId="0" xfId="11" applyFont="1" applyFill="1" applyAlignment="1">
      <alignment horizontal="center"/>
    </xf>
    <xf numFmtId="0" fontId="23" fillId="4" borderId="2" xfId="23" applyFont="1" applyFill="1" applyBorder="1" applyAlignment="1" applyProtection="1">
      <alignment horizontal="center"/>
    </xf>
    <xf numFmtId="0" fontId="23" fillId="0" borderId="2" xfId="23" applyFont="1" applyFill="1" applyBorder="1" applyAlignment="1" applyProtection="1">
      <alignment horizontal="center"/>
    </xf>
    <xf numFmtId="0" fontId="23" fillId="0" borderId="0" xfId="23" applyFont="1" applyFill="1" applyAlignment="1" applyProtection="1">
      <alignment horizontal="center"/>
    </xf>
    <xf numFmtId="1" fontId="23" fillId="0" borderId="0" xfId="23" applyNumberFormat="1" applyFont="1" applyFill="1" applyAlignment="1" applyProtection="1">
      <alignment horizontal="right" indent="1"/>
    </xf>
    <xf numFmtId="0" fontId="10" fillId="2" borderId="0" xfId="17" applyFont="1" applyFill="1" applyAlignment="1">
      <alignment vertical="top"/>
    </xf>
    <xf numFmtId="0" fontId="10" fillId="4" borderId="0" xfId="17" applyFont="1" applyFill="1" applyAlignment="1">
      <alignment vertical="top"/>
    </xf>
    <xf numFmtId="0" fontId="10" fillId="0" borderId="0" xfId="17" applyFont="1" applyAlignment="1">
      <alignment vertical="top"/>
    </xf>
    <xf numFmtId="0" fontId="10" fillId="2" borderId="0" xfId="22" applyFont="1" applyFill="1" applyBorder="1" applyAlignment="1" applyProtection="1">
      <alignment horizontal="left" vertical="top"/>
    </xf>
    <xf numFmtId="0" fontId="10" fillId="4" borderId="0" xfId="22" applyFont="1" applyFill="1" applyAlignment="1">
      <alignment vertical="top"/>
    </xf>
    <xf numFmtId="0" fontId="10" fillId="2" borderId="0" xfId="15" applyFont="1" applyFill="1" applyAlignment="1" applyProtection="1">
      <alignment horizontal="left" vertical="top"/>
    </xf>
    <xf numFmtId="0" fontId="10" fillId="0" borderId="0" xfId="22" applyFont="1" applyAlignment="1">
      <alignment vertical="top"/>
    </xf>
    <xf numFmtId="0" fontId="2" fillId="2" borderId="0" xfId="0" applyFont="1" applyFill="1" applyBorder="1" applyAlignment="1">
      <alignment vertical="top" wrapText="1"/>
    </xf>
    <xf numFmtId="0" fontId="2" fillId="4" borderId="0" xfId="0" applyFont="1" applyFill="1" applyBorder="1" applyAlignment="1">
      <alignment vertical="top" wrapText="1"/>
    </xf>
    <xf numFmtId="0" fontId="2" fillId="4" borderId="0" xfId="0" applyFont="1" applyFill="1" applyBorder="1" applyAlignment="1">
      <alignment vertical="top"/>
    </xf>
    <xf numFmtId="0" fontId="2" fillId="2" borderId="0" xfId="0" applyFont="1" applyFill="1" applyBorder="1" applyAlignment="1">
      <alignment vertical="top"/>
    </xf>
    <xf numFmtId="0" fontId="10" fillId="2" borderId="0" xfId="23" applyFont="1" applyFill="1" applyAlignment="1" applyProtection="1">
      <alignment horizontal="left" vertical="top"/>
    </xf>
    <xf numFmtId="0" fontId="10" fillId="4" borderId="0" xfId="23" applyFont="1" applyFill="1" applyAlignment="1">
      <alignment vertical="top"/>
    </xf>
    <xf numFmtId="0" fontId="10" fillId="0" borderId="0" xfId="23" applyFont="1" applyAlignment="1">
      <alignment vertical="top"/>
    </xf>
    <xf numFmtId="0" fontId="5" fillId="2" borderId="0" xfId="11" applyFont="1" applyFill="1" applyAlignment="1">
      <alignment vertical="top"/>
    </xf>
    <xf numFmtId="0" fontId="5" fillId="4" borderId="0" xfId="11" applyFont="1" applyFill="1" applyAlignment="1">
      <alignment vertical="top"/>
    </xf>
    <xf numFmtId="0" fontId="5" fillId="0" borderId="0" xfId="11" applyFont="1" applyAlignment="1">
      <alignment vertical="top"/>
    </xf>
    <xf numFmtId="0" fontId="27" fillId="2" borderId="0" xfId="21" applyFont="1" applyFill="1" applyAlignment="1" applyProtection="1">
      <alignment vertical="top"/>
    </xf>
    <xf numFmtId="0" fontId="10" fillId="4" borderId="0" xfId="21" applyFont="1" applyFill="1" applyAlignment="1">
      <alignment vertical="top"/>
    </xf>
    <xf numFmtId="0" fontId="10" fillId="0" borderId="0" xfId="21" applyFont="1" applyAlignment="1">
      <alignment vertical="top"/>
    </xf>
    <xf numFmtId="0" fontId="10" fillId="2" borderId="0" xfId="13" applyFont="1" applyFill="1" applyAlignment="1">
      <alignment vertical="top" wrapText="1"/>
    </xf>
    <xf numFmtId="0" fontId="10" fillId="4" borderId="0" xfId="13" applyFont="1" applyFill="1" applyBorder="1" applyAlignment="1">
      <alignment vertical="top"/>
    </xf>
    <xf numFmtId="0" fontId="10" fillId="2" borderId="0" xfId="13" applyFont="1" applyFill="1" applyAlignment="1">
      <alignment vertical="top"/>
    </xf>
    <xf numFmtId="0" fontId="10" fillId="0" borderId="0" xfId="13" applyFont="1" applyAlignment="1">
      <alignment vertical="top"/>
    </xf>
    <xf numFmtId="0" fontId="10" fillId="2" borderId="0" xfId="16" applyFont="1" applyFill="1" applyAlignment="1" applyProtection="1">
      <alignment horizontal="left" vertical="top"/>
    </xf>
    <xf numFmtId="0" fontId="10" fillId="4" borderId="0" xfId="16" applyFont="1" applyFill="1" applyAlignment="1">
      <alignment vertical="top"/>
    </xf>
    <xf numFmtId="0" fontId="10" fillId="0" borderId="0" xfId="16" applyFont="1" applyAlignment="1">
      <alignment vertical="top"/>
    </xf>
    <xf numFmtId="0" fontId="10" fillId="2" borderId="0" xfId="18" applyFont="1" applyFill="1" applyAlignment="1">
      <alignment vertical="top"/>
    </xf>
    <xf numFmtId="0" fontId="10" fillId="4" borderId="0" xfId="18" applyFont="1" applyFill="1" applyAlignment="1">
      <alignment vertical="top"/>
    </xf>
    <xf numFmtId="0" fontId="10" fillId="2" borderId="0" xfId="18" applyFont="1" applyFill="1" applyBorder="1" applyAlignment="1" applyProtection="1">
      <alignment horizontal="left" vertical="top"/>
    </xf>
    <xf numFmtId="0" fontId="10" fillId="0" borderId="0" xfId="15" applyFont="1" applyAlignment="1">
      <alignment vertical="top"/>
    </xf>
    <xf numFmtId="0" fontId="10" fillId="2" borderId="0" xfId="7" applyFont="1" applyFill="1" applyBorder="1" applyAlignment="1">
      <alignment vertical="top"/>
    </xf>
    <xf numFmtId="0" fontId="10" fillId="4" borderId="0" xfId="7" applyFont="1" applyFill="1" applyBorder="1" applyAlignment="1">
      <alignment vertical="top"/>
    </xf>
    <xf numFmtId="0" fontId="10" fillId="2" borderId="0" xfId="8" applyFont="1" applyFill="1" applyAlignment="1">
      <alignment vertical="top"/>
    </xf>
    <xf numFmtId="0" fontId="10" fillId="4" borderId="0" xfId="8" applyFont="1" applyFill="1" applyBorder="1" applyAlignment="1">
      <alignment vertical="top"/>
    </xf>
    <xf numFmtId="0" fontId="10" fillId="2" borderId="0" xfId="8" applyFont="1" applyFill="1" applyBorder="1" applyAlignment="1">
      <alignment vertical="top"/>
    </xf>
    <xf numFmtId="0" fontId="10" fillId="2" borderId="0" xfId="19" applyFont="1" applyFill="1" applyAlignment="1">
      <alignment vertical="top"/>
    </xf>
    <xf numFmtId="0" fontId="10" fillId="0" borderId="0" xfId="19" applyFont="1" applyAlignment="1">
      <alignment vertical="top"/>
    </xf>
    <xf numFmtId="0" fontId="10" fillId="2" borderId="0" xfId="9" applyFont="1" applyFill="1" applyAlignment="1">
      <alignment vertical="top"/>
    </xf>
    <xf numFmtId="0" fontId="10" fillId="0" borderId="0" xfId="9" applyFont="1" applyFill="1" applyBorder="1" applyAlignment="1">
      <alignment vertical="top"/>
    </xf>
    <xf numFmtId="0" fontId="10" fillId="0" borderId="0" xfId="9" applyFont="1" applyFill="1" applyAlignment="1">
      <alignment vertical="top"/>
    </xf>
    <xf numFmtId="0" fontId="5" fillId="4" borderId="0" xfId="9" applyFont="1" applyFill="1" applyBorder="1" applyAlignment="1">
      <alignment vertical="top"/>
    </xf>
    <xf numFmtId="0" fontId="11" fillId="2" borderId="0" xfId="9" applyFont="1" applyFill="1" applyAlignment="1">
      <alignment vertical="top"/>
    </xf>
    <xf numFmtId="0" fontId="5" fillId="4" borderId="0" xfId="9" applyFont="1" applyFill="1" applyAlignment="1">
      <alignment vertical="top"/>
    </xf>
    <xf numFmtId="0" fontId="25" fillId="4" borderId="2" xfId="22" applyFont="1" applyFill="1" applyBorder="1" applyProtection="1"/>
    <xf numFmtId="0" fontId="10" fillId="4" borderId="3" xfId="22" applyFont="1" applyFill="1" applyBorder="1"/>
    <xf numFmtId="171" fontId="10" fillId="4" borderId="3" xfId="0" applyNumberFormat="1" applyFont="1" applyFill="1" applyBorder="1"/>
    <xf numFmtId="169" fontId="24" fillId="4" borderId="3" xfId="23" applyNumberFormat="1" applyFont="1" applyFill="1" applyBorder="1" applyAlignment="1" applyProtection="1">
      <alignment horizontal="right"/>
    </xf>
    <xf numFmtId="169" fontId="23" fillId="4" borderId="3" xfId="23" applyNumberFormat="1" applyFont="1" applyFill="1" applyBorder="1" applyAlignment="1" applyProtection="1">
      <alignment horizontal="right"/>
    </xf>
    <xf numFmtId="166" fontId="2" fillId="4" borderId="0" xfId="0" applyNumberFormat="1" applyFont="1" applyFill="1" applyBorder="1" applyAlignment="1">
      <alignment horizontal="right"/>
    </xf>
    <xf numFmtId="171" fontId="10" fillId="4" borderId="0" xfId="0" applyNumberFormat="1" applyFont="1" applyFill="1" applyBorder="1"/>
    <xf numFmtId="0" fontId="10" fillId="2" borderId="0" xfId="19" applyFont="1" applyFill="1" applyBorder="1" applyAlignment="1" applyProtection="1">
      <alignment horizontal="left"/>
    </xf>
    <xf numFmtId="171" fontId="10" fillId="0" borderId="0" xfId="19" applyNumberFormat="1" applyFont="1" applyBorder="1" applyAlignment="1" applyProtection="1">
      <alignment horizontal="left"/>
    </xf>
    <xf numFmtId="165" fontId="10" fillId="4" borderId="0" xfId="22" applyNumberFormat="1" applyFont="1" applyFill="1"/>
    <xf numFmtId="169" fontId="24" fillId="4" borderId="0" xfId="23" applyNumberFormat="1" applyFont="1" applyFill="1" applyBorder="1" applyAlignment="1" applyProtection="1">
      <alignment horizontal="right"/>
    </xf>
    <xf numFmtId="169" fontId="23" fillId="4" borderId="0" xfId="23" applyNumberFormat="1" applyFont="1" applyFill="1" applyBorder="1" applyAlignment="1" applyProtection="1">
      <alignment horizontal="right"/>
    </xf>
    <xf numFmtId="2" fontId="24" fillId="0" borderId="0" xfId="23" applyNumberFormat="1" applyFont="1" applyFill="1" applyBorder="1" applyAlignment="1" applyProtection="1">
      <alignment horizontal="right"/>
    </xf>
    <xf numFmtId="2" fontId="23" fillId="0" borderId="0" xfId="23" applyNumberFormat="1" applyFont="1" applyFill="1" applyBorder="1" applyAlignment="1" applyProtection="1">
      <alignment horizontal="right"/>
    </xf>
    <xf numFmtId="2" fontId="24" fillId="0" borderId="3" xfId="23" applyNumberFormat="1" applyFont="1" applyFill="1" applyBorder="1" applyAlignment="1" applyProtection="1">
      <alignment horizontal="right"/>
    </xf>
    <xf numFmtId="2" fontId="23" fillId="0" borderId="3" xfId="23" applyNumberFormat="1" applyFont="1" applyFill="1" applyBorder="1" applyAlignment="1" applyProtection="1">
      <alignment horizontal="right"/>
    </xf>
    <xf numFmtId="2" fontId="21" fillId="0" borderId="0" xfId="8" applyNumberFormat="1" applyFont="1" applyFill="1" applyAlignment="1">
      <alignment horizontal="right"/>
    </xf>
    <xf numFmtId="2" fontId="36" fillId="0" borderId="0" xfId="8" applyNumberFormat="1" applyFont="1" applyFill="1" applyAlignment="1">
      <alignment horizontal="right"/>
    </xf>
    <xf numFmtId="0" fontId="36" fillId="4" borderId="0" xfId="0" applyFont="1" applyFill="1" applyBorder="1" applyAlignment="1">
      <alignment horizontal="right"/>
    </xf>
    <xf numFmtId="166" fontId="23" fillId="4" borderId="0" xfId="23" quotePrefix="1" applyNumberFormat="1" applyFont="1" applyFill="1" applyBorder="1" applyAlignment="1" applyProtection="1">
      <alignment horizontal="right"/>
    </xf>
    <xf numFmtId="0" fontId="36" fillId="4" borderId="0" xfId="0" applyFont="1" applyFill="1" applyBorder="1"/>
    <xf numFmtId="164" fontId="2" fillId="3" borderId="0" xfId="0" applyNumberFormat="1" applyFont="1" applyFill="1"/>
    <xf numFmtId="0" fontId="36" fillId="0" borderId="0" xfId="17" applyFont="1" applyBorder="1"/>
    <xf numFmtId="0" fontId="36" fillId="4" borderId="0" xfId="17" applyFont="1" applyFill="1"/>
    <xf numFmtId="0" fontId="36" fillId="4" borderId="0" xfId="17" applyFont="1" applyFill="1" applyAlignment="1">
      <alignment vertical="top"/>
    </xf>
    <xf numFmtId="0" fontId="36" fillId="0" borderId="0" xfId="17" applyFont="1" applyAlignment="1">
      <alignment vertical="top"/>
    </xf>
    <xf numFmtId="0" fontId="37" fillId="4" borderId="0" xfId="9" applyFont="1" applyFill="1" applyBorder="1" applyAlignment="1">
      <alignment horizontal="center"/>
    </xf>
    <xf numFmtId="0" fontId="37" fillId="4" borderId="0" xfId="9" applyFont="1" applyFill="1" applyBorder="1" applyAlignment="1">
      <alignment horizontal="right"/>
    </xf>
    <xf numFmtId="165" fontId="36" fillId="4" borderId="0" xfId="22" applyNumberFormat="1" applyFont="1" applyFill="1"/>
    <xf numFmtId="0" fontId="36" fillId="4" borderId="0" xfId="22" applyFont="1" applyFill="1" applyAlignment="1">
      <alignment vertical="top"/>
    </xf>
    <xf numFmtId="0" fontId="36" fillId="0" borderId="0" xfId="22" applyFont="1" applyAlignment="1">
      <alignment vertical="top"/>
    </xf>
    <xf numFmtId="0" fontId="39" fillId="4" borderId="0" xfId="22" applyFont="1" applyFill="1"/>
    <xf numFmtId="0" fontId="39" fillId="4" borderId="0" xfId="9" applyFont="1" applyFill="1" applyBorder="1"/>
    <xf numFmtId="0" fontId="39" fillId="4" borderId="0" xfId="9" applyFont="1" applyFill="1" applyBorder="1" applyAlignment="1">
      <alignment vertical="top"/>
    </xf>
    <xf numFmtId="0" fontId="39" fillId="4" borderId="0" xfId="9" applyFont="1" applyFill="1" applyAlignment="1">
      <alignment vertical="top"/>
    </xf>
    <xf numFmtId="0" fontId="36" fillId="0" borderId="0" xfId="22" applyFont="1" applyFill="1"/>
    <xf numFmtId="0" fontId="36" fillId="0" borderId="0" xfId="9" applyFont="1" applyFill="1" applyBorder="1"/>
    <xf numFmtId="0" fontId="36" fillId="0" borderId="0" xfId="9" applyFont="1" applyFill="1" applyBorder="1" applyAlignment="1">
      <alignment vertical="top"/>
    </xf>
    <xf numFmtId="0" fontId="36" fillId="0" borderId="0" xfId="9" applyFont="1" applyFill="1" applyAlignment="1">
      <alignment vertical="top"/>
    </xf>
    <xf numFmtId="0" fontId="36" fillId="0" borderId="0" xfId="19" applyFont="1" applyAlignment="1">
      <alignment vertical="top"/>
    </xf>
    <xf numFmtId="0" fontId="36" fillId="0" borderId="0" xfId="15" applyFont="1" applyAlignment="1">
      <alignment vertical="top"/>
    </xf>
    <xf numFmtId="0" fontId="36" fillId="4" borderId="0" xfId="8" applyFont="1" applyFill="1" applyBorder="1"/>
    <xf numFmtId="0" fontId="36" fillId="4" borderId="0" xfId="8" applyFont="1" applyFill="1" applyBorder="1" applyAlignment="1">
      <alignment vertical="top"/>
    </xf>
    <xf numFmtId="0" fontId="36" fillId="4" borderId="0" xfId="7" applyFont="1" applyFill="1" applyBorder="1"/>
    <xf numFmtId="0" fontId="36" fillId="4" borderId="0" xfId="7" applyFont="1" applyFill="1" applyBorder="1" applyAlignment="1">
      <alignment vertical="top"/>
    </xf>
    <xf numFmtId="0" fontId="36" fillId="4" borderId="0" xfId="18" applyFont="1" applyFill="1"/>
    <xf numFmtId="0" fontId="36" fillId="4" borderId="0" xfId="18" applyFont="1" applyFill="1" applyAlignment="1">
      <alignment vertical="top"/>
    </xf>
    <xf numFmtId="0" fontId="36" fillId="4" borderId="0" xfId="16" applyFont="1" applyFill="1"/>
    <xf numFmtId="0" fontId="36" fillId="4" borderId="0" xfId="16" applyFont="1" applyFill="1" applyAlignment="1">
      <alignment vertical="top"/>
    </xf>
    <xf numFmtId="0" fontId="36" fillId="0" borderId="0" xfId="16" applyFont="1" applyAlignment="1">
      <alignment vertical="top"/>
    </xf>
    <xf numFmtId="0" fontId="36" fillId="4" borderId="0" xfId="13" applyFont="1" applyFill="1" applyBorder="1"/>
    <xf numFmtId="0" fontId="36" fillId="4" borderId="0" xfId="13" applyFont="1" applyFill="1" applyBorder="1" applyAlignment="1">
      <alignment vertical="top"/>
    </xf>
    <xf numFmtId="0" fontId="36" fillId="0" borderId="0" xfId="13" applyFont="1" applyAlignment="1">
      <alignment vertical="top"/>
    </xf>
    <xf numFmtId="0" fontId="36" fillId="4" borderId="0" xfId="21" applyFont="1" applyFill="1"/>
    <xf numFmtId="0" fontId="36" fillId="4" borderId="0" xfId="21" applyFont="1" applyFill="1" applyAlignment="1">
      <alignment vertical="top"/>
    </xf>
    <xf numFmtId="0" fontId="36" fillId="0" borderId="0" xfId="21" applyFont="1" applyAlignment="1">
      <alignment vertical="top"/>
    </xf>
    <xf numFmtId="0" fontId="23" fillId="0" borderId="0" xfId="21" applyFont="1" applyFill="1" applyAlignment="1" applyProtection="1">
      <alignment horizontal="right"/>
    </xf>
    <xf numFmtId="0" fontId="39" fillId="0" borderId="0" xfId="23" applyFont="1"/>
    <xf numFmtId="0" fontId="39" fillId="4" borderId="0" xfId="11" applyFont="1" applyFill="1"/>
    <xf numFmtId="0" fontId="39" fillId="4" borderId="0" xfId="11" applyFont="1" applyFill="1" applyAlignment="1">
      <alignment vertical="top"/>
    </xf>
    <xf numFmtId="0" fontId="39" fillId="0" borderId="0" xfId="11" applyFont="1" applyAlignment="1">
      <alignment vertical="top"/>
    </xf>
    <xf numFmtId="0" fontId="36" fillId="4" borderId="0" xfId="23" applyFont="1" applyFill="1" applyAlignment="1">
      <alignment vertical="top"/>
    </xf>
    <xf numFmtId="0" fontId="36" fillId="0" borderId="0" xfId="23" applyFont="1" applyAlignment="1">
      <alignment vertical="top"/>
    </xf>
    <xf numFmtId="0" fontId="36" fillId="4" borderId="0" xfId="0" applyFont="1" applyFill="1" applyBorder="1" applyAlignment="1">
      <alignment vertical="top"/>
    </xf>
    <xf numFmtId="0" fontId="36" fillId="4" borderId="0" xfId="0" applyFont="1" applyFill="1" applyBorder="1" applyAlignment="1">
      <alignment vertical="top" wrapText="1"/>
    </xf>
    <xf numFmtId="0" fontId="24" fillId="4" borderId="0" xfId="15" applyFont="1" applyFill="1" applyAlignment="1" applyProtection="1">
      <alignment horizontal="right"/>
    </xf>
    <xf numFmtId="0" fontId="0" fillId="0" borderId="0" xfId="0" applyAlignment="1">
      <alignment vertical="top" wrapText="1"/>
    </xf>
    <xf numFmtId="0" fontId="0" fillId="4" borderId="0" xfId="0" applyFill="1" applyAlignment="1">
      <alignment vertical="top" wrapText="1"/>
    </xf>
    <xf numFmtId="0" fontId="22" fillId="0" borderId="3" xfId="22" applyFont="1" applyBorder="1" applyAlignment="1"/>
    <xf numFmtId="0" fontId="0" fillId="0" borderId="3" xfId="0" applyBorder="1" applyAlignment="1"/>
    <xf numFmtId="0" fontId="22" fillId="0" borderId="3" xfId="22" applyFont="1" applyBorder="1" applyAlignment="1">
      <alignment wrapText="1"/>
    </xf>
    <xf numFmtId="0" fontId="0" fillId="0" borderId="3" xfId="0" applyBorder="1" applyAlignment="1">
      <alignment wrapText="1"/>
    </xf>
    <xf numFmtId="0" fontId="24" fillId="0" borderId="0" xfId="19" applyFont="1" applyFill="1" applyBorder="1" applyAlignment="1" applyProtection="1">
      <alignment horizontal="center"/>
    </xf>
    <xf numFmtId="0" fontId="20" fillId="0" borderId="0" xfId="14" applyFont="1" applyFill="1" applyBorder="1" applyAlignment="1" applyProtection="1"/>
    <xf numFmtId="0" fontId="25" fillId="4" borderId="0" xfId="16" quotePrefix="1" applyFont="1" applyFill="1" applyBorder="1" applyAlignment="1" applyProtection="1">
      <alignment vertical="top"/>
    </xf>
    <xf numFmtId="0" fontId="2" fillId="0" borderId="0" xfId="14" applyFont="1"/>
    <xf numFmtId="0" fontId="22" fillId="0" borderId="3" xfId="6" applyBorder="1" applyAlignment="1"/>
    <xf numFmtId="0" fontId="2" fillId="2" borderId="0" xfId="14" applyFont="1" applyFill="1" applyAlignment="1"/>
    <xf numFmtId="0" fontId="25" fillId="0" borderId="2" xfId="14" applyFont="1" applyFill="1" applyBorder="1" applyAlignment="1" applyProtection="1">
      <alignment horizontal="center"/>
    </xf>
    <xf numFmtId="0" fontId="2" fillId="0" borderId="3" xfId="14" applyFont="1" applyBorder="1" applyAlignment="1">
      <alignment horizontal="center"/>
    </xf>
    <xf numFmtId="0" fontId="2" fillId="0" borderId="2" xfId="14" applyFont="1" applyBorder="1" applyAlignment="1">
      <alignment horizontal="right"/>
    </xf>
    <xf numFmtId="0" fontId="24" fillId="0" borderId="2" xfId="14" applyFont="1" applyFill="1" applyBorder="1" applyAlignment="1" applyProtection="1">
      <alignment horizontal="right"/>
    </xf>
    <xf numFmtId="0" fontId="23" fillId="0" borderId="2" xfId="14" applyFont="1" applyFill="1" applyBorder="1" applyAlignment="1" applyProtection="1">
      <alignment horizontal="right"/>
    </xf>
    <xf numFmtId="0" fontId="2" fillId="2" borderId="0" xfId="14" applyFont="1" applyFill="1" applyAlignment="1" applyProtection="1">
      <alignment horizontal="left"/>
    </xf>
    <xf numFmtId="171" fontId="2" fillId="0" borderId="0" xfId="14" applyNumberFormat="1" applyFont="1" applyAlignment="1" applyProtection="1">
      <alignment horizontal="left"/>
    </xf>
    <xf numFmtId="0" fontId="2" fillId="2" borderId="0" xfId="18" applyFont="1" applyFill="1" applyAlignment="1" applyProtection="1">
      <alignment horizontal="left"/>
    </xf>
    <xf numFmtId="171" fontId="2" fillId="0" borderId="0" xfId="18" applyNumberFormat="1" applyFont="1" applyAlignment="1" applyProtection="1">
      <alignment horizontal="left"/>
    </xf>
    <xf numFmtId="0" fontId="2" fillId="0" borderId="0" xfId="14" applyFont="1" applyAlignment="1" applyProtection="1">
      <alignment horizontal="left"/>
    </xf>
    <xf numFmtId="0" fontId="2" fillId="2" borderId="3" xfId="14" applyFont="1" applyFill="1" applyBorder="1" applyAlignment="1" applyProtection="1">
      <alignment horizontal="left"/>
    </xf>
    <xf numFmtId="171" fontId="2" fillId="0" borderId="3" xfId="14" applyNumberFormat="1" applyFont="1" applyBorder="1" applyAlignment="1" applyProtection="1">
      <alignment horizontal="left"/>
    </xf>
    <xf numFmtId="0" fontId="2" fillId="0" borderId="0" xfId="14" quotePrefix="1" applyFont="1" applyBorder="1" applyAlignment="1" applyProtection="1">
      <alignment horizontal="left"/>
    </xf>
    <xf numFmtId="0" fontId="22" fillId="0" borderId="0" xfId="6" applyBorder="1" applyAlignment="1">
      <alignment horizontal="left"/>
    </xf>
    <xf numFmtId="0" fontId="23" fillId="2" borderId="0" xfId="14" applyFont="1" applyFill="1" applyAlignment="1" applyProtection="1"/>
    <xf numFmtId="0" fontId="24" fillId="0" borderId="0" xfId="14" applyFont="1" applyFill="1" applyBorder="1" applyAlignment="1" applyProtection="1"/>
    <xf numFmtId="0" fontId="22" fillId="0" borderId="0" xfId="6" applyBorder="1" applyAlignment="1"/>
    <xf numFmtId="0" fontId="25" fillId="0" borderId="0" xfId="14" applyFont="1" applyFill="1" applyBorder="1" applyAlignment="1" applyProtection="1"/>
    <xf numFmtId="0" fontId="25" fillId="0" borderId="0" xfId="14" applyFont="1" applyFill="1" applyAlignment="1" applyProtection="1">
      <alignment horizontal="left"/>
    </xf>
    <xf numFmtId="0" fontId="22" fillId="0" borderId="0" xfId="6" applyAlignment="1">
      <alignment horizontal="left"/>
    </xf>
    <xf numFmtId="0" fontId="23" fillId="0" borderId="0" xfId="14" applyFont="1" applyFill="1" applyProtection="1"/>
    <xf numFmtId="0" fontId="27" fillId="0" borderId="0" xfId="14" applyFont="1" applyFill="1" applyProtection="1"/>
    <xf numFmtId="0" fontId="2" fillId="0" borderId="0" xfId="23" applyFont="1" applyFill="1"/>
    <xf numFmtId="0" fontId="2" fillId="0" borderId="0" xfId="23" applyFont="1"/>
    <xf numFmtId="0" fontId="2" fillId="0" borderId="0" xfId="18" applyFont="1"/>
    <xf numFmtId="0" fontId="2" fillId="0" borderId="0" xfId="23" applyFont="1" applyAlignment="1" applyProtection="1">
      <alignment horizontal="left"/>
    </xf>
    <xf numFmtId="1" fontId="2" fillId="0" borderId="0" xfId="23" applyNumberFormat="1" applyFont="1"/>
    <xf numFmtId="1" fontId="2" fillId="0" borderId="0" xfId="14" applyNumberFormat="1" applyFont="1"/>
    <xf numFmtId="164" fontId="2" fillId="0" borderId="0" xfId="14" applyNumberFormat="1" applyFont="1"/>
    <xf numFmtId="3" fontId="2" fillId="0" borderId="0" xfId="14" applyNumberFormat="1" applyFont="1"/>
    <xf numFmtId="0" fontId="2" fillId="2" borderId="0" xfId="14" applyFont="1" applyFill="1"/>
    <xf numFmtId="0" fontId="2" fillId="0" borderId="0" xfId="14" applyFont="1" applyBorder="1" applyAlignment="1">
      <alignment horizontal="right"/>
    </xf>
    <xf numFmtId="0" fontId="2" fillId="2" borderId="0" xfId="14" applyFont="1" applyFill="1" applyBorder="1" applyAlignment="1" applyProtection="1">
      <alignment horizontal="left"/>
    </xf>
    <xf numFmtId="171" fontId="2" fillId="0" borderId="0" xfId="18" applyNumberFormat="1" applyFont="1" applyBorder="1" applyAlignment="1" applyProtection="1">
      <alignment horizontal="left"/>
    </xf>
    <xf numFmtId="172" fontId="24" fillId="4" borderId="0" xfId="23" applyNumberFormat="1" applyFont="1" applyFill="1" applyBorder="1" applyAlignment="1" applyProtection="1">
      <alignment horizontal="right"/>
    </xf>
    <xf numFmtId="172" fontId="23" fillId="4" borderId="0" xfId="23" applyNumberFormat="1" applyFont="1" applyFill="1" applyBorder="1" applyAlignment="1" applyProtection="1">
      <alignment horizontal="right"/>
    </xf>
    <xf numFmtId="171" fontId="2" fillId="0" borderId="3" xfId="15" applyNumberFormat="1" applyFont="1" applyBorder="1" applyAlignment="1" applyProtection="1">
      <alignment horizontal="left"/>
    </xf>
    <xf numFmtId="172" fontId="24" fillId="4" borderId="3" xfId="23" applyNumberFormat="1" applyFont="1" applyFill="1" applyBorder="1" applyAlignment="1" applyProtection="1">
      <alignment horizontal="right"/>
    </xf>
    <xf numFmtId="172" fontId="23" fillId="4" borderId="3" xfId="23" applyNumberFormat="1" applyFont="1" applyFill="1" applyBorder="1" applyAlignment="1" applyProtection="1">
      <alignment horizontal="right"/>
    </xf>
    <xf numFmtId="0" fontId="2" fillId="0" borderId="2" xfId="14" quotePrefix="1" applyFont="1" applyBorder="1" applyAlignment="1" applyProtection="1">
      <alignment horizontal="left"/>
    </xf>
    <xf numFmtId="0" fontId="22" fillId="0" borderId="2" xfId="6" applyBorder="1" applyAlignment="1">
      <alignment horizontal="left"/>
    </xf>
    <xf numFmtId="0" fontId="2" fillId="0" borderId="0" xfId="14" quotePrefix="1" applyFont="1" applyAlignment="1" applyProtection="1">
      <alignment horizontal="left"/>
    </xf>
    <xf numFmtId="0" fontId="23" fillId="2" borderId="0" xfId="14" applyFont="1" applyFill="1" applyProtection="1"/>
    <xf numFmtId="0" fontId="24" fillId="0" borderId="0" xfId="14" applyFont="1" applyFill="1" applyAlignment="1" applyProtection="1">
      <alignment horizontal="left"/>
    </xf>
    <xf numFmtId="0" fontId="20" fillId="4" borderId="0" xfId="24" applyFont="1" applyFill="1" applyBorder="1" applyAlignment="1" applyProtection="1"/>
    <xf numFmtId="0" fontId="2" fillId="4" borderId="0" xfId="24" applyFont="1" applyFill="1" applyBorder="1" applyAlignment="1"/>
    <xf numFmtId="0" fontId="2" fillId="4" borderId="0" xfId="15" applyFont="1" applyFill="1"/>
    <xf numFmtId="0" fontId="2" fillId="2" borderId="0" xfId="15" applyFont="1" applyFill="1"/>
    <xf numFmtId="0" fontId="25" fillId="4" borderId="2" xfId="15" applyFont="1" applyFill="1" applyBorder="1" applyAlignment="1" applyProtection="1">
      <alignment horizontal="center"/>
    </xf>
    <xf numFmtId="0" fontId="21" fillId="4" borderId="3" xfId="15" applyFont="1" applyFill="1" applyBorder="1" applyAlignment="1">
      <alignment horizontal="center"/>
    </xf>
    <xf numFmtId="0" fontId="2" fillId="2" borderId="0" xfId="24" applyFont="1" applyFill="1"/>
    <xf numFmtId="0" fontId="2" fillId="2" borderId="0" xfId="24" applyFont="1" applyFill="1" applyAlignment="1" applyProtection="1">
      <alignment horizontal="left"/>
    </xf>
    <xf numFmtId="171" fontId="2" fillId="4" borderId="0" xfId="24" applyNumberFormat="1" applyFont="1" applyFill="1" applyAlignment="1" applyProtection="1">
      <alignment horizontal="left"/>
    </xf>
    <xf numFmtId="0" fontId="2" fillId="2" borderId="0" xfId="15" applyFont="1" applyFill="1" applyAlignment="1" applyProtection="1">
      <alignment horizontal="left"/>
    </xf>
    <xf numFmtId="171" fontId="21" fillId="4" borderId="3" xfId="24" applyNumberFormat="1" applyFont="1" applyFill="1" applyBorder="1" applyAlignment="1" applyProtection="1">
      <alignment horizontal="left"/>
    </xf>
    <xf numFmtId="49" fontId="2" fillId="4" borderId="0" xfId="6" quotePrefix="1" applyNumberFormat="1" applyFont="1" applyFill="1" applyBorder="1" applyAlignment="1"/>
    <xf numFmtId="0" fontId="22" fillId="0" borderId="0" xfId="6" applyAlignment="1"/>
    <xf numFmtId="0" fontId="2" fillId="2" borderId="0" xfId="15" applyFont="1" applyFill="1" applyAlignment="1" applyProtection="1">
      <alignment horizontal="left" vertical="top"/>
    </xf>
    <xf numFmtId="0" fontId="2" fillId="4" borderId="0" xfId="15" quotePrefix="1" applyFont="1" applyFill="1" applyAlignment="1">
      <alignment vertical="top"/>
    </xf>
    <xf numFmtId="0" fontId="22" fillId="4" borderId="0" xfId="6" applyFill="1" applyAlignment="1">
      <alignment vertical="top"/>
    </xf>
    <xf numFmtId="0" fontId="2" fillId="4" borderId="0" xfId="15" applyFont="1" applyFill="1" applyAlignment="1">
      <alignment vertical="top"/>
    </xf>
    <xf numFmtId="0" fontId="2" fillId="4" borderId="0" xfId="15" applyFont="1" applyFill="1" applyAlignment="1">
      <alignment horizontal="left" vertical="top"/>
    </xf>
    <xf numFmtId="0" fontId="2" fillId="4" borderId="0" xfId="15" quotePrefix="1" applyFont="1" applyFill="1" applyAlignment="1">
      <alignment horizontal="left" vertical="top"/>
    </xf>
    <xf numFmtId="0" fontId="21" fillId="4" borderId="0" xfId="17" applyFont="1" applyFill="1" applyAlignment="1">
      <alignment vertical="top"/>
    </xf>
    <xf numFmtId="0" fontId="21" fillId="4" borderId="0" xfId="6" applyFont="1" applyFill="1" applyAlignment="1">
      <alignment vertical="top"/>
    </xf>
    <xf numFmtId="0" fontId="2" fillId="4" borderId="0" xfId="17" applyFont="1" applyFill="1" applyAlignment="1">
      <alignment vertical="top"/>
    </xf>
    <xf numFmtId="0" fontId="22" fillId="0" borderId="0" xfId="6" applyFont="1" applyAlignment="1">
      <alignment vertical="top"/>
    </xf>
    <xf numFmtId="0" fontId="21" fillId="0" borderId="0" xfId="18" applyFont="1" applyAlignment="1">
      <alignment vertical="top"/>
    </xf>
    <xf numFmtId="0" fontId="22" fillId="0" borderId="0" xfId="6" applyAlignment="1">
      <alignment vertical="top"/>
    </xf>
    <xf numFmtId="0" fontId="0" fillId="0" borderId="6" xfId="0" applyBorder="1" applyAlignment="1"/>
    <xf numFmtId="0" fontId="0" fillId="0" borderId="7" xfId="0" applyBorder="1" applyAlignment="1"/>
    <xf numFmtId="0" fontId="10" fillId="0" borderId="7" xfId="23" applyFont="1" applyBorder="1"/>
    <xf numFmtId="0" fontId="36" fillId="0" borderId="7" xfId="23" applyFont="1" applyBorder="1"/>
    <xf numFmtId="0" fontId="10" fillId="0" borderId="8" xfId="23" applyFont="1" applyBorder="1"/>
    <xf numFmtId="0" fontId="2" fillId="2" borderId="0" xfId="17" applyFont="1" applyFill="1" applyProtection="1"/>
    <xf numFmtId="0" fontId="2" fillId="2" borderId="0" xfId="17" applyFont="1" applyFill="1" applyAlignment="1" applyProtection="1">
      <alignment horizontal="left"/>
    </xf>
    <xf numFmtId="0" fontId="0" fillId="0" borderId="0" xfId="0" applyAlignment="1"/>
    <xf numFmtId="49" fontId="2" fillId="4" borderId="0" xfId="0" applyNumberFormat="1" applyFont="1" applyFill="1" applyBorder="1" applyAlignment="1"/>
    <xf numFmtId="3" fontId="24" fillId="0" borderId="0" xfId="19" applyNumberFormat="1" applyFont="1" applyFill="1" applyBorder="1" applyAlignment="1" applyProtection="1">
      <alignment horizontal="right"/>
    </xf>
    <xf numFmtId="3" fontId="16" fillId="4" borderId="0" xfId="9" applyNumberFormat="1" applyFont="1" applyFill="1" applyAlignment="1">
      <alignment horizontal="right"/>
    </xf>
    <xf numFmtId="0" fontId="21" fillId="0" borderId="0" xfId="22" applyFont="1" applyAlignment="1">
      <alignment horizontal="right"/>
    </xf>
    <xf numFmtId="0" fontId="21" fillId="4" borderId="0" xfId="0" applyFont="1" applyFill="1" applyBorder="1" applyAlignment="1">
      <alignment horizontal="right"/>
    </xf>
    <xf numFmtId="0" fontId="21" fillId="4" borderId="0" xfId="0" applyFont="1" applyFill="1" applyBorder="1"/>
    <xf numFmtId="49" fontId="1" fillId="0" borderId="0" xfId="0" applyNumberFormat="1" applyFont="1" applyBorder="1" applyAlignment="1"/>
    <xf numFmtId="0" fontId="2" fillId="2" borderId="0" xfId="19" applyFont="1" applyFill="1" applyAlignment="1" applyProtection="1">
      <alignment horizontal="left"/>
    </xf>
    <xf numFmtId="171" fontId="2" fillId="0" borderId="0" xfId="19" applyNumberFormat="1" applyFont="1" applyAlignment="1" applyProtection="1">
      <alignment horizontal="left"/>
    </xf>
    <xf numFmtId="0" fontId="2" fillId="2" borderId="0" xfId="10" applyFont="1" applyFill="1"/>
    <xf numFmtId="171" fontId="11" fillId="3" borderId="0" xfId="10" applyNumberFormat="1" applyFont="1" applyFill="1" applyAlignment="1">
      <alignment vertical="center"/>
    </xf>
    <xf numFmtId="49" fontId="10" fillId="4" borderId="0" xfId="0" quotePrefix="1" applyNumberFormat="1" applyFont="1" applyFill="1" applyBorder="1" applyAlignment="1"/>
    <xf numFmtId="0" fontId="0" fillId="0" borderId="0" xfId="0" applyAlignment="1"/>
    <xf numFmtId="0" fontId="10" fillId="4" borderId="0" xfId="17" quotePrefix="1" applyFont="1" applyFill="1" applyAlignment="1">
      <alignment horizontal="left" vertical="top" wrapText="1"/>
    </xf>
    <xf numFmtId="0" fontId="22" fillId="4" borderId="0" xfId="0" applyFont="1" applyFill="1" applyAlignment="1">
      <alignment horizontal="left" vertical="top" wrapText="1"/>
    </xf>
    <xf numFmtId="0" fontId="0" fillId="0" borderId="0" xfId="0" applyAlignment="1">
      <alignment horizontal="left" vertical="top" wrapText="1"/>
    </xf>
    <xf numFmtId="0" fontId="21" fillId="3" borderId="4" xfId="8" applyFont="1" applyFill="1"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0" fillId="4" borderId="0" xfId="0" applyFill="1" applyAlignment="1">
      <alignment horizontal="left" vertical="top" wrapText="1"/>
    </xf>
    <xf numFmtId="49" fontId="10" fillId="4" borderId="0" xfId="0" applyNumberFormat="1" applyFont="1" applyFill="1" applyBorder="1" applyAlignment="1"/>
    <xf numFmtId="0" fontId="34" fillId="4" borderId="0" xfId="5" applyFont="1" applyFill="1" applyBorder="1" applyAlignment="1" applyProtection="1">
      <alignment horizontal="center" vertical="center" wrapText="1"/>
    </xf>
    <xf numFmtId="0" fontId="34" fillId="4" borderId="0" xfId="5" applyFont="1" applyFill="1" applyAlignment="1" applyProtection="1">
      <alignment horizontal="center" vertical="center" wrapText="1"/>
    </xf>
    <xf numFmtId="0" fontId="19" fillId="0" borderId="9" xfId="0" applyFont="1" applyBorder="1" applyAlignment="1">
      <alignment horizontal="center"/>
    </xf>
    <xf numFmtId="0" fontId="19" fillId="0" borderId="10" xfId="0" applyFont="1" applyBorder="1" applyAlignment="1">
      <alignment horizontal="center"/>
    </xf>
    <xf numFmtId="0" fontId="20" fillId="0" borderId="0" xfId="17" applyFont="1" applyFill="1" applyBorder="1" applyAlignment="1" applyProtection="1"/>
    <xf numFmtId="0" fontId="24" fillId="0" borderId="4" xfId="8" applyFont="1" applyFill="1" applyBorder="1" applyAlignment="1" applyProtection="1">
      <alignment horizontal="center"/>
    </xf>
    <xf numFmtId="0" fontId="24" fillId="0" borderId="9" xfId="8" applyFont="1" applyFill="1" applyBorder="1" applyAlignment="1" applyProtection="1">
      <alignment horizontal="center"/>
    </xf>
    <xf numFmtId="0" fontId="10" fillId="4" borderId="0" xfId="17" applyFont="1" applyFill="1" applyAlignment="1">
      <alignment vertical="top" wrapText="1"/>
    </xf>
    <xf numFmtId="0" fontId="22" fillId="0" borderId="0" xfId="0" applyFont="1" applyAlignment="1">
      <alignment vertical="top" wrapText="1"/>
    </xf>
    <xf numFmtId="0" fontId="0" fillId="0" borderId="0" xfId="0" applyAlignment="1">
      <alignment vertical="top" wrapText="1"/>
    </xf>
    <xf numFmtId="0" fontId="21" fillId="0" borderId="0" xfId="17" applyFont="1" applyAlignment="1">
      <alignment vertical="top" wrapText="1"/>
    </xf>
    <xf numFmtId="0" fontId="10" fillId="0" borderId="0" xfId="17" applyFont="1" applyAlignment="1">
      <alignment vertical="top" wrapText="1"/>
    </xf>
    <xf numFmtId="0" fontId="21" fillId="4" borderId="0" xfId="17" applyFont="1" applyFill="1" applyAlignment="1">
      <alignment vertical="top" wrapText="1"/>
    </xf>
    <xf numFmtId="0" fontId="0" fillId="4" borderId="0" xfId="0" applyFill="1" applyAlignment="1">
      <alignment vertical="top" wrapText="1"/>
    </xf>
    <xf numFmtId="0" fontId="36" fillId="4" borderId="0" xfId="17" applyFont="1" applyFill="1" applyAlignment="1">
      <alignment vertical="top" wrapText="1"/>
    </xf>
    <xf numFmtId="0" fontId="10" fillId="4" borderId="2" xfId="22" applyFont="1" applyFill="1" applyBorder="1" applyAlignment="1">
      <alignment horizontal="justify"/>
    </xf>
    <xf numFmtId="0" fontId="10" fillId="4" borderId="2" xfId="22" applyFont="1" applyFill="1" applyBorder="1" applyAlignment="1"/>
    <xf numFmtId="0" fontId="20" fillId="0" borderId="0" xfId="22" applyFont="1" applyFill="1" applyAlignment="1" applyProtection="1"/>
    <xf numFmtId="0" fontId="10" fillId="0" borderId="0" xfId="22" applyFont="1" applyAlignment="1">
      <alignment vertical="top" wrapText="1"/>
    </xf>
    <xf numFmtId="0" fontId="10" fillId="4" borderId="0" xfId="22" quotePrefix="1" applyFont="1" applyFill="1" applyBorder="1" applyAlignment="1">
      <alignment horizontal="justify" vertical="top" wrapText="1"/>
    </xf>
    <xf numFmtId="0" fontId="21" fillId="0" borderId="0" xfId="18" applyFont="1" applyAlignment="1">
      <alignment vertical="top" wrapText="1"/>
    </xf>
    <xf numFmtId="0" fontId="36" fillId="0" borderId="0" xfId="22" applyFont="1" applyAlignment="1">
      <alignment vertical="top" wrapText="1"/>
    </xf>
    <xf numFmtId="0" fontId="2" fillId="4" borderId="0" xfId="0" applyFont="1" applyFill="1" applyBorder="1" applyAlignment="1">
      <alignment vertical="top" wrapText="1"/>
    </xf>
    <xf numFmtId="0" fontId="1" fillId="4" borderId="0" xfId="0" applyFont="1" applyFill="1" applyAlignment="1">
      <alignment vertical="top" wrapText="1"/>
    </xf>
    <xf numFmtId="0" fontId="17" fillId="4" borderId="11" xfId="0" applyFont="1" applyFill="1" applyBorder="1" applyAlignment="1"/>
    <xf numFmtId="0" fontId="21" fillId="4" borderId="0" xfId="0" applyNumberFormat="1" applyFont="1" applyFill="1" applyBorder="1" applyAlignment="1">
      <alignment vertical="top" wrapText="1"/>
    </xf>
    <xf numFmtId="49" fontId="2" fillId="4" borderId="0" xfId="0" applyNumberFormat="1" applyFont="1" applyFill="1" applyBorder="1" applyAlignment="1"/>
    <xf numFmtId="0" fontId="17" fillId="4" borderId="0" xfId="0" applyFont="1" applyFill="1" applyBorder="1" applyAlignment="1">
      <alignment horizontal="left"/>
    </xf>
    <xf numFmtId="0" fontId="2" fillId="4" borderId="0" xfId="0" applyFont="1" applyFill="1" applyBorder="1" applyAlignment="1">
      <alignment horizontal="left" vertical="top" wrapText="1"/>
    </xf>
    <xf numFmtId="0" fontId="20" fillId="0" borderId="0" xfId="23" applyFont="1" applyFill="1" applyAlignment="1" applyProtection="1"/>
    <xf numFmtId="0" fontId="10" fillId="0" borderId="0" xfId="23" applyFont="1" applyAlignment="1"/>
    <xf numFmtId="0" fontId="10" fillId="4" borderId="0" xfId="23" quotePrefix="1" applyFont="1" applyFill="1" applyBorder="1" applyAlignment="1" applyProtection="1">
      <alignment horizontal="left" vertical="top" wrapText="1"/>
    </xf>
    <xf numFmtId="0" fontId="10" fillId="4" borderId="0" xfId="23" applyFont="1" applyFill="1" applyBorder="1" applyAlignment="1" applyProtection="1">
      <alignment horizontal="left" vertical="top" wrapText="1"/>
    </xf>
    <xf numFmtId="0" fontId="20" fillId="4" borderId="0" xfId="23" applyFont="1" applyFill="1" applyAlignment="1" applyProtection="1"/>
    <xf numFmtId="0" fontId="22" fillId="4" borderId="0" xfId="23" applyFont="1" applyFill="1" applyAlignment="1"/>
    <xf numFmtId="0" fontId="19" fillId="0" borderId="0" xfId="11" applyFont="1" applyBorder="1" applyAlignment="1"/>
    <xf numFmtId="0" fontId="10" fillId="0" borderId="0" xfId="0" applyFont="1" applyAlignment="1">
      <alignment vertical="top" wrapText="1"/>
    </xf>
    <xf numFmtId="0" fontId="20" fillId="0" borderId="0" xfId="21" applyFont="1" applyFill="1" applyAlignment="1" applyProtection="1"/>
    <xf numFmtId="0" fontId="10" fillId="0" borderId="0" xfId="21" applyFont="1" applyAlignment="1"/>
    <xf numFmtId="0" fontId="10" fillId="4" borderId="0" xfId="21" quotePrefix="1" applyFont="1" applyFill="1" applyAlignment="1">
      <alignment vertical="top" wrapText="1"/>
    </xf>
    <xf numFmtId="0" fontId="10" fillId="4" borderId="0" xfId="21" applyFont="1" applyFill="1" applyAlignment="1">
      <alignment vertical="top" wrapText="1"/>
    </xf>
    <xf numFmtId="0" fontId="20" fillId="0" borderId="0" xfId="13" applyFont="1" applyFill="1" applyBorder="1" applyAlignment="1" applyProtection="1">
      <alignment horizontal="left" readingOrder="1"/>
    </xf>
    <xf numFmtId="0" fontId="20" fillId="0" borderId="0" xfId="16" applyFont="1" applyFill="1" applyAlignment="1" applyProtection="1"/>
    <xf numFmtId="0" fontId="22" fillId="0" borderId="0" xfId="16" applyFont="1" applyAlignment="1"/>
    <xf numFmtId="0" fontId="25" fillId="4" borderId="0" xfId="16" quotePrefix="1" applyFont="1" applyFill="1" applyBorder="1" applyAlignment="1" applyProtection="1">
      <alignment vertical="top" wrapText="1"/>
    </xf>
    <xf numFmtId="0" fontId="20" fillId="0" borderId="0" xfId="18" applyFont="1" applyFill="1" applyBorder="1" applyAlignment="1" applyProtection="1"/>
    <xf numFmtId="0" fontId="20" fillId="0" borderId="0" xfId="7" applyFont="1" applyFill="1" applyBorder="1" applyAlignment="1" applyProtection="1">
      <alignment horizontal="left"/>
    </xf>
    <xf numFmtId="0" fontId="0" fillId="0" borderId="0" xfId="0" applyAlignment="1">
      <alignment horizontal="left"/>
    </xf>
    <xf numFmtId="0" fontId="2" fillId="0" borderId="0" xfId="0" quotePrefix="1" applyFont="1" applyAlignment="1">
      <alignment vertical="top" wrapText="1"/>
    </xf>
    <xf numFmtId="0" fontId="20" fillId="0" borderId="0" xfId="8" applyFont="1" applyFill="1" applyBorder="1" applyAlignment="1" applyProtection="1">
      <alignment horizontal="left"/>
    </xf>
    <xf numFmtId="49" fontId="10" fillId="4" borderId="0" xfId="8" quotePrefix="1" applyNumberFormat="1" applyFont="1" applyFill="1" applyBorder="1" applyAlignment="1">
      <alignment vertical="top" wrapText="1"/>
    </xf>
    <xf numFmtId="0" fontId="24" fillId="0" borderId="10" xfId="8" applyFont="1" applyFill="1" applyBorder="1" applyAlignment="1" applyProtection="1">
      <alignment horizontal="center"/>
    </xf>
    <xf numFmtId="0" fontId="2" fillId="0" borderId="0" xfId="19" quotePrefix="1" applyFont="1" applyBorder="1" applyAlignment="1" applyProtection="1">
      <alignment horizontal="left" vertical="top" wrapText="1"/>
    </xf>
    <xf numFmtId="0" fontId="10" fillId="0" borderId="0" xfId="19" quotePrefix="1" applyFont="1" applyBorder="1" applyAlignment="1" applyProtection="1">
      <alignment horizontal="left" vertical="top" wrapText="1"/>
    </xf>
    <xf numFmtId="0" fontId="20" fillId="0" borderId="0" xfId="19" applyFont="1" applyFill="1" applyAlignment="1" applyProtection="1">
      <alignment wrapText="1"/>
    </xf>
    <xf numFmtId="0" fontId="0" fillId="0" borderId="0" xfId="0" applyAlignment="1">
      <alignment wrapText="1"/>
    </xf>
    <xf numFmtId="0" fontId="20" fillId="0" borderId="0" xfId="9" applyFont="1" applyFill="1" applyBorder="1" applyAlignment="1" applyProtection="1">
      <alignment horizontal="left" wrapText="1" readingOrder="1"/>
    </xf>
    <xf numFmtId="0" fontId="0" fillId="0" borderId="0" xfId="0" applyAlignment="1">
      <alignment wrapText="1" readingOrder="1"/>
    </xf>
    <xf numFmtId="49" fontId="2" fillId="4" borderId="0" xfId="0" quotePrefix="1" applyNumberFormat="1" applyFont="1" applyFill="1" applyBorder="1" applyAlignment="1"/>
    <xf numFmtId="0" fontId="2" fillId="4" borderId="0" xfId="17" applyFont="1" applyFill="1" applyAlignment="1">
      <alignment vertical="top" wrapText="1"/>
    </xf>
    <xf numFmtId="0" fontId="15" fillId="4" borderId="0" xfId="9" applyFont="1" applyFill="1" applyBorder="1" applyAlignment="1" applyProtection="1">
      <alignment horizontal="left" wrapText="1" readingOrder="1"/>
    </xf>
    <xf numFmtId="0" fontId="0" fillId="4" borderId="0" xfId="0" applyFill="1" applyAlignment="1">
      <alignment wrapText="1"/>
    </xf>
  </cellXfs>
  <cellStyles count="26">
    <cellStyle name="Date" xfId="1"/>
    <cellStyle name="Fixed" xfId="2"/>
    <cellStyle name="Heading1" xfId="3"/>
    <cellStyle name="Heading2" xfId="4"/>
    <cellStyle name="Hyperlink" xfId="5" builtinId="8"/>
    <cellStyle name="Normal" xfId="0" builtinId="0"/>
    <cellStyle name="Normal 2" xfId="6"/>
    <cellStyle name="Normal_10btab" xfId="7"/>
    <cellStyle name="Normal_10ctab" xfId="8"/>
    <cellStyle name="Normal_1atab" xfId="9"/>
    <cellStyle name="Normal_1-macro-stub" xfId="10"/>
    <cellStyle name="Normal_5btab" xfId="11"/>
    <cellStyle name="Normal_8btab" xfId="12"/>
    <cellStyle name="Normal_8ctab" xfId="13"/>
    <cellStyle name="Normal_tab-10B" xfId="14"/>
    <cellStyle name="Normal_tab-10C" xfId="15"/>
    <cellStyle name="Normal_Us_coal" xfId="16"/>
    <cellStyle name="Normal_us_e_s&amp;d" xfId="17"/>
    <cellStyle name="Normal_us_elec" xfId="18"/>
    <cellStyle name="Normal_us_energy" xfId="19"/>
    <cellStyle name="Normal_us_macro" xfId="20"/>
    <cellStyle name="Normal_us_ng" xfId="21"/>
    <cellStyle name="Normal_us_price" xfId="22"/>
    <cellStyle name="Normal_us_psd_m" xfId="23"/>
    <cellStyle name="Normal_us_renew" xfId="24"/>
    <cellStyle name="Total" xfId="25" builtinId="25" customBuiltin="1"/>
  </cellStyles>
  <dxfs count="3">
    <dxf>
      <font>
        <b/>
        <i val="0"/>
        <condense val="0"/>
        <extend val="0"/>
        <color indexed="10"/>
      </font>
    </dxf>
    <dxf>
      <font>
        <b/>
        <i val="0"/>
        <condense val="0"/>
        <extend val="0"/>
        <color indexed="10"/>
      </font>
    </dxf>
    <dxf>
      <font>
        <b/>
        <i val="0"/>
        <condense val="0"/>
        <extend val="0"/>
        <color indexed="10"/>
      </font>
    </dxf>
  </dxfs>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hyperlink" Target="http://www.eia.gov/" TargetMode="External"/><Relationship Id="rId2" Type="http://schemas.openxmlformats.org/officeDocument/2006/relationships/image" Target="../media/image1.png"/><Relationship Id="rId1" Type="http://schemas.openxmlformats.org/officeDocument/2006/relationships/hyperlink" Target="http://www.eia.doe.gov/emeu/steo/pub/contents.html" TargetMode="External"/><Relationship Id="rId4"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absolute">
    <xdr:from>
      <xdr:col>0</xdr:col>
      <xdr:colOff>161925</xdr:colOff>
      <xdr:row>4</xdr:row>
      <xdr:rowOff>57150</xdr:rowOff>
    </xdr:from>
    <xdr:to>
      <xdr:col>0</xdr:col>
      <xdr:colOff>590550</xdr:colOff>
      <xdr:row>6</xdr:row>
      <xdr:rowOff>123825</xdr:rowOff>
    </xdr:to>
    <xdr:pic>
      <xdr:nvPicPr>
        <xdr:cNvPr id="1262" name="Picture 1" descr="STEO_logoS">
          <a:hlinkClick xmlns:r="http://schemas.openxmlformats.org/officeDocument/2006/relationships" r:id="rId1"/>
        </xdr:cNvPr>
        <xdr:cNvPicPr>
          <a:picLocks noChangeAspect="1" noChangeArrowheads="1"/>
        </xdr:cNvPicPr>
      </xdr:nvPicPr>
      <xdr:blipFill>
        <a:blip xmlns:r="http://schemas.openxmlformats.org/officeDocument/2006/relationships" r:embed="rId2" cstate="print"/>
        <a:srcRect/>
        <a:stretch>
          <a:fillRect/>
        </a:stretch>
      </xdr:blipFill>
      <xdr:spPr bwMode="auto">
        <a:xfrm>
          <a:off x="161925" y="704850"/>
          <a:ext cx="428625" cy="428625"/>
        </a:xfrm>
        <a:prstGeom prst="rect">
          <a:avLst/>
        </a:prstGeom>
        <a:noFill/>
        <a:ln w="9525">
          <a:noFill/>
          <a:miter lim="800000"/>
          <a:headEnd/>
          <a:tailEnd/>
        </a:ln>
      </xdr:spPr>
    </xdr:pic>
    <xdr:clientData/>
  </xdr:twoCellAnchor>
  <xdr:twoCellAnchor editAs="oneCell">
    <xdr:from>
      <xdr:col>1</xdr:col>
      <xdr:colOff>28575</xdr:colOff>
      <xdr:row>0</xdr:row>
      <xdr:rowOff>95250</xdr:rowOff>
    </xdr:from>
    <xdr:to>
      <xdr:col>1</xdr:col>
      <xdr:colOff>3305175</xdr:colOff>
      <xdr:row>4</xdr:row>
      <xdr:rowOff>85725</xdr:rowOff>
    </xdr:to>
    <xdr:pic>
      <xdr:nvPicPr>
        <xdr:cNvPr id="1263" name="Picture 13" descr="eia_logo_tagline">
          <a:hlinkClick xmlns:r="http://schemas.openxmlformats.org/officeDocument/2006/relationships" r:id="rId3"/>
        </xdr:cNvPr>
        <xdr:cNvPicPr>
          <a:picLocks noChangeAspect="1" noChangeArrowheads="1"/>
        </xdr:cNvPicPr>
      </xdr:nvPicPr>
      <xdr:blipFill>
        <a:blip xmlns:r="http://schemas.openxmlformats.org/officeDocument/2006/relationships" r:embed="rId4" cstate="print"/>
        <a:srcRect/>
        <a:stretch>
          <a:fillRect/>
        </a:stretch>
      </xdr:blipFill>
      <xdr:spPr bwMode="auto">
        <a:xfrm>
          <a:off x="904875" y="95250"/>
          <a:ext cx="3276600" cy="638175"/>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codeName="Sheet2"/>
  <dimension ref="A1:BV13"/>
  <sheetViews>
    <sheetView workbookViewId="0">
      <selection activeCell="F33" sqref="F33"/>
    </sheetView>
  </sheetViews>
  <sheetFormatPr defaultRowHeight="12.75"/>
  <cols>
    <col min="1" max="1" width="6.28515625" customWidth="1"/>
    <col min="2" max="2" width="14" customWidth="1"/>
  </cols>
  <sheetData>
    <row r="1" spans="1:74">
      <c r="A1" s="272" t="s">
        <v>255</v>
      </c>
      <c r="B1" s="273"/>
      <c r="C1" s="273"/>
      <c r="D1" s="643" t="s">
        <v>1255</v>
      </c>
      <c r="E1" s="273"/>
      <c r="F1" s="273"/>
      <c r="G1" s="273"/>
      <c r="H1" s="273"/>
      <c r="I1" s="273"/>
      <c r="J1" s="273"/>
      <c r="K1" s="273"/>
      <c r="L1" s="273"/>
      <c r="M1" s="273"/>
      <c r="N1" s="273"/>
      <c r="O1" s="273"/>
      <c r="P1" s="273"/>
    </row>
    <row r="3" spans="1:74">
      <c r="A3" t="s">
        <v>116</v>
      </c>
      <c r="D3" s="270">
        <v>2009</v>
      </c>
    </row>
    <row r="4" spans="1:74">
      <c r="D4" s="270"/>
    </row>
    <row r="5" spans="1:74">
      <c r="A5" t="s">
        <v>117</v>
      </c>
      <c r="D5" s="270">
        <f>+D3*100+1</f>
        <v>200901</v>
      </c>
    </row>
    <row r="10" spans="1:74" s="301" customFormat="1">
      <c r="A10" s="301" t="s">
        <v>256</v>
      </c>
    </row>
    <row r="11" spans="1:74" s="12" customFormat="1" ht="11.25">
      <c r="A11" s="43"/>
      <c r="B11" s="44" t="s">
        <v>1049</v>
      </c>
      <c r="C11" s="302">
        <f>+D5</f>
        <v>200901</v>
      </c>
      <c r="D11" s="45">
        <f>C11+1</f>
        <v>200902</v>
      </c>
      <c r="E11" s="45">
        <f>D11+1</f>
        <v>200903</v>
      </c>
      <c r="F11" s="46">
        <f>E11+1</f>
        <v>200904</v>
      </c>
      <c r="G11" s="46">
        <f t="shared" ref="G11:BR11" si="0">F11+1</f>
        <v>200905</v>
      </c>
      <c r="H11" s="46">
        <f t="shared" si="0"/>
        <v>200906</v>
      </c>
      <c r="I11" s="46">
        <f t="shared" si="0"/>
        <v>200907</v>
      </c>
      <c r="J11" s="46">
        <f t="shared" si="0"/>
        <v>200908</v>
      </c>
      <c r="K11" s="46">
        <f t="shared" si="0"/>
        <v>200909</v>
      </c>
      <c r="L11" s="46">
        <f t="shared" si="0"/>
        <v>200910</v>
      </c>
      <c r="M11" s="46">
        <f t="shared" si="0"/>
        <v>200911</v>
      </c>
      <c r="N11" s="46">
        <f t="shared" si="0"/>
        <v>200912</v>
      </c>
      <c r="O11" s="46">
        <f>+C11+100</f>
        <v>201001</v>
      </c>
      <c r="P11" s="46">
        <f t="shared" si="0"/>
        <v>201002</v>
      </c>
      <c r="Q11" s="46">
        <f t="shared" si="0"/>
        <v>201003</v>
      </c>
      <c r="R11" s="46">
        <f t="shared" si="0"/>
        <v>201004</v>
      </c>
      <c r="S11" s="46">
        <f t="shared" si="0"/>
        <v>201005</v>
      </c>
      <c r="T11" s="46">
        <f t="shared" si="0"/>
        <v>201006</v>
      </c>
      <c r="U11" s="46">
        <f t="shared" si="0"/>
        <v>201007</v>
      </c>
      <c r="V11" s="46">
        <f t="shared" si="0"/>
        <v>201008</v>
      </c>
      <c r="W11" s="46">
        <f t="shared" si="0"/>
        <v>201009</v>
      </c>
      <c r="X11" s="46">
        <f t="shared" si="0"/>
        <v>201010</v>
      </c>
      <c r="Y11" s="46">
        <f t="shared" si="0"/>
        <v>201011</v>
      </c>
      <c r="Z11" s="46">
        <f t="shared" si="0"/>
        <v>201012</v>
      </c>
      <c r="AA11" s="46">
        <f>+O11+100</f>
        <v>201101</v>
      </c>
      <c r="AB11" s="46">
        <f t="shared" si="0"/>
        <v>201102</v>
      </c>
      <c r="AC11" s="46">
        <f t="shared" si="0"/>
        <v>201103</v>
      </c>
      <c r="AD11" s="46">
        <f t="shared" si="0"/>
        <v>201104</v>
      </c>
      <c r="AE11" s="46">
        <f t="shared" si="0"/>
        <v>201105</v>
      </c>
      <c r="AF11" s="46">
        <f t="shared" si="0"/>
        <v>201106</v>
      </c>
      <c r="AG11" s="46">
        <f t="shared" si="0"/>
        <v>201107</v>
      </c>
      <c r="AH11" s="46">
        <f t="shared" si="0"/>
        <v>201108</v>
      </c>
      <c r="AI11" s="46">
        <f t="shared" si="0"/>
        <v>201109</v>
      </c>
      <c r="AJ11" s="46">
        <f t="shared" si="0"/>
        <v>201110</v>
      </c>
      <c r="AK11" s="46">
        <f t="shared" si="0"/>
        <v>201111</v>
      </c>
      <c r="AL11" s="46">
        <f t="shared" si="0"/>
        <v>201112</v>
      </c>
      <c r="AM11" s="46">
        <f>+AA11+100</f>
        <v>201201</v>
      </c>
      <c r="AN11" s="46">
        <f t="shared" si="0"/>
        <v>201202</v>
      </c>
      <c r="AO11" s="46">
        <f t="shared" si="0"/>
        <v>201203</v>
      </c>
      <c r="AP11" s="46">
        <f t="shared" si="0"/>
        <v>201204</v>
      </c>
      <c r="AQ11" s="46">
        <f t="shared" si="0"/>
        <v>201205</v>
      </c>
      <c r="AR11" s="46">
        <f t="shared" si="0"/>
        <v>201206</v>
      </c>
      <c r="AS11" s="46">
        <f t="shared" si="0"/>
        <v>201207</v>
      </c>
      <c r="AT11" s="46">
        <f t="shared" si="0"/>
        <v>201208</v>
      </c>
      <c r="AU11" s="46">
        <f t="shared" si="0"/>
        <v>201209</v>
      </c>
      <c r="AV11" s="46">
        <f t="shared" si="0"/>
        <v>201210</v>
      </c>
      <c r="AW11" s="46">
        <f t="shared" si="0"/>
        <v>201211</v>
      </c>
      <c r="AX11" s="46">
        <f t="shared" si="0"/>
        <v>201212</v>
      </c>
      <c r="AY11" s="46">
        <f>+AM11+100</f>
        <v>201301</v>
      </c>
      <c r="AZ11" s="46">
        <f t="shared" si="0"/>
        <v>201302</v>
      </c>
      <c r="BA11" s="46">
        <f t="shared" si="0"/>
        <v>201303</v>
      </c>
      <c r="BB11" s="46">
        <f t="shared" si="0"/>
        <v>201304</v>
      </c>
      <c r="BC11" s="46">
        <f t="shared" si="0"/>
        <v>201305</v>
      </c>
      <c r="BD11" s="46">
        <f t="shared" si="0"/>
        <v>201306</v>
      </c>
      <c r="BE11" s="46">
        <f t="shared" si="0"/>
        <v>201307</v>
      </c>
      <c r="BF11" s="46">
        <f t="shared" si="0"/>
        <v>201308</v>
      </c>
      <c r="BG11" s="46">
        <f t="shared" si="0"/>
        <v>201309</v>
      </c>
      <c r="BH11" s="46">
        <f t="shared" si="0"/>
        <v>201310</v>
      </c>
      <c r="BI11" s="46">
        <f t="shared" si="0"/>
        <v>201311</v>
      </c>
      <c r="BJ11" s="46">
        <f t="shared" si="0"/>
        <v>201312</v>
      </c>
      <c r="BK11" s="46">
        <f>+AY11+100</f>
        <v>201401</v>
      </c>
      <c r="BL11" s="46">
        <f t="shared" si="0"/>
        <v>201402</v>
      </c>
      <c r="BM11" s="46">
        <f t="shared" si="0"/>
        <v>201403</v>
      </c>
      <c r="BN11" s="46">
        <f t="shared" si="0"/>
        <v>201404</v>
      </c>
      <c r="BO11" s="46">
        <f t="shared" si="0"/>
        <v>201405</v>
      </c>
      <c r="BP11" s="46">
        <f t="shared" si="0"/>
        <v>201406</v>
      </c>
      <c r="BQ11" s="46">
        <f t="shared" si="0"/>
        <v>201407</v>
      </c>
      <c r="BR11" s="46">
        <f t="shared" si="0"/>
        <v>201408</v>
      </c>
      <c r="BS11" s="46">
        <f>BR11+1</f>
        <v>201409</v>
      </c>
      <c r="BT11" s="46">
        <f>BS11+1</f>
        <v>201410</v>
      </c>
      <c r="BU11" s="46">
        <f>BT11+1</f>
        <v>201411</v>
      </c>
      <c r="BV11" s="46">
        <f>BU11+1</f>
        <v>201412</v>
      </c>
    </row>
    <row r="12" spans="1:74" s="12" customFormat="1" ht="11.25">
      <c r="A12" s="43"/>
      <c r="B12" s="47" t="s">
        <v>269</v>
      </c>
      <c r="C12" s="48">
        <v>181</v>
      </c>
      <c r="D12" s="48">
        <v>182</v>
      </c>
      <c r="E12" s="48">
        <v>183</v>
      </c>
      <c r="F12" s="48">
        <v>184</v>
      </c>
      <c r="G12" s="48">
        <v>185</v>
      </c>
      <c r="H12" s="48">
        <v>186</v>
      </c>
      <c r="I12" s="48">
        <v>187</v>
      </c>
      <c r="J12" s="48">
        <v>188</v>
      </c>
      <c r="K12" s="48">
        <v>189</v>
      </c>
      <c r="L12" s="48">
        <v>190</v>
      </c>
      <c r="M12" s="48">
        <v>191</v>
      </c>
      <c r="N12" s="48">
        <v>192</v>
      </c>
      <c r="O12" s="48">
        <v>193</v>
      </c>
      <c r="P12" s="48">
        <v>194</v>
      </c>
      <c r="Q12" s="48">
        <v>195</v>
      </c>
      <c r="R12" s="48">
        <v>196</v>
      </c>
      <c r="S12" s="48">
        <v>197</v>
      </c>
      <c r="T12" s="48">
        <v>198</v>
      </c>
      <c r="U12" s="48">
        <v>199</v>
      </c>
      <c r="V12" s="48">
        <v>200</v>
      </c>
      <c r="W12" s="48">
        <v>201</v>
      </c>
      <c r="X12" s="48">
        <v>202</v>
      </c>
      <c r="Y12" s="48">
        <v>203</v>
      </c>
      <c r="Z12" s="48">
        <v>204</v>
      </c>
      <c r="AA12" s="48">
        <v>205</v>
      </c>
      <c r="AB12" s="48">
        <v>206</v>
      </c>
      <c r="AC12" s="48">
        <v>207</v>
      </c>
      <c r="AD12" s="48">
        <v>208</v>
      </c>
      <c r="AE12" s="48">
        <v>209</v>
      </c>
      <c r="AF12" s="48">
        <v>210</v>
      </c>
      <c r="AG12" s="48">
        <v>211</v>
      </c>
      <c r="AH12" s="48">
        <v>212</v>
      </c>
      <c r="AI12" s="48">
        <v>213</v>
      </c>
      <c r="AJ12" s="48">
        <v>214</v>
      </c>
      <c r="AK12" s="48">
        <v>215</v>
      </c>
      <c r="AL12" s="48">
        <v>216</v>
      </c>
      <c r="AM12" s="48">
        <v>217</v>
      </c>
      <c r="AN12" s="48">
        <v>218</v>
      </c>
      <c r="AO12" s="48">
        <v>219</v>
      </c>
      <c r="AP12" s="48">
        <v>220</v>
      </c>
      <c r="AQ12" s="48">
        <v>221</v>
      </c>
      <c r="AR12" s="48">
        <v>222</v>
      </c>
      <c r="AS12" s="48">
        <v>223</v>
      </c>
      <c r="AT12" s="48">
        <v>224</v>
      </c>
      <c r="AU12" s="48">
        <v>225</v>
      </c>
      <c r="AV12" s="48">
        <v>226</v>
      </c>
      <c r="AW12" s="48">
        <v>227</v>
      </c>
      <c r="AX12" s="48">
        <v>228</v>
      </c>
      <c r="AY12" s="48">
        <v>229</v>
      </c>
      <c r="AZ12" s="48">
        <v>230</v>
      </c>
      <c r="BA12" s="48">
        <v>231</v>
      </c>
      <c r="BB12" s="48">
        <v>232</v>
      </c>
      <c r="BC12" s="48">
        <v>233</v>
      </c>
      <c r="BD12" s="48">
        <v>234</v>
      </c>
      <c r="BE12" s="48">
        <v>235</v>
      </c>
      <c r="BF12" s="48">
        <v>236</v>
      </c>
      <c r="BG12" s="48">
        <v>237</v>
      </c>
      <c r="BH12" s="48">
        <v>238</v>
      </c>
      <c r="BI12" s="48">
        <v>239</v>
      </c>
      <c r="BJ12" s="48">
        <v>240</v>
      </c>
      <c r="BK12" s="48">
        <v>241</v>
      </c>
      <c r="BL12" s="48">
        <v>242</v>
      </c>
      <c r="BM12" s="48">
        <v>243</v>
      </c>
      <c r="BN12" s="48">
        <v>244</v>
      </c>
      <c r="BO12" s="48">
        <v>245</v>
      </c>
      <c r="BP12" s="48">
        <v>246</v>
      </c>
      <c r="BQ12" s="48">
        <v>247</v>
      </c>
      <c r="BR12" s="48">
        <v>248</v>
      </c>
      <c r="BS12" s="48">
        <v>249</v>
      </c>
      <c r="BT12" s="48">
        <v>250</v>
      </c>
      <c r="BU12" s="48">
        <v>251</v>
      </c>
      <c r="BV12" s="48">
        <v>252</v>
      </c>
    </row>
    <row r="13" spans="1:74" s="301" customFormat="1"/>
  </sheetData>
  <phoneticPr fontId="2" type="noConversion"/>
  <pageMargins left="0.75" right="0.75" top="1" bottom="1" header="0.5" footer="0.5"/>
  <pageSetup orientation="portrait" r:id="rId1"/>
  <headerFooter alignWithMargins="0"/>
</worksheet>
</file>

<file path=xl/worksheets/sheet10.xml><?xml version="1.0" encoding="utf-8"?>
<worksheet xmlns="http://schemas.openxmlformats.org/spreadsheetml/2006/main" xmlns:r="http://schemas.openxmlformats.org/officeDocument/2006/relationships">
  <sheetPr codeName="Sheet23">
    <pageSetUpPr fitToPage="1"/>
  </sheetPr>
  <dimension ref="A1:BV143"/>
  <sheetViews>
    <sheetView workbookViewId="0">
      <pane xSplit="2" ySplit="4" topLeftCell="AY5" activePane="bottomRight" state="frozen"/>
      <selection activeCell="BC15" sqref="BC15"/>
      <selection pane="topRight" activeCell="BC15" sqref="BC15"/>
      <selection pane="bottomLeft" activeCell="BC15" sqref="BC15"/>
      <selection pane="bottomRight" activeCell="BG39" sqref="BG39"/>
    </sheetView>
  </sheetViews>
  <sheetFormatPr defaultColWidth="9.85546875" defaultRowHeight="11.25"/>
  <cols>
    <col min="1" max="1" width="12" style="154" customWidth="1"/>
    <col min="2" max="2" width="32.140625" style="154" customWidth="1"/>
    <col min="3" max="3" width="7.7109375" style="154" customWidth="1"/>
    <col min="4" max="50" width="6.7109375" style="154" customWidth="1"/>
    <col min="51" max="62" width="6.7109375" style="411" customWidth="1"/>
    <col min="63" max="74" width="6.7109375" style="154" customWidth="1"/>
    <col min="75" max="16384" width="9.85546875" style="154"/>
  </cols>
  <sheetData>
    <row r="1" spans="1:74" ht="13.15" customHeight="1">
      <c r="A1" s="658" t="s">
        <v>1103</v>
      </c>
      <c r="B1" s="691" t="s">
        <v>1115</v>
      </c>
      <c r="C1" s="692"/>
      <c r="D1" s="692"/>
      <c r="E1" s="692"/>
      <c r="F1" s="692"/>
      <c r="G1" s="692"/>
      <c r="H1" s="692"/>
      <c r="I1" s="692"/>
      <c r="J1" s="692"/>
      <c r="K1" s="692"/>
      <c r="L1" s="692"/>
      <c r="M1" s="692"/>
      <c r="N1" s="692"/>
      <c r="O1" s="692"/>
      <c r="P1" s="692"/>
      <c r="Q1" s="692"/>
      <c r="R1" s="692"/>
      <c r="S1" s="692"/>
      <c r="T1" s="692"/>
      <c r="U1" s="692"/>
      <c r="V1" s="692"/>
      <c r="W1" s="692"/>
      <c r="X1" s="692"/>
      <c r="Y1" s="692"/>
      <c r="Z1" s="692"/>
      <c r="AA1" s="692"/>
      <c r="AB1" s="692"/>
      <c r="AC1" s="692"/>
      <c r="AD1" s="692"/>
      <c r="AE1" s="692"/>
      <c r="AF1" s="692"/>
      <c r="AG1" s="692"/>
      <c r="AH1" s="692"/>
      <c r="AI1" s="692"/>
      <c r="AJ1" s="692"/>
      <c r="AK1" s="692"/>
      <c r="AL1" s="692"/>
      <c r="AM1" s="311"/>
    </row>
    <row r="2" spans="1:74" ht="12.75">
      <c r="A2" s="659"/>
      <c r="B2" s="550" t="str">
        <f>"U.S. Energy Information Administration   |   Short-Term Energy Outlook  - "&amp;Dates!D1</f>
        <v>U.S. Energy Information Administration   |   Short-Term Energy Outlook  - October 2013</v>
      </c>
      <c r="C2" s="551"/>
      <c r="D2" s="551"/>
      <c r="E2" s="551"/>
      <c r="F2" s="551"/>
      <c r="G2" s="551"/>
      <c r="H2" s="551"/>
      <c r="I2" s="551"/>
      <c r="J2" s="551"/>
      <c r="K2" s="551"/>
      <c r="L2" s="551"/>
      <c r="M2" s="551"/>
      <c r="N2" s="551"/>
      <c r="O2" s="551"/>
      <c r="P2" s="551"/>
      <c r="Q2" s="551"/>
      <c r="R2" s="551"/>
      <c r="S2" s="551"/>
      <c r="T2" s="551"/>
      <c r="U2" s="551"/>
      <c r="V2" s="551"/>
      <c r="W2" s="551"/>
      <c r="X2" s="551"/>
      <c r="Y2" s="551"/>
      <c r="Z2" s="551"/>
      <c r="AA2" s="551"/>
      <c r="AB2" s="551"/>
      <c r="AC2" s="551"/>
      <c r="AD2" s="551"/>
      <c r="AE2" s="551"/>
      <c r="AF2" s="551"/>
      <c r="AG2" s="551"/>
      <c r="AH2" s="551"/>
      <c r="AI2" s="551"/>
      <c r="AJ2" s="551"/>
      <c r="AK2" s="551"/>
      <c r="AL2" s="551"/>
      <c r="AM2" s="311"/>
    </row>
    <row r="3" spans="1:74" s="12" customFormat="1" ht="12.75">
      <c r="A3" s="14"/>
      <c r="B3" s="15"/>
      <c r="C3" s="663">
        <f>Dates!D3</f>
        <v>2009</v>
      </c>
      <c r="D3" s="654"/>
      <c r="E3" s="654"/>
      <c r="F3" s="654"/>
      <c r="G3" s="654"/>
      <c r="H3" s="654"/>
      <c r="I3" s="654"/>
      <c r="J3" s="654"/>
      <c r="K3" s="654"/>
      <c r="L3" s="654"/>
      <c r="M3" s="654"/>
      <c r="N3" s="655"/>
      <c r="O3" s="663">
        <f>C3+1</f>
        <v>2010</v>
      </c>
      <c r="P3" s="664"/>
      <c r="Q3" s="664"/>
      <c r="R3" s="664"/>
      <c r="S3" s="664"/>
      <c r="T3" s="664"/>
      <c r="U3" s="664"/>
      <c r="V3" s="664"/>
      <c r="W3" s="664"/>
      <c r="X3" s="654"/>
      <c r="Y3" s="654"/>
      <c r="Z3" s="655"/>
      <c r="AA3" s="653">
        <f>O3+1</f>
        <v>2011</v>
      </c>
      <c r="AB3" s="654"/>
      <c r="AC3" s="654"/>
      <c r="AD3" s="654"/>
      <c r="AE3" s="654"/>
      <c r="AF3" s="654"/>
      <c r="AG3" s="654"/>
      <c r="AH3" s="654"/>
      <c r="AI3" s="654"/>
      <c r="AJ3" s="654"/>
      <c r="AK3" s="654"/>
      <c r="AL3" s="655"/>
      <c r="AM3" s="653">
        <f>AA3+1</f>
        <v>2012</v>
      </c>
      <c r="AN3" s="654"/>
      <c r="AO3" s="654"/>
      <c r="AP3" s="654"/>
      <c r="AQ3" s="654"/>
      <c r="AR3" s="654"/>
      <c r="AS3" s="654"/>
      <c r="AT3" s="654"/>
      <c r="AU3" s="654"/>
      <c r="AV3" s="654"/>
      <c r="AW3" s="654"/>
      <c r="AX3" s="655"/>
      <c r="AY3" s="653">
        <f>AM3+1</f>
        <v>2013</v>
      </c>
      <c r="AZ3" s="660"/>
      <c r="BA3" s="660"/>
      <c r="BB3" s="660"/>
      <c r="BC3" s="660"/>
      <c r="BD3" s="660"/>
      <c r="BE3" s="660"/>
      <c r="BF3" s="660"/>
      <c r="BG3" s="660"/>
      <c r="BH3" s="660"/>
      <c r="BI3" s="660"/>
      <c r="BJ3" s="661"/>
      <c r="BK3" s="653">
        <f>AY3+1</f>
        <v>2014</v>
      </c>
      <c r="BL3" s="654"/>
      <c r="BM3" s="654"/>
      <c r="BN3" s="654"/>
      <c r="BO3" s="654"/>
      <c r="BP3" s="654"/>
      <c r="BQ3" s="654"/>
      <c r="BR3" s="654"/>
      <c r="BS3" s="654"/>
      <c r="BT3" s="654"/>
      <c r="BU3" s="654"/>
      <c r="BV3" s="655"/>
    </row>
    <row r="4" spans="1:74" s="12" customFormat="1">
      <c r="A4" s="16"/>
      <c r="B4" s="17"/>
      <c r="C4" s="18" t="s">
        <v>669</v>
      </c>
      <c r="D4" s="18" t="s">
        <v>670</v>
      </c>
      <c r="E4" s="18" t="s">
        <v>671</v>
      </c>
      <c r="F4" s="18" t="s">
        <v>672</v>
      </c>
      <c r="G4" s="18" t="s">
        <v>673</v>
      </c>
      <c r="H4" s="18" t="s">
        <v>674</v>
      </c>
      <c r="I4" s="18" t="s">
        <v>675</v>
      </c>
      <c r="J4" s="18" t="s">
        <v>676</v>
      </c>
      <c r="K4" s="18" t="s">
        <v>677</v>
      </c>
      <c r="L4" s="18" t="s">
        <v>678</v>
      </c>
      <c r="M4" s="18" t="s">
        <v>679</v>
      </c>
      <c r="N4" s="18" t="s">
        <v>680</v>
      </c>
      <c r="O4" s="18" t="s">
        <v>669</v>
      </c>
      <c r="P4" s="18" t="s">
        <v>670</v>
      </c>
      <c r="Q4" s="18" t="s">
        <v>671</v>
      </c>
      <c r="R4" s="18" t="s">
        <v>672</v>
      </c>
      <c r="S4" s="18" t="s">
        <v>673</v>
      </c>
      <c r="T4" s="18" t="s">
        <v>674</v>
      </c>
      <c r="U4" s="18" t="s">
        <v>675</v>
      </c>
      <c r="V4" s="18" t="s">
        <v>676</v>
      </c>
      <c r="W4" s="18" t="s">
        <v>677</v>
      </c>
      <c r="X4" s="18" t="s">
        <v>678</v>
      </c>
      <c r="Y4" s="18" t="s">
        <v>679</v>
      </c>
      <c r="Z4" s="18" t="s">
        <v>680</v>
      </c>
      <c r="AA4" s="18" t="s">
        <v>669</v>
      </c>
      <c r="AB4" s="18" t="s">
        <v>670</v>
      </c>
      <c r="AC4" s="18" t="s">
        <v>671</v>
      </c>
      <c r="AD4" s="18" t="s">
        <v>672</v>
      </c>
      <c r="AE4" s="18" t="s">
        <v>673</v>
      </c>
      <c r="AF4" s="18" t="s">
        <v>674</v>
      </c>
      <c r="AG4" s="18" t="s">
        <v>675</v>
      </c>
      <c r="AH4" s="18" t="s">
        <v>676</v>
      </c>
      <c r="AI4" s="18" t="s">
        <v>677</v>
      </c>
      <c r="AJ4" s="18" t="s">
        <v>678</v>
      </c>
      <c r="AK4" s="18" t="s">
        <v>679</v>
      </c>
      <c r="AL4" s="18" t="s">
        <v>680</v>
      </c>
      <c r="AM4" s="18" t="s">
        <v>669</v>
      </c>
      <c r="AN4" s="18" t="s">
        <v>670</v>
      </c>
      <c r="AO4" s="18" t="s">
        <v>671</v>
      </c>
      <c r="AP4" s="18" t="s">
        <v>672</v>
      </c>
      <c r="AQ4" s="18" t="s">
        <v>673</v>
      </c>
      <c r="AR4" s="18" t="s">
        <v>674</v>
      </c>
      <c r="AS4" s="18" t="s">
        <v>675</v>
      </c>
      <c r="AT4" s="18" t="s">
        <v>676</v>
      </c>
      <c r="AU4" s="18" t="s">
        <v>677</v>
      </c>
      <c r="AV4" s="18" t="s">
        <v>678</v>
      </c>
      <c r="AW4" s="18" t="s">
        <v>679</v>
      </c>
      <c r="AX4" s="18" t="s">
        <v>680</v>
      </c>
      <c r="AY4" s="18" t="s">
        <v>669</v>
      </c>
      <c r="AZ4" s="18" t="s">
        <v>670</v>
      </c>
      <c r="BA4" s="18" t="s">
        <v>671</v>
      </c>
      <c r="BB4" s="18" t="s">
        <v>672</v>
      </c>
      <c r="BC4" s="18" t="s">
        <v>673</v>
      </c>
      <c r="BD4" s="18" t="s">
        <v>674</v>
      </c>
      <c r="BE4" s="18" t="s">
        <v>675</v>
      </c>
      <c r="BF4" s="18" t="s">
        <v>676</v>
      </c>
      <c r="BG4" s="18" t="s">
        <v>677</v>
      </c>
      <c r="BH4" s="18" t="s">
        <v>678</v>
      </c>
      <c r="BI4" s="18" t="s">
        <v>679</v>
      </c>
      <c r="BJ4" s="18" t="s">
        <v>680</v>
      </c>
      <c r="BK4" s="18" t="s">
        <v>669</v>
      </c>
      <c r="BL4" s="18" t="s">
        <v>670</v>
      </c>
      <c r="BM4" s="18" t="s">
        <v>671</v>
      </c>
      <c r="BN4" s="18" t="s">
        <v>672</v>
      </c>
      <c r="BO4" s="18" t="s">
        <v>673</v>
      </c>
      <c r="BP4" s="18" t="s">
        <v>674</v>
      </c>
      <c r="BQ4" s="18" t="s">
        <v>675</v>
      </c>
      <c r="BR4" s="18" t="s">
        <v>676</v>
      </c>
      <c r="BS4" s="18" t="s">
        <v>677</v>
      </c>
      <c r="BT4" s="18" t="s">
        <v>678</v>
      </c>
      <c r="BU4" s="18" t="s">
        <v>679</v>
      </c>
      <c r="BV4" s="18" t="s">
        <v>680</v>
      </c>
    </row>
    <row r="5" spans="1:74" ht="11.1" customHeight="1">
      <c r="A5" s="57"/>
      <c r="B5" s="156" t="s">
        <v>793</v>
      </c>
      <c r="C5" s="155"/>
      <c r="D5" s="155"/>
      <c r="E5" s="155"/>
      <c r="F5" s="155"/>
      <c r="G5" s="155"/>
      <c r="H5" s="155"/>
      <c r="I5" s="155"/>
      <c r="J5" s="155"/>
      <c r="K5" s="155"/>
      <c r="L5" s="155"/>
      <c r="M5" s="155"/>
      <c r="N5" s="155"/>
      <c r="O5" s="155"/>
      <c r="P5" s="155"/>
      <c r="Q5" s="155"/>
      <c r="R5" s="155"/>
      <c r="S5" s="155"/>
      <c r="T5" s="155"/>
      <c r="U5" s="155"/>
      <c r="V5" s="155"/>
      <c r="W5" s="155"/>
      <c r="X5" s="155"/>
      <c r="Y5" s="155"/>
      <c r="Z5" s="155"/>
      <c r="AA5" s="155"/>
      <c r="AB5" s="155"/>
      <c r="AC5" s="155"/>
      <c r="AD5" s="155"/>
      <c r="AE5" s="155"/>
      <c r="AF5" s="155"/>
      <c r="AG5" s="155"/>
      <c r="AH5" s="155"/>
      <c r="AI5" s="155"/>
      <c r="AJ5" s="155"/>
      <c r="AK5" s="155"/>
      <c r="AL5" s="155"/>
      <c r="AM5" s="155"/>
      <c r="AN5" s="155"/>
      <c r="AO5" s="155"/>
      <c r="AP5" s="155"/>
      <c r="AQ5" s="155"/>
      <c r="AR5" s="155"/>
      <c r="AS5" s="155"/>
      <c r="AT5" s="155"/>
      <c r="AU5" s="155"/>
      <c r="AV5" s="155"/>
      <c r="AW5" s="155"/>
      <c r="AX5" s="155"/>
      <c r="AY5" s="434"/>
      <c r="AZ5" s="434"/>
      <c r="BA5" s="434"/>
      <c r="BB5" s="434"/>
      <c r="BC5" s="434"/>
      <c r="BD5" s="434"/>
      <c r="BE5" s="434"/>
      <c r="BF5" s="434"/>
      <c r="BG5" s="434"/>
      <c r="BH5" s="155"/>
      <c r="BI5" s="434"/>
      <c r="BJ5" s="434"/>
      <c r="BK5" s="434"/>
      <c r="BL5" s="434"/>
      <c r="BM5" s="434"/>
      <c r="BN5" s="434"/>
      <c r="BO5" s="434"/>
      <c r="BP5" s="434"/>
      <c r="BQ5" s="434"/>
      <c r="BR5" s="434"/>
      <c r="BS5" s="434"/>
      <c r="BT5" s="434"/>
      <c r="BU5" s="434"/>
      <c r="BV5" s="434"/>
    </row>
    <row r="6" spans="1:74" ht="11.1" customHeight="1">
      <c r="A6" s="61" t="s">
        <v>704</v>
      </c>
      <c r="B6" s="180" t="s">
        <v>594</v>
      </c>
      <c r="C6" s="217">
        <v>14.146160999999999</v>
      </c>
      <c r="D6" s="217">
        <v>14.133749999999999</v>
      </c>
      <c r="E6" s="217">
        <v>14.118451</v>
      </c>
      <c r="F6" s="217">
        <v>14.382300000000001</v>
      </c>
      <c r="G6" s="217">
        <v>14.482612</v>
      </c>
      <c r="H6" s="217">
        <v>14.850232999999999</v>
      </c>
      <c r="I6" s="217">
        <v>14.636354000000001</v>
      </c>
      <c r="J6" s="217">
        <v>14.592644999999999</v>
      </c>
      <c r="K6" s="217">
        <v>14.710133000000001</v>
      </c>
      <c r="L6" s="217">
        <v>14.09529</v>
      </c>
      <c r="M6" s="217">
        <v>13.897600000000001</v>
      </c>
      <c r="N6" s="217">
        <v>13.983419</v>
      </c>
      <c r="O6" s="217">
        <v>13.666482999999999</v>
      </c>
      <c r="P6" s="217">
        <v>13.94975</v>
      </c>
      <c r="Q6" s="217">
        <v>14.313677</v>
      </c>
      <c r="R6" s="217">
        <v>15.130833000000001</v>
      </c>
      <c r="S6" s="217">
        <v>15.215096000000001</v>
      </c>
      <c r="T6" s="217">
        <v>15.3818</v>
      </c>
      <c r="U6" s="217">
        <v>15.518935000000001</v>
      </c>
      <c r="V6" s="217">
        <v>15.109935</v>
      </c>
      <c r="W6" s="217">
        <v>14.740133</v>
      </c>
      <c r="X6" s="217">
        <v>14.000031999999999</v>
      </c>
      <c r="Y6" s="217">
        <v>14.637</v>
      </c>
      <c r="Z6" s="217">
        <v>14.976096</v>
      </c>
      <c r="AA6" s="217">
        <v>14.422806</v>
      </c>
      <c r="AB6" s="217">
        <v>13.676035000000001</v>
      </c>
      <c r="AC6" s="217">
        <v>14.451225000000001</v>
      </c>
      <c r="AD6" s="217">
        <v>14.230566</v>
      </c>
      <c r="AE6" s="217">
        <v>14.717806</v>
      </c>
      <c r="AF6" s="217">
        <v>15.294166000000001</v>
      </c>
      <c r="AG6" s="217">
        <v>15.589387</v>
      </c>
      <c r="AH6" s="217">
        <v>15.556096</v>
      </c>
      <c r="AI6" s="217">
        <v>15.274933000000001</v>
      </c>
      <c r="AJ6" s="217">
        <v>14.569645</v>
      </c>
      <c r="AK6" s="217">
        <v>14.960065999999999</v>
      </c>
      <c r="AL6" s="217">
        <v>14.842257999999999</v>
      </c>
      <c r="AM6" s="217">
        <v>14.415129</v>
      </c>
      <c r="AN6" s="217">
        <v>14.65931</v>
      </c>
      <c r="AO6" s="217">
        <v>14.545128999999999</v>
      </c>
      <c r="AP6" s="217">
        <v>14.6143</v>
      </c>
      <c r="AQ6" s="217">
        <v>15.176548</v>
      </c>
      <c r="AR6" s="217">
        <v>15.632332999999999</v>
      </c>
      <c r="AS6" s="217">
        <v>15.656483</v>
      </c>
      <c r="AT6" s="217">
        <v>15.258516</v>
      </c>
      <c r="AU6" s="217">
        <v>14.863365999999999</v>
      </c>
      <c r="AV6" s="217">
        <v>14.853838</v>
      </c>
      <c r="AW6" s="217">
        <v>15.053832999999999</v>
      </c>
      <c r="AX6" s="217">
        <v>15.319838000000001</v>
      </c>
      <c r="AY6" s="217">
        <v>14.569258</v>
      </c>
      <c r="AZ6" s="217">
        <v>14.245749999999999</v>
      </c>
      <c r="BA6" s="217">
        <v>14.702612</v>
      </c>
      <c r="BB6" s="217">
        <v>14.864566</v>
      </c>
      <c r="BC6" s="217">
        <v>15.299871</v>
      </c>
      <c r="BD6" s="217">
        <v>15.833033</v>
      </c>
      <c r="BE6" s="217">
        <v>16.040032</v>
      </c>
      <c r="BF6" s="217">
        <v>15.801516128999999</v>
      </c>
      <c r="BG6" s="217">
        <v>15.635630666999999</v>
      </c>
      <c r="BH6" s="359">
        <v>15.034420000000001</v>
      </c>
      <c r="BI6" s="359">
        <v>15.13109</v>
      </c>
      <c r="BJ6" s="359">
        <v>15.11063</v>
      </c>
      <c r="BK6" s="359">
        <v>14.598839999999999</v>
      </c>
      <c r="BL6" s="359">
        <v>14.488009999999999</v>
      </c>
      <c r="BM6" s="359">
        <v>14.555110000000001</v>
      </c>
      <c r="BN6" s="359">
        <v>14.9015</v>
      </c>
      <c r="BO6" s="359">
        <v>15.37918</v>
      </c>
      <c r="BP6" s="359">
        <v>15.776450000000001</v>
      </c>
      <c r="BQ6" s="359">
        <v>16.000699999999998</v>
      </c>
      <c r="BR6" s="359">
        <v>15.806279999999999</v>
      </c>
      <c r="BS6" s="359">
        <v>15.432740000000001</v>
      </c>
      <c r="BT6" s="359">
        <v>15.03111</v>
      </c>
      <c r="BU6" s="359">
        <v>15.13165</v>
      </c>
      <c r="BV6" s="359">
        <v>15.22921</v>
      </c>
    </row>
    <row r="7" spans="1:74" ht="11.1" customHeight="1">
      <c r="A7" s="61" t="s">
        <v>1052</v>
      </c>
      <c r="B7" s="180" t="s">
        <v>595</v>
      </c>
      <c r="C7" s="217">
        <v>0.15257999999999999</v>
      </c>
      <c r="D7" s="217">
        <v>0.163464</v>
      </c>
      <c r="E7" s="217">
        <v>0.149032</v>
      </c>
      <c r="F7" s="217">
        <v>0.14360000000000001</v>
      </c>
      <c r="G7" s="217">
        <v>0.161387</v>
      </c>
      <c r="H7" s="217">
        <v>0.15026600000000001</v>
      </c>
      <c r="I7" s="217">
        <v>0.17890300000000001</v>
      </c>
      <c r="J7" s="217">
        <v>0.14919299999999999</v>
      </c>
      <c r="K7" s="217">
        <v>0.174266</v>
      </c>
      <c r="L7" s="217">
        <v>0.17974100000000001</v>
      </c>
      <c r="M7" s="217">
        <v>0.1774</v>
      </c>
      <c r="N7" s="217">
        <v>0.16325799999999999</v>
      </c>
      <c r="O7" s="217">
        <v>0.13741900000000001</v>
      </c>
      <c r="P7" s="217">
        <v>0.119357</v>
      </c>
      <c r="Q7" s="217">
        <v>0.14938699999999999</v>
      </c>
      <c r="R7" s="217">
        <v>0.132133</v>
      </c>
      <c r="S7" s="217">
        <v>0.15851599999999999</v>
      </c>
      <c r="T7" s="217">
        <v>0.16953299999999999</v>
      </c>
      <c r="U7" s="217">
        <v>0.15648300000000001</v>
      </c>
      <c r="V7" s="217">
        <v>0.158967</v>
      </c>
      <c r="W7" s="217">
        <v>0.17949999999999999</v>
      </c>
      <c r="X7" s="217">
        <v>0.17732200000000001</v>
      </c>
      <c r="Y7" s="217">
        <v>0.1595</v>
      </c>
      <c r="Z7" s="217">
        <v>0.16267699999999999</v>
      </c>
      <c r="AA7" s="217">
        <v>0.16709599999999999</v>
      </c>
      <c r="AB7" s="217">
        <v>0.159357</v>
      </c>
      <c r="AC7" s="217">
        <v>0.169354</v>
      </c>
      <c r="AD7" s="217">
        <v>0.18143300000000001</v>
      </c>
      <c r="AE7" s="217">
        <v>0.18057999999999999</v>
      </c>
      <c r="AF7" s="217">
        <v>0.18543299999999999</v>
      </c>
      <c r="AG7" s="217">
        <v>0.16400000000000001</v>
      </c>
      <c r="AH7" s="217">
        <v>0.17454800000000001</v>
      </c>
      <c r="AI7" s="217">
        <v>0.1857</v>
      </c>
      <c r="AJ7" s="217">
        <v>0.17593500000000001</v>
      </c>
      <c r="AK7" s="217">
        <v>0.168266</v>
      </c>
      <c r="AL7" s="217">
        <v>0.17164499999999999</v>
      </c>
      <c r="AM7" s="217">
        <v>0.15874099999999999</v>
      </c>
      <c r="AN7" s="217">
        <v>0.18427499999999999</v>
      </c>
      <c r="AO7" s="217">
        <v>0.165161</v>
      </c>
      <c r="AP7" s="217">
        <v>0.164133</v>
      </c>
      <c r="AQ7" s="217">
        <v>0.166903</v>
      </c>
      <c r="AR7" s="217">
        <v>0.14829999999999999</v>
      </c>
      <c r="AS7" s="217">
        <v>0.15009600000000001</v>
      </c>
      <c r="AT7" s="217">
        <v>0.16070899999999999</v>
      </c>
      <c r="AU7" s="217">
        <v>0.19856599999999999</v>
      </c>
      <c r="AV7" s="217">
        <v>0.19725799999999999</v>
      </c>
      <c r="AW7" s="217">
        <v>0.18166599999999999</v>
      </c>
      <c r="AX7" s="217">
        <v>0.19764499999999999</v>
      </c>
      <c r="AY7" s="217">
        <v>0.17061200000000001</v>
      </c>
      <c r="AZ7" s="217">
        <v>0.17935699999999999</v>
      </c>
      <c r="BA7" s="217">
        <v>0.18335399999999999</v>
      </c>
      <c r="BB7" s="217">
        <v>0.164966</v>
      </c>
      <c r="BC7" s="217">
        <v>0.14003199999999999</v>
      </c>
      <c r="BD7" s="217">
        <v>0.15840000000000001</v>
      </c>
      <c r="BE7" s="217">
        <v>0.15271000000000001</v>
      </c>
      <c r="BF7" s="217">
        <v>0.1655431</v>
      </c>
      <c r="BG7" s="217">
        <v>0.1753895</v>
      </c>
      <c r="BH7" s="359">
        <v>0.17787</v>
      </c>
      <c r="BI7" s="359">
        <v>0.17884230000000001</v>
      </c>
      <c r="BJ7" s="359">
        <v>0.17498169999999999</v>
      </c>
      <c r="BK7" s="359">
        <v>0.15664439999999999</v>
      </c>
      <c r="BL7" s="359">
        <v>0.16374240000000001</v>
      </c>
      <c r="BM7" s="359">
        <v>0.16203000000000001</v>
      </c>
      <c r="BN7" s="359">
        <v>0.16382540000000001</v>
      </c>
      <c r="BO7" s="359">
        <v>0.16871040000000001</v>
      </c>
      <c r="BP7" s="359">
        <v>0.17272570000000001</v>
      </c>
      <c r="BQ7" s="359">
        <v>0.17067979999999999</v>
      </c>
      <c r="BR7" s="359">
        <v>0.16724449999999999</v>
      </c>
      <c r="BS7" s="359">
        <v>0.17619409999999999</v>
      </c>
      <c r="BT7" s="359">
        <v>0.1774588</v>
      </c>
      <c r="BU7" s="359">
        <v>0.178007</v>
      </c>
      <c r="BV7" s="359">
        <v>0.17448900000000001</v>
      </c>
    </row>
    <row r="8" spans="1:74" ht="11.1" customHeight="1">
      <c r="A8" s="61" t="s">
        <v>1053</v>
      </c>
      <c r="B8" s="180" t="s">
        <v>596</v>
      </c>
      <c r="C8" s="217">
        <v>0.39990300000000001</v>
      </c>
      <c r="D8" s="217">
        <v>0.32939200000000002</v>
      </c>
      <c r="E8" s="217">
        <v>0.29774099999999998</v>
      </c>
      <c r="F8" s="217">
        <v>0.27213300000000001</v>
      </c>
      <c r="G8" s="217">
        <v>0.27083800000000002</v>
      </c>
      <c r="H8" s="217">
        <v>0.27889999999999998</v>
      </c>
      <c r="I8" s="217">
        <v>0.257741</v>
      </c>
      <c r="J8" s="217">
        <v>0.254612</v>
      </c>
      <c r="K8" s="217">
        <v>0.30813299999999999</v>
      </c>
      <c r="L8" s="217">
        <v>0.36522500000000002</v>
      </c>
      <c r="M8" s="217">
        <v>0.43183300000000002</v>
      </c>
      <c r="N8" s="217">
        <v>0.41654799999999997</v>
      </c>
      <c r="O8" s="217">
        <v>0.365645</v>
      </c>
      <c r="P8" s="217">
        <v>0.28221400000000002</v>
      </c>
      <c r="Q8" s="217">
        <v>0.263741</v>
      </c>
      <c r="R8" s="217">
        <v>0.24163299999999999</v>
      </c>
      <c r="S8" s="217">
        <v>0.24096699999999999</v>
      </c>
      <c r="T8" s="217">
        <v>0.2273</v>
      </c>
      <c r="U8" s="217">
        <v>0.227935</v>
      </c>
      <c r="V8" s="217">
        <v>0.23125799999999999</v>
      </c>
      <c r="W8" s="217">
        <v>0.26350000000000001</v>
      </c>
      <c r="X8" s="217">
        <v>0.327129</v>
      </c>
      <c r="Y8" s="217">
        <v>0.37196600000000002</v>
      </c>
      <c r="Z8" s="217">
        <v>0.40006399999999998</v>
      </c>
      <c r="AA8" s="217">
        <v>0.381967</v>
      </c>
      <c r="AB8" s="217">
        <v>0.35610700000000001</v>
      </c>
      <c r="AC8" s="217">
        <v>0.29038700000000001</v>
      </c>
      <c r="AD8" s="217">
        <v>0.26666600000000001</v>
      </c>
      <c r="AE8" s="217">
        <v>0.251</v>
      </c>
      <c r="AF8" s="217">
        <v>0.25853300000000001</v>
      </c>
      <c r="AG8" s="217">
        <v>0.25283800000000001</v>
      </c>
      <c r="AH8" s="217">
        <v>0.26200000000000001</v>
      </c>
      <c r="AI8" s="217">
        <v>0.30869999999999997</v>
      </c>
      <c r="AJ8" s="217">
        <v>0.34819299999999997</v>
      </c>
      <c r="AK8" s="217">
        <v>0.43066599999999999</v>
      </c>
      <c r="AL8" s="217">
        <v>0.39396700000000001</v>
      </c>
      <c r="AM8" s="217">
        <v>0.35438700000000001</v>
      </c>
      <c r="AN8" s="217">
        <v>0.346862</v>
      </c>
      <c r="AO8" s="217">
        <v>0.279806</v>
      </c>
      <c r="AP8" s="217">
        <v>0.27876600000000001</v>
      </c>
      <c r="AQ8" s="217">
        <v>0.26216099999999998</v>
      </c>
      <c r="AR8" s="217">
        <v>0.29380000000000001</v>
      </c>
      <c r="AS8" s="217">
        <v>0.28525800000000001</v>
      </c>
      <c r="AT8" s="217">
        <v>0.27454800000000001</v>
      </c>
      <c r="AU8" s="217">
        <v>0.32316600000000001</v>
      </c>
      <c r="AV8" s="217">
        <v>0.42293500000000001</v>
      </c>
      <c r="AW8" s="217">
        <v>0.44219999999999998</v>
      </c>
      <c r="AX8" s="217">
        <v>0.44409599999999999</v>
      </c>
      <c r="AY8" s="217">
        <v>0.37077399999999999</v>
      </c>
      <c r="AZ8" s="217">
        <v>0.32200000000000001</v>
      </c>
      <c r="BA8" s="217">
        <v>0.30425799999999997</v>
      </c>
      <c r="BB8" s="217">
        <v>0.26186599999999999</v>
      </c>
      <c r="BC8" s="217">
        <v>0.23929</v>
      </c>
      <c r="BD8" s="217">
        <v>0.267233</v>
      </c>
      <c r="BE8" s="217">
        <v>0.27396799999999999</v>
      </c>
      <c r="BF8" s="217">
        <v>0.25734699999999999</v>
      </c>
      <c r="BG8" s="217">
        <v>0.30340479999999997</v>
      </c>
      <c r="BH8" s="359">
        <v>0.36651109999999998</v>
      </c>
      <c r="BI8" s="359">
        <v>0.45062039999999998</v>
      </c>
      <c r="BJ8" s="359">
        <v>0.44108890000000001</v>
      </c>
      <c r="BK8" s="359">
        <v>0.37977499999999997</v>
      </c>
      <c r="BL8" s="359">
        <v>0.33072770000000001</v>
      </c>
      <c r="BM8" s="359">
        <v>0.30660219999999999</v>
      </c>
      <c r="BN8" s="359">
        <v>0.26167639999999998</v>
      </c>
      <c r="BO8" s="359">
        <v>0.26324330000000001</v>
      </c>
      <c r="BP8" s="359">
        <v>0.26817600000000003</v>
      </c>
      <c r="BQ8" s="359">
        <v>0.26735249999999999</v>
      </c>
      <c r="BR8" s="359">
        <v>0.27059290000000003</v>
      </c>
      <c r="BS8" s="359">
        <v>0.31943860000000002</v>
      </c>
      <c r="BT8" s="359">
        <v>0.365846</v>
      </c>
      <c r="BU8" s="359">
        <v>0.4561981</v>
      </c>
      <c r="BV8" s="359">
        <v>0.44158049999999999</v>
      </c>
    </row>
    <row r="9" spans="1:74" ht="11.1" customHeight="1">
      <c r="A9" s="61" t="s">
        <v>1225</v>
      </c>
      <c r="B9" s="180" t="s">
        <v>597</v>
      </c>
      <c r="C9" s="217">
        <v>0.98</v>
      </c>
      <c r="D9" s="217">
        <v>0.74714199999999997</v>
      </c>
      <c r="E9" s="217">
        <v>0.75670899999999996</v>
      </c>
      <c r="F9" s="217">
        <v>0.78776599999999997</v>
      </c>
      <c r="G9" s="217">
        <v>0.78741899999999998</v>
      </c>
      <c r="H9" s="217">
        <v>0.81526600000000005</v>
      </c>
      <c r="I9" s="217">
        <v>0.82025800000000004</v>
      </c>
      <c r="J9" s="217">
        <v>0.82341900000000001</v>
      </c>
      <c r="K9" s="217">
        <v>0.82343299999999997</v>
      </c>
      <c r="L9" s="217">
        <v>0.85322500000000001</v>
      </c>
      <c r="M9" s="217">
        <v>0.8478</v>
      </c>
      <c r="N9" s="217">
        <v>0.86858000000000002</v>
      </c>
      <c r="O9" s="217">
        <v>0.84674099999999997</v>
      </c>
      <c r="P9" s="217">
        <v>0.88560700000000003</v>
      </c>
      <c r="Q9" s="217">
        <v>0.91890300000000003</v>
      </c>
      <c r="R9" s="217">
        <v>0.9546</v>
      </c>
      <c r="S9" s="217">
        <v>0.96487100000000003</v>
      </c>
      <c r="T9" s="217">
        <v>0.97716599999999998</v>
      </c>
      <c r="U9" s="217">
        <v>0.99409599999999998</v>
      </c>
      <c r="V9" s="217">
        <v>0.97770900000000005</v>
      </c>
      <c r="W9" s="217">
        <v>0.96683300000000005</v>
      </c>
      <c r="X9" s="217">
        <v>0.98470899999999995</v>
      </c>
      <c r="Y9" s="217">
        <v>0.99129999999999996</v>
      </c>
      <c r="Z9" s="217">
        <v>1.0037739999999999</v>
      </c>
      <c r="AA9" s="217">
        <v>0.94432199999999999</v>
      </c>
      <c r="AB9" s="217">
        <v>0.96692800000000001</v>
      </c>
      <c r="AC9" s="217">
        <v>0.99574099999999999</v>
      </c>
      <c r="AD9" s="217">
        <v>1.0056659999999999</v>
      </c>
      <c r="AE9" s="217">
        <v>1.011838</v>
      </c>
      <c r="AF9" s="217">
        <v>1.0362659999999999</v>
      </c>
      <c r="AG9" s="217">
        <v>1.0260320000000001</v>
      </c>
      <c r="AH9" s="217">
        <v>1.0584830000000001</v>
      </c>
      <c r="AI9" s="217">
        <v>1.0331999999999999</v>
      </c>
      <c r="AJ9" s="217">
        <v>1.0286770000000001</v>
      </c>
      <c r="AK9" s="217">
        <v>1.0332330000000001</v>
      </c>
      <c r="AL9" s="217">
        <v>1.0455479999999999</v>
      </c>
      <c r="AM9" s="217">
        <v>0.96570900000000004</v>
      </c>
      <c r="AN9" s="217">
        <v>1.0180340000000001</v>
      </c>
      <c r="AO9" s="217">
        <v>1.0203869999999999</v>
      </c>
      <c r="AP9" s="217">
        <v>1.0308999999999999</v>
      </c>
      <c r="AQ9" s="217">
        <v>1.054322</v>
      </c>
      <c r="AR9" s="217">
        <v>1.091933</v>
      </c>
      <c r="AS9" s="217">
        <v>1.065774</v>
      </c>
      <c r="AT9" s="217">
        <v>1.080741</v>
      </c>
      <c r="AU9" s="217">
        <v>1.0449329999999999</v>
      </c>
      <c r="AV9" s="217">
        <v>1.064838</v>
      </c>
      <c r="AW9" s="217">
        <v>1.0532330000000001</v>
      </c>
      <c r="AX9" s="217">
        <v>1.0373870000000001</v>
      </c>
      <c r="AY9" s="217">
        <v>0.99738700000000002</v>
      </c>
      <c r="AZ9" s="217">
        <v>1.0315000000000001</v>
      </c>
      <c r="BA9" s="217">
        <v>1.07229</v>
      </c>
      <c r="BB9" s="217">
        <v>1.0889</v>
      </c>
      <c r="BC9" s="217">
        <v>1.118225</v>
      </c>
      <c r="BD9" s="217">
        <v>1.136566</v>
      </c>
      <c r="BE9" s="217">
        <v>1.143419</v>
      </c>
      <c r="BF9" s="217">
        <v>1.1143221548</v>
      </c>
      <c r="BG9" s="217">
        <v>1.09595602</v>
      </c>
      <c r="BH9" s="359">
        <v>1.092816</v>
      </c>
      <c r="BI9" s="359">
        <v>1.0648610000000001</v>
      </c>
      <c r="BJ9" s="359">
        <v>1.0803879999999999</v>
      </c>
      <c r="BK9" s="359">
        <v>1.0536890000000001</v>
      </c>
      <c r="BL9" s="359">
        <v>1.072773</v>
      </c>
      <c r="BM9" s="359">
        <v>1.070098</v>
      </c>
      <c r="BN9" s="359">
        <v>1.1068579999999999</v>
      </c>
      <c r="BO9" s="359">
        <v>1.1063000000000001</v>
      </c>
      <c r="BP9" s="359">
        <v>1.125238</v>
      </c>
      <c r="BQ9" s="359">
        <v>1.1192880000000001</v>
      </c>
      <c r="BR9" s="359">
        <v>1.117388</v>
      </c>
      <c r="BS9" s="359">
        <v>1.0688169999999999</v>
      </c>
      <c r="BT9" s="359">
        <v>1.097308</v>
      </c>
      <c r="BU9" s="359">
        <v>1.089107</v>
      </c>
      <c r="BV9" s="359">
        <v>1.086157</v>
      </c>
    </row>
    <row r="10" spans="1:74" ht="11.1" customHeight="1">
      <c r="A10" s="61" t="s">
        <v>1054</v>
      </c>
      <c r="B10" s="180" t="s">
        <v>598</v>
      </c>
      <c r="C10" s="217">
        <v>0.46457999999999999</v>
      </c>
      <c r="D10" s="217">
        <v>0.55292799999999998</v>
      </c>
      <c r="E10" s="217">
        <v>0.58548299999999998</v>
      </c>
      <c r="F10" s="217">
        <v>0.69926600000000005</v>
      </c>
      <c r="G10" s="217">
        <v>0.81964499999999996</v>
      </c>
      <c r="H10" s="217">
        <v>1.080533</v>
      </c>
      <c r="I10" s="217">
        <v>0.961225</v>
      </c>
      <c r="J10" s="217">
        <v>0.82803199999999999</v>
      </c>
      <c r="K10" s="217">
        <v>0.63053300000000001</v>
      </c>
      <c r="L10" s="217">
        <v>0.54590300000000003</v>
      </c>
      <c r="M10" s="217">
        <v>0.83160000000000001</v>
      </c>
      <c r="N10" s="217">
        <v>0.67657999999999996</v>
      </c>
      <c r="O10" s="217">
        <v>0.42203200000000002</v>
      </c>
      <c r="P10" s="217">
        <v>0.32774999999999999</v>
      </c>
      <c r="Q10" s="217">
        <v>0.46816099999999999</v>
      </c>
      <c r="R10" s="217">
        <v>0.42076599999999997</v>
      </c>
      <c r="S10" s="217">
        <v>0.62848300000000001</v>
      </c>
      <c r="T10" s="217">
        <v>0.68936600000000003</v>
      </c>
      <c r="U10" s="217">
        <v>0.75187099999999996</v>
      </c>
      <c r="V10" s="217">
        <v>0.66790300000000002</v>
      </c>
      <c r="W10" s="217">
        <v>0.55820000000000003</v>
      </c>
      <c r="X10" s="217">
        <v>0.61735399999999996</v>
      </c>
      <c r="Y10" s="217">
        <v>0.70183300000000004</v>
      </c>
      <c r="Z10" s="217">
        <v>0.812774</v>
      </c>
      <c r="AA10" s="217">
        <v>0.64229000000000003</v>
      </c>
      <c r="AB10" s="217">
        <v>0.57142800000000005</v>
      </c>
      <c r="AC10" s="217">
        <v>0.464225</v>
      </c>
      <c r="AD10" s="217">
        <v>0.5887</v>
      </c>
      <c r="AE10" s="217">
        <v>0.79480600000000001</v>
      </c>
      <c r="AF10" s="217">
        <v>0.71316599999999997</v>
      </c>
      <c r="AG10" s="217">
        <v>0.72935399999999995</v>
      </c>
      <c r="AH10" s="217">
        <v>0.61532200000000004</v>
      </c>
      <c r="AI10" s="217">
        <v>0.70199999999999996</v>
      </c>
      <c r="AJ10" s="217">
        <v>0.55900000000000005</v>
      </c>
      <c r="AK10" s="217">
        <v>0.76190000000000002</v>
      </c>
      <c r="AL10" s="217">
        <v>0.83854799999999996</v>
      </c>
      <c r="AM10" s="217">
        <v>0.363064</v>
      </c>
      <c r="AN10" s="217">
        <v>0.22917199999999999</v>
      </c>
      <c r="AO10" s="217">
        <v>0.32151600000000002</v>
      </c>
      <c r="AP10" s="217">
        <v>0.628</v>
      </c>
      <c r="AQ10" s="217">
        <v>0.67454800000000004</v>
      </c>
      <c r="AR10" s="217">
        <v>0.69140000000000001</v>
      </c>
      <c r="AS10" s="217">
        <v>0.59625799999999995</v>
      </c>
      <c r="AT10" s="217">
        <v>0.57754799999999995</v>
      </c>
      <c r="AU10" s="217">
        <v>0.51783299999999999</v>
      </c>
      <c r="AV10" s="217">
        <v>0.54400000000000004</v>
      </c>
      <c r="AW10" s="217">
        <v>0.50843300000000002</v>
      </c>
      <c r="AX10" s="217">
        <v>0.57725800000000005</v>
      </c>
      <c r="AY10" s="217">
        <v>0.36722500000000002</v>
      </c>
      <c r="AZ10" s="217">
        <v>0.49382100000000001</v>
      </c>
      <c r="BA10" s="217">
        <v>0.461032</v>
      </c>
      <c r="BB10" s="217">
        <v>0.52610000000000001</v>
      </c>
      <c r="BC10" s="217">
        <v>0.78474100000000002</v>
      </c>
      <c r="BD10" s="217">
        <v>0.6361</v>
      </c>
      <c r="BE10" s="217">
        <v>0.68093599999999999</v>
      </c>
      <c r="BF10" s="217">
        <v>0.55129711935000003</v>
      </c>
      <c r="BG10" s="217">
        <v>0.60238628889000001</v>
      </c>
      <c r="BH10" s="359">
        <v>0.52018430000000004</v>
      </c>
      <c r="BI10" s="359">
        <v>0.5097334</v>
      </c>
      <c r="BJ10" s="359">
        <v>0.54840080000000002</v>
      </c>
      <c r="BK10" s="359">
        <v>0.3562824</v>
      </c>
      <c r="BL10" s="359">
        <v>0.36815949999999997</v>
      </c>
      <c r="BM10" s="359">
        <v>0.4387606</v>
      </c>
      <c r="BN10" s="359">
        <v>0.50842810000000005</v>
      </c>
      <c r="BO10" s="359">
        <v>0.64837270000000002</v>
      </c>
      <c r="BP10" s="359">
        <v>0.68385830000000003</v>
      </c>
      <c r="BQ10" s="359">
        <v>0.64463099999999995</v>
      </c>
      <c r="BR10" s="359">
        <v>0.6314244</v>
      </c>
      <c r="BS10" s="359">
        <v>0.59274369999999998</v>
      </c>
      <c r="BT10" s="359">
        <v>0.51575309999999996</v>
      </c>
      <c r="BU10" s="359">
        <v>0.50448349999999997</v>
      </c>
      <c r="BV10" s="359">
        <v>0.54419890000000004</v>
      </c>
    </row>
    <row r="11" spans="1:74" ht="11.1" customHeight="1">
      <c r="A11" s="61" t="s">
        <v>1055</v>
      </c>
      <c r="B11" s="180" t="s">
        <v>1116</v>
      </c>
      <c r="C11" s="217">
        <v>0.58677400000000002</v>
      </c>
      <c r="D11" s="217">
        <v>0.58060699999999998</v>
      </c>
      <c r="E11" s="217">
        <v>0.74658000000000002</v>
      </c>
      <c r="F11" s="217">
        <v>0.77953300000000003</v>
      </c>
      <c r="G11" s="217">
        <v>0.65709600000000001</v>
      </c>
      <c r="H11" s="217">
        <v>0.42476599999999998</v>
      </c>
      <c r="I11" s="217">
        <v>0.49751600000000001</v>
      </c>
      <c r="J11" s="217">
        <v>0.56683799999999995</v>
      </c>
      <c r="K11" s="217">
        <v>0.37159999999999999</v>
      </c>
      <c r="L11" s="217">
        <v>0.53109600000000001</v>
      </c>
      <c r="M11" s="217">
        <v>0.37140000000000001</v>
      </c>
      <c r="N11" s="217">
        <v>0.521096</v>
      </c>
      <c r="O11" s="217">
        <v>0.23061200000000001</v>
      </c>
      <c r="P11" s="217">
        <v>0.43846400000000002</v>
      </c>
      <c r="Q11" s="217">
        <v>0.77877399999999997</v>
      </c>
      <c r="R11" s="217">
        <v>0.76006600000000002</v>
      </c>
      <c r="S11" s="217">
        <v>0.75622500000000004</v>
      </c>
      <c r="T11" s="217">
        <v>0.68183300000000002</v>
      </c>
      <c r="U11" s="217">
        <v>0.84909599999999996</v>
      </c>
      <c r="V11" s="217">
        <v>0.96099999999999997</v>
      </c>
      <c r="W11" s="217">
        <v>0.76943300000000003</v>
      </c>
      <c r="X11" s="217">
        <v>0.91445100000000001</v>
      </c>
      <c r="Y11" s="217">
        <v>0.52969999999999995</v>
      </c>
      <c r="Z11" s="217">
        <v>0.36851600000000001</v>
      </c>
      <c r="AA11" s="217">
        <v>0.24929000000000001</v>
      </c>
      <c r="AB11" s="217">
        <v>0.84942799999999996</v>
      </c>
      <c r="AC11" s="217">
        <v>0.88906399999999997</v>
      </c>
      <c r="AD11" s="217">
        <v>1.0121</v>
      </c>
      <c r="AE11" s="217">
        <v>0.72861200000000004</v>
      </c>
      <c r="AF11" s="217">
        <v>0.77256599999999997</v>
      </c>
      <c r="AG11" s="217">
        <v>0.53212899999999996</v>
      </c>
      <c r="AH11" s="217">
        <v>0.72190299999999996</v>
      </c>
      <c r="AI11" s="217">
        <v>0.36513299999999999</v>
      </c>
      <c r="AJ11" s="217">
        <v>0.61706399999999995</v>
      </c>
      <c r="AK11" s="217">
        <v>0.3226</v>
      </c>
      <c r="AL11" s="217">
        <v>0.38651600000000003</v>
      </c>
      <c r="AM11" s="217">
        <v>0.30416100000000001</v>
      </c>
      <c r="AN11" s="217">
        <v>0.36996499999999999</v>
      </c>
      <c r="AO11" s="217">
        <v>0.68054800000000004</v>
      </c>
      <c r="AP11" s="217">
        <v>0.55596599999999996</v>
      </c>
      <c r="AQ11" s="217">
        <v>0.49858000000000002</v>
      </c>
      <c r="AR11" s="217">
        <v>0.43873299999999998</v>
      </c>
      <c r="AS11" s="217">
        <v>0.28190300000000001</v>
      </c>
      <c r="AT11" s="217">
        <v>0.58070900000000003</v>
      </c>
      <c r="AU11" s="217">
        <v>0.23069999999999999</v>
      </c>
      <c r="AV11" s="217">
        <v>0.23664499999999999</v>
      </c>
      <c r="AW11" s="217">
        <v>2.9266E-2</v>
      </c>
      <c r="AX11" s="217">
        <v>-0.10058</v>
      </c>
      <c r="AY11" s="217">
        <v>0.21435399999999999</v>
      </c>
      <c r="AZ11" s="217">
        <v>0.56885699999999995</v>
      </c>
      <c r="BA11" s="217">
        <v>0.50196700000000005</v>
      </c>
      <c r="BB11" s="217">
        <v>0.65886599999999995</v>
      </c>
      <c r="BC11" s="217">
        <v>0.70296700000000001</v>
      </c>
      <c r="BD11" s="217">
        <v>0.60270000000000001</v>
      </c>
      <c r="BE11" s="217">
        <v>0.47009699999999999</v>
      </c>
      <c r="BF11" s="217">
        <v>0.45751612903</v>
      </c>
      <c r="BG11" s="217">
        <v>0.14012598667000001</v>
      </c>
      <c r="BH11" s="359">
        <v>0.38858039999999999</v>
      </c>
      <c r="BI11" s="359">
        <v>0.19329189999999999</v>
      </c>
      <c r="BJ11" s="359">
        <v>0.24911069999999999</v>
      </c>
      <c r="BK11" s="359">
        <v>0.32615139999999998</v>
      </c>
      <c r="BL11" s="359">
        <v>0.47442640000000003</v>
      </c>
      <c r="BM11" s="359">
        <v>0.63880800000000004</v>
      </c>
      <c r="BN11" s="359">
        <v>0.70087560000000004</v>
      </c>
      <c r="BO11" s="359">
        <v>0.60550890000000002</v>
      </c>
      <c r="BP11" s="359">
        <v>0.54796259999999997</v>
      </c>
      <c r="BQ11" s="359">
        <v>0.49325459999999999</v>
      </c>
      <c r="BR11" s="359">
        <v>0.60658769999999995</v>
      </c>
      <c r="BS11" s="359">
        <v>0.37305199999999999</v>
      </c>
      <c r="BT11" s="359">
        <v>0.46598990000000001</v>
      </c>
      <c r="BU11" s="359">
        <v>0.22385559999999999</v>
      </c>
      <c r="BV11" s="359">
        <v>0.26410149999999999</v>
      </c>
    </row>
    <row r="12" spans="1:74" ht="11.1" customHeight="1">
      <c r="A12" s="61" t="s">
        <v>1056</v>
      </c>
      <c r="B12" s="180" t="s">
        <v>1117</v>
      </c>
      <c r="C12" s="217">
        <v>0</v>
      </c>
      <c r="D12" s="217">
        <v>1.892E-3</v>
      </c>
      <c r="E12" s="217">
        <v>0</v>
      </c>
      <c r="F12" s="217">
        <v>-2.8999999999999998E-3</v>
      </c>
      <c r="G12" s="217">
        <v>2E-3</v>
      </c>
      <c r="H12" s="217">
        <v>2.333E-3</v>
      </c>
      <c r="I12" s="217">
        <v>-1.2899999999999999E-4</v>
      </c>
      <c r="J12" s="217">
        <v>-5.8E-4</v>
      </c>
      <c r="K12" s="217">
        <v>-2.33E-4</v>
      </c>
      <c r="L12" s="217">
        <v>2.6120000000000002E-3</v>
      </c>
      <c r="M12" s="217">
        <v>-6.6000000000000005E-5</v>
      </c>
      <c r="N12" s="217">
        <v>-2.2499999999999999E-4</v>
      </c>
      <c r="O12" s="217">
        <v>1.193E-3</v>
      </c>
      <c r="P12" s="217">
        <v>2.0349999999999999E-3</v>
      </c>
      <c r="Q12" s="217">
        <v>3.8699999999999997E-4</v>
      </c>
      <c r="R12" s="217">
        <v>-6.6000000000000005E-5</v>
      </c>
      <c r="S12" s="217">
        <v>-1.645E-3</v>
      </c>
      <c r="T12" s="217">
        <v>2.0000000000000001E-4</v>
      </c>
      <c r="U12" s="217">
        <v>-3.1999999999999999E-5</v>
      </c>
      <c r="V12" s="217">
        <v>9.6000000000000002E-5</v>
      </c>
      <c r="W12" s="217">
        <v>-1.3300000000000001E-4</v>
      </c>
      <c r="X12" s="217">
        <v>9.6000000000000002E-5</v>
      </c>
      <c r="Y12" s="217">
        <v>-3.3300000000000002E-4</v>
      </c>
      <c r="Z12" s="217">
        <v>1.6100000000000001E-4</v>
      </c>
      <c r="AA12" s="217">
        <v>-6.4499999999999996E-4</v>
      </c>
      <c r="AB12" s="217">
        <v>-1.4200000000000001E-4</v>
      </c>
      <c r="AC12" s="217">
        <v>7.4100000000000001E-4</v>
      </c>
      <c r="AD12" s="217">
        <v>-1E-4</v>
      </c>
      <c r="AE12" s="217">
        <v>6.3999999999999997E-5</v>
      </c>
      <c r="AF12" s="217">
        <v>0</v>
      </c>
      <c r="AG12" s="217">
        <v>9.6000000000000002E-5</v>
      </c>
      <c r="AH12" s="217">
        <v>3.1999999999999999E-5</v>
      </c>
      <c r="AI12" s="217">
        <v>-3.3000000000000003E-5</v>
      </c>
      <c r="AJ12" s="217">
        <v>-1.6100000000000001E-4</v>
      </c>
      <c r="AK12" s="217">
        <v>1E-4</v>
      </c>
      <c r="AL12" s="217">
        <v>-5.1599999999999997E-4</v>
      </c>
      <c r="AM12" s="217">
        <v>-4.1899999999999999E-4</v>
      </c>
      <c r="AN12" s="217">
        <v>8.9599999999999999E-4</v>
      </c>
      <c r="AO12" s="217">
        <v>-7.4100000000000001E-4</v>
      </c>
      <c r="AP12" s="217">
        <v>3.6600000000000001E-4</v>
      </c>
      <c r="AQ12" s="217">
        <v>2.2499999999999999E-4</v>
      </c>
      <c r="AR12" s="217">
        <v>1E-4</v>
      </c>
      <c r="AS12" s="217">
        <v>6.3999999999999997E-5</v>
      </c>
      <c r="AT12" s="217">
        <v>-4.8299999999999998E-4</v>
      </c>
      <c r="AU12" s="217">
        <v>5.0000000000000001E-4</v>
      </c>
      <c r="AV12" s="217">
        <v>4.8299999999999998E-4</v>
      </c>
      <c r="AW12" s="217">
        <v>-6.6000000000000005E-5</v>
      </c>
      <c r="AX12" s="217">
        <v>-6.7699999999999998E-4</v>
      </c>
      <c r="AY12" s="217">
        <v>7.0899999999999999E-4</v>
      </c>
      <c r="AZ12" s="217">
        <v>-2.5000000000000001E-4</v>
      </c>
      <c r="BA12" s="217">
        <v>0</v>
      </c>
      <c r="BB12" s="217">
        <v>1.266E-3</v>
      </c>
      <c r="BC12" s="217">
        <v>3.8699999999999997E-4</v>
      </c>
      <c r="BD12" s="217">
        <v>3.6600000000000001E-4</v>
      </c>
      <c r="BE12" s="217">
        <v>1.2899999999999999E-4</v>
      </c>
      <c r="BF12" s="217">
        <v>-7.3895399999999997E-5</v>
      </c>
      <c r="BG12" s="217">
        <v>1.23857E-4</v>
      </c>
      <c r="BH12" s="359">
        <v>-1.7133400000000001E-4</v>
      </c>
      <c r="BI12" s="359">
        <v>1.8563299999999999E-4</v>
      </c>
      <c r="BJ12" s="359">
        <v>-3.1319699999999998E-4</v>
      </c>
      <c r="BK12" s="359">
        <v>-2.9862E-5</v>
      </c>
      <c r="BL12" s="359">
        <v>1.5866999999999999E-3</v>
      </c>
      <c r="BM12" s="359">
        <v>1.6194700000000001E-4</v>
      </c>
      <c r="BN12" s="359">
        <v>3.3227199999999999E-5</v>
      </c>
      <c r="BO12" s="359">
        <v>6.1756599999999998E-5</v>
      </c>
      <c r="BP12" s="359">
        <v>-1.9669800000000001E-4</v>
      </c>
      <c r="BQ12" s="359">
        <v>-1.4193100000000001E-4</v>
      </c>
      <c r="BR12" s="359">
        <v>-7.3895399999999997E-5</v>
      </c>
      <c r="BS12" s="359">
        <v>1.23857E-4</v>
      </c>
      <c r="BT12" s="359">
        <v>-1.7133400000000001E-4</v>
      </c>
      <c r="BU12" s="359">
        <v>1.8563299999999999E-4</v>
      </c>
      <c r="BV12" s="359">
        <v>-3.1319699999999998E-4</v>
      </c>
    </row>
    <row r="13" spans="1:74" s="158" customFormat="1" ht="11.1" customHeight="1">
      <c r="A13" s="61" t="s">
        <v>1057</v>
      </c>
      <c r="B13" s="180" t="s">
        <v>794</v>
      </c>
      <c r="C13" s="217">
        <v>16.475739000000001</v>
      </c>
      <c r="D13" s="217">
        <v>16.509174999999999</v>
      </c>
      <c r="E13" s="217">
        <v>16.653995999999999</v>
      </c>
      <c r="F13" s="217">
        <v>17.061698</v>
      </c>
      <c r="G13" s="217">
        <v>17.180997000000001</v>
      </c>
      <c r="H13" s="217">
        <v>17.602297</v>
      </c>
      <c r="I13" s="217">
        <v>17.351868</v>
      </c>
      <c r="J13" s="217">
        <v>17.214158999999999</v>
      </c>
      <c r="K13" s="217">
        <v>17.017865</v>
      </c>
      <c r="L13" s="217">
        <v>16.573091999999999</v>
      </c>
      <c r="M13" s="217">
        <v>16.557566999999999</v>
      </c>
      <c r="N13" s="217">
        <v>16.629256000000002</v>
      </c>
      <c r="O13" s="217">
        <v>15.670125000000001</v>
      </c>
      <c r="P13" s="217">
        <v>16.005177</v>
      </c>
      <c r="Q13" s="217">
        <v>16.89303</v>
      </c>
      <c r="R13" s="217">
        <v>17.639965</v>
      </c>
      <c r="S13" s="217">
        <v>17.962513000000001</v>
      </c>
      <c r="T13" s="217">
        <v>18.127198</v>
      </c>
      <c r="U13" s="217">
        <v>18.498384000000001</v>
      </c>
      <c r="V13" s="217">
        <v>18.106867999999999</v>
      </c>
      <c r="W13" s="217">
        <v>17.477466</v>
      </c>
      <c r="X13" s="217">
        <v>17.021093</v>
      </c>
      <c r="Y13" s="217">
        <v>17.390965999999999</v>
      </c>
      <c r="Z13" s="217">
        <v>17.724062</v>
      </c>
      <c r="AA13" s="217">
        <v>16.807126</v>
      </c>
      <c r="AB13" s="217">
        <v>16.579141</v>
      </c>
      <c r="AC13" s="217">
        <v>17.260736999999999</v>
      </c>
      <c r="AD13" s="217">
        <v>17.285031</v>
      </c>
      <c r="AE13" s="217">
        <v>17.684705999999998</v>
      </c>
      <c r="AF13" s="217">
        <v>18.26013</v>
      </c>
      <c r="AG13" s="217">
        <v>18.293835999999999</v>
      </c>
      <c r="AH13" s="217">
        <v>18.388383999999999</v>
      </c>
      <c r="AI13" s="217">
        <v>17.869633</v>
      </c>
      <c r="AJ13" s="217">
        <v>17.298352999999999</v>
      </c>
      <c r="AK13" s="217">
        <v>17.676831</v>
      </c>
      <c r="AL13" s="217">
        <v>17.677966000000001</v>
      </c>
      <c r="AM13" s="217">
        <v>16.560772</v>
      </c>
      <c r="AN13" s="217">
        <v>16.808513999999999</v>
      </c>
      <c r="AO13" s="217">
        <v>17.011806</v>
      </c>
      <c r="AP13" s="217">
        <v>17.272431000000001</v>
      </c>
      <c r="AQ13" s="217">
        <v>17.833286999999999</v>
      </c>
      <c r="AR13" s="217">
        <v>18.296599000000001</v>
      </c>
      <c r="AS13" s="217">
        <v>18.035836</v>
      </c>
      <c r="AT13" s="217">
        <v>17.932288</v>
      </c>
      <c r="AU13" s="217">
        <v>17.179064</v>
      </c>
      <c r="AV13" s="217">
        <v>17.319997000000001</v>
      </c>
      <c r="AW13" s="217">
        <v>17.268564999999999</v>
      </c>
      <c r="AX13" s="217">
        <v>17.474966999999999</v>
      </c>
      <c r="AY13" s="217">
        <v>16.690318999999999</v>
      </c>
      <c r="AZ13" s="217">
        <v>16.841035000000002</v>
      </c>
      <c r="BA13" s="217">
        <v>17.225512999999999</v>
      </c>
      <c r="BB13" s="217">
        <v>17.56653</v>
      </c>
      <c r="BC13" s="217">
        <v>18.285513000000002</v>
      </c>
      <c r="BD13" s="217">
        <v>18.634398000000001</v>
      </c>
      <c r="BE13" s="217">
        <v>18.761291</v>
      </c>
      <c r="BF13" s="217">
        <v>18.347467736999999</v>
      </c>
      <c r="BG13" s="217">
        <v>17.953017118999998</v>
      </c>
      <c r="BH13" s="359">
        <v>17.580210000000001</v>
      </c>
      <c r="BI13" s="359">
        <v>17.52862</v>
      </c>
      <c r="BJ13" s="359">
        <v>17.604289999999999</v>
      </c>
      <c r="BK13" s="359">
        <v>16.87135</v>
      </c>
      <c r="BL13" s="359">
        <v>16.899419999999999</v>
      </c>
      <c r="BM13" s="359">
        <v>17.171569999999999</v>
      </c>
      <c r="BN13" s="359">
        <v>17.643190000000001</v>
      </c>
      <c r="BO13" s="359">
        <v>18.171379999999999</v>
      </c>
      <c r="BP13" s="359">
        <v>18.57422</v>
      </c>
      <c r="BQ13" s="359">
        <v>18.69576</v>
      </c>
      <c r="BR13" s="359">
        <v>18.599440000000001</v>
      </c>
      <c r="BS13" s="359">
        <v>17.96311</v>
      </c>
      <c r="BT13" s="359">
        <v>17.653300000000002</v>
      </c>
      <c r="BU13" s="359">
        <v>17.583480000000002</v>
      </c>
      <c r="BV13" s="359">
        <v>17.739429999999999</v>
      </c>
    </row>
    <row r="14" spans="1:74" s="158" customFormat="1" ht="11.1" customHeight="1">
      <c r="A14" s="61"/>
      <c r="B14" s="157"/>
      <c r="C14" s="217"/>
      <c r="D14" s="217"/>
      <c r="E14" s="217"/>
      <c r="F14" s="217"/>
      <c r="G14" s="217"/>
      <c r="H14" s="217"/>
      <c r="I14" s="217"/>
      <c r="J14" s="217"/>
      <c r="K14" s="217"/>
      <c r="L14" s="217"/>
      <c r="M14" s="217"/>
      <c r="N14" s="217"/>
      <c r="O14" s="217"/>
      <c r="P14" s="217"/>
      <c r="Q14" s="217"/>
      <c r="R14" s="217"/>
      <c r="S14" s="217"/>
      <c r="T14" s="217"/>
      <c r="U14" s="217"/>
      <c r="V14" s="217"/>
      <c r="W14" s="217"/>
      <c r="X14" s="217"/>
      <c r="Y14" s="217"/>
      <c r="Z14" s="217"/>
      <c r="AA14" s="217"/>
      <c r="AB14" s="217"/>
      <c r="AC14" s="217"/>
      <c r="AD14" s="217"/>
      <c r="AE14" s="217"/>
      <c r="AF14" s="217"/>
      <c r="AG14" s="217"/>
      <c r="AH14" s="217"/>
      <c r="AI14" s="217"/>
      <c r="AJ14" s="217"/>
      <c r="AK14" s="217"/>
      <c r="AL14" s="217"/>
      <c r="AM14" s="217"/>
      <c r="AN14" s="217"/>
      <c r="AO14" s="217"/>
      <c r="AP14" s="217"/>
      <c r="AQ14" s="217"/>
      <c r="AR14" s="217"/>
      <c r="AS14" s="217"/>
      <c r="AT14" s="217"/>
      <c r="AU14" s="217"/>
      <c r="AV14" s="217"/>
      <c r="AW14" s="217"/>
      <c r="AX14" s="217"/>
      <c r="AY14" s="217"/>
      <c r="AZ14" s="217"/>
      <c r="BA14" s="217"/>
      <c r="BB14" s="217"/>
      <c r="BC14" s="217"/>
      <c r="BD14" s="217"/>
      <c r="BE14" s="217"/>
      <c r="BF14" s="217"/>
      <c r="BG14" s="217"/>
      <c r="BH14" s="359"/>
      <c r="BI14" s="359"/>
      <c r="BJ14" s="359"/>
      <c r="BK14" s="359"/>
      <c r="BL14" s="359"/>
      <c r="BM14" s="359"/>
      <c r="BN14" s="359"/>
      <c r="BO14" s="359"/>
      <c r="BP14" s="359"/>
      <c r="BQ14" s="359"/>
      <c r="BR14" s="359"/>
      <c r="BS14" s="359"/>
      <c r="BT14" s="359"/>
      <c r="BU14" s="359"/>
      <c r="BV14" s="359"/>
    </row>
    <row r="15" spans="1:74" ht="11.1" customHeight="1">
      <c r="A15" s="61" t="s">
        <v>706</v>
      </c>
      <c r="B15" s="181" t="s">
        <v>599</v>
      </c>
      <c r="C15" s="217">
        <v>0.95025400000000004</v>
      </c>
      <c r="D15" s="217">
        <v>0.93085300000000004</v>
      </c>
      <c r="E15" s="217">
        <v>0.91202799999999995</v>
      </c>
      <c r="F15" s="217">
        <v>0.98229699999999998</v>
      </c>
      <c r="G15" s="217">
        <v>0.97409299999999999</v>
      </c>
      <c r="H15" s="217">
        <v>1.0383979999999999</v>
      </c>
      <c r="I15" s="217">
        <v>0.98551299999999997</v>
      </c>
      <c r="J15" s="217">
        <v>1.0033510000000001</v>
      </c>
      <c r="K15" s="217">
        <v>1.0271950000000001</v>
      </c>
      <c r="L15" s="217">
        <v>0.96148199999999995</v>
      </c>
      <c r="M15" s="217">
        <v>0.94479599999999997</v>
      </c>
      <c r="N15" s="217">
        <v>1.0303819999999999</v>
      </c>
      <c r="O15" s="217">
        <v>0.96070599999999995</v>
      </c>
      <c r="P15" s="217">
        <v>1.060068</v>
      </c>
      <c r="Q15" s="217">
        <v>1.0636730000000001</v>
      </c>
      <c r="R15" s="217">
        <v>1.02763</v>
      </c>
      <c r="S15" s="217">
        <v>1.068964</v>
      </c>
      <c r="T15" s="217">
        <v>1.084662</v>
      </c>
      <c r="U15" s="217">
        <v>1.108609</v>
      </c>
      <c r="V15" s="217">
        <v>1.1234459999999999</v>
      </c>
      <c r="W15" s="217">
        <v>1.06193</v>
      </c>
      <c r="X15" s="217">
        <v>1.012127</v>
      </c>
      <c r="Y15" s="217">
        <v>1.0512280000000001</v>
      </c>
      <c r="Z15" s="217">
        <v>1.1866080000000001</v>
      </c>
      <c r="AA15" s="217">
        <v>1.019223</v>
      </c>
      <c r="AB15" s="217">
        <v>0.95410099999999998</v>
      </c>
      <c r="AC15" s="217">
        <v>1.019449</v>
      </c>
      <c r="AD15" s="217">
        <v>1.0132969999999999</v>
      </c>
      <c r="AE15" s="217">
        <v>1.084803</v>
      </c>
      <c r="AF15" s="217">
        <v>1.1059969999999999</v>
      </c>
      <c r="AG15" s="217">
        <v>1.122384</v>
      </c>
      <c r="AH15" s="217">
        <v>1.133157</v>
      </c>
      <c r="AI15" s="217">
        <v>1.1228940000000001</v>
      </c>
      <c r="AJ15" s="217">
        <v>1.0838650000000001</v>
      </c>
      <c r="AK15" s="217">
        <v>1.1130660000000001</v>
      </c>
      <c r="AL15" s="217">
        <v>1.134091</v>
      </c>
      <c r="AM15" s="217">
        <v>1.052705</v>
      </c>
      <c r="AN15" s="217">
        <v>1.06779</v>
      </c>
      <c r="AO15" s="217">
        <v>1.023091</v>
      </c>
      <c r="AP15" s="217">
        <v>1.046999</v>
      </c>
      <c r="AQ15" s="217">
        <v>1.088706</v>
      </c>
      <c r="AR15" s="217">
        <v>1.099396</v>
      </c>
      <c r="AS15" s="217">
        <v>1.0603180000000001</v>
      </c>
      <c r="AT15" s="217">
        <v>1.10206</v>
      </c>
      <c r="AU15" s="217">
        <v>1.0469299999999999</v>
      </c>
      <c r="AV15" s="217">
        <v>0.99783500000000003</v>
      </c>
      <c r="AW15" s="217">
        <v>1.11843</v>
      </c>
      <c r="AX15" s="217">
        <v>1.187316</v>
      </c>
      <c r="AY15" s="217">
        <v>1.119416</v>
      </c>
      <c r="AZ15" s="217">
        <v>0.99806600000000001</v>
      </c>
      <c r="BA15" s="217">
        <v>1.034705</v>
      </c>
      <c r="BB15" s="217">
        <v>1.088098</v>
      </c>
      <c r="BC15" s="217">
        <v>1.0578019999999999</v>
      </c>
      <c r="BD15" s="217">
        <v>1.09613</v>
      </c>
      <c r="BE15" s="217">
        <v>1.13887</v>
      </c>
      <c r="BF15" s="217">
        <v>1.066781</v>
      </c>
      <c r="BG15" s="217">
        <v>1.0538240000000001</v>
      </c>
      <c r="BH15" s="359">
        <v>1.04488</v>
      </c>
      <c r="BI15" s="359">
        <v>1.056017</v>
      </c>
      <c r="BJ15" s="359">
        <v>1.0901339999999999</v>
      </c>
      <c r="BK15" s="359">
        <v>1.0404249999999999</v>
      </c>
      <c r="BL15" s="359">
        <v>1.0173410000000001</v>
      </c>
      <c r="BM15" s="359">
        <v>1.019857</v>
      </c>
      <c r="BN15" s="359">
        <v>1.0460389999999999</v>
      </c>
      <c r="BO15" s="359">
        <v>1.0678460000000001</v>
      </c>
      <c r="BP15" s="359">
        <v>1.0873079999999999</v>
      </c>
      <c r="BQ15" s="359">
        <v>1.0978760000000001</v>
      </c>
      <c r="BR15" s="359">
        <v>1.091531</v>
      </c>
      <c r="BS15" s="359">
        <v>1.067709</v>
      </c>
      <c r="BT15" s="359">
        <v>1.0360769999999999</v>
      </c>
      <c r="BU15" s="359">
        <v>1.049714</v>
      </c>
      <c r="BV15" s="359">
        <v>1.087815</v>
      </c>
    </row>
    <row r="16" spans="1:74" ht="11.1" customHeight="1">
      <c r="A16" s="61"/>
      <c r="B16" s="159"/>
      <c r="C16" s="217"/>
      <c r="D16" s="217"/>
      <c r="E16" s="217"/>
      <c r="F16" s="217"/>
      <c r="G16" s="217"/>
      <c r="H16" s="217"/>
      <c r="I16" s="217"/>
      <c r="J16" s="217"/>
      <c r="K16" s="217"/>
      <c r="L16" s="217"/>
      <c r="M16" s="217"/>
      <c r="N16" s="217"/>
      <c r="O16" s="217"/>
      <c r="P16" s="217"/>
      <c r="Q16" s="217"/>
      <c r="R16" s="217"/>
      <c r="S16" s="217"/>
      <c r="T16" s="217"/>
      <c r="U16" s="217"/>
      <c r="V16" s="217"/>
      <c r="W16" s="217"/>
      <c r="X16" s="217"/>
      <c r="Y16" s="217"/>
      <c r="Z16" s="217"/>
      <c r="AA16" s="217"/>
      <c r="AB16" s="217"/>
      <c r="AC16" s="217"/>
      <c r="AD16" s="217"/>
      <c r="AE16" s="217"/>
      <c r="AF16" s="217"/>
      <c r="AG16" s="217"/>
      <c r="AH16" s="217"/>
      <c r="AI16" s="217"/>
      <c r="AJ16" s="217"/>
      <c r="AK16" s="217"/>
      <c r="AL16" s="217"/>
      <c r="AM16" s="217"/>
      <c r="AN16" s="217"/>
      <c r="AO16" s="217"/>
      <c r="AP16" s="217"/>
      <c r="AQ16" s="217"/>
      <c r="AR16" s="217"/>
      <c r="AS16" s="217"/>
      <c r="AT16" s="217"/>
      <c r="AU16" s="217"/>
      <c r="AV16" s="217"/>
      <c r="AW16" s="217"/>
      <c r="AX16" s="217"/>
      <c r="AY16" s="217"/>
      <c r="AZ16" s="217"/>
      <c r="BA16" s="217"/>
      <c r="BB16" s="217"/>
      <c r="BC16" s="217"/>
      <c r="BD16" s="217"/>
      <c r="BE16" s="217"/>
      <c r="BF16" s="217"/>
      <c r="BG16" s="217"/>
      <c r="BH16" s="359"/>
      <c r="BI16" s="359"/>
      <c r="BJ16" s="359"/>
      <c r="BK16" s="359"/>
      <c r="BL16" s="359"/>
      <c r="BM16" s="359"/>
      <c r="BN16" s="359"/>
      <c r="BO16" s="359"/>
      <c r="BP16" s="359"/>
      <c r="BQ16" s="359"/>
      <c r="BR16" s="359"/>
      <c r="BS16" s="359"/>
      <c r="BT16" s="359"/>
      <c r="BU16" s="359"/>
      <c r="BV16" s="359"/>
    </row>
    <row r="17" spans="1:74" ht="11.1" customHeight="1">
      <c r="A17" s="57"/>
      <c r="B17" s="156" t="s">
        <v>795</v>
      </c>
      <c r="C17" s="217"/>
      <c r="D17" s="217"/>
      <c r="E17" s="217"/>
      <c r="F17" s="217"/>
      <c r="G17" s="217"/>
      <c r="H17" s="217"/>
      <c r="I17" s="217"/>
      <c r="J17" s="217"/>
      <c r="K17" s="217"/>
      <c r="L17" s="217"/>
      <c r="M17" s="217"/>
      <c r="N17" s="217"/>
      <c r="O17" s="217"/>
      <c r="P17" s="217"/>
      <c r="Q17" s="217"/>
      <c r="R17" s="217"/>
      <c r="S17" s="217"/>
      <c r="T17" s="217"/>
      <c r="U17" s="217"/>
      <c r="V17" s="217"/>
      <c r="W17" s="217"/>
      <c r="X17" s="217"/>
      <c r="Y17" s="217"/>
      <c r="Z17" s="217"/>
      <c r="AA17" s="217"/>
      <c r="AB17" s="217"/>
      <c r="AC17" s="217"/>
      <c r="AD17" s="217"/>
      <c r="AE17" s="217"/>
      <c r="AF17" s="217"/>
      <c r="AG17" s="217"/>
      <c r="AH17" s="217"/>
      <c r="AI17" s="217"/>
      <c r="AJ17" s="217"/>
      <c r="AK17" s="217"/>
      <c r="AL17" s="217"/>
      <c r="AM17" s="217"/>
      <c r="AN17" s="217"/>
      <c r="AO17" s="217"/>
      <c r="AP17" s="217"/>
      <c r="AQ17" s="217"/>
      <c r="AR17" s="217"/>
      <c r="AS17" s="217"/>
      <c r="AT17" s="217"/>
      <c r="AU17" s="217"/>
      <c r="AV17" s="217"/>
      <c r="AW17" s="217"/>
      <c r="AX17" s="217"/>
      <c r="AY17" s="217"/>
      <c r="AZ17" s="217"/>
      <c r="BA17" s="217"/>
      <c r="BB17" s="217"/>
      <c r="BC17" s="217"/>
      <c r="BD17" s="217"/>
      <c r="BE17" s="217"/>
      <c r="BF17" s="217"/>
      <c r="BG17" s="217"/>
      <c r="BH17" s="359"/>
      <c r="BI17" s="359"/>
      <c r="BJ17" s="359"/>
      <c r="BK17" s="359"/>
      <c r="BL17" s="359"/>
      <c r="BM17" s="359"/>
      <c r="BN17" s="359"/>
      <c r="BO17" s="359"/>
      <c r="BP17" s="359"/>
      <c r="BQ17" s="359"/>
      <c r="BR17" s="359"/>
      <c r="BS17" s="359"/>
      <c r="BT17" s="359"/>
      <c r="BU17" s="359"/>
      <c r="BV17" s="359"/>
    </row>
    <row r="18" spans="1:74" ht="11.1" customHeight="1">
      <c r="A18" s="61" t="s">
        <v>1058</v>
      </c>
      <c r="B18" s="180" t="s">
        <v>596</v>
      </c>
      <c r="C18" s="217">
        <v>0.38303199999999998</v>
      </c>
      <c r="D18" s="217">
        <v>0.471107</v>
      </c>
      <c r="E18" s="217">
        <v>0.61777400000000005</v>
      </c>
      <c r="F18" s="217">
        <v>0.78203299999999998</v>
      </c>
      <c r="G18" s="217">
        <v>0.79832199999999998</v>
      </c>
      <c r="H18" s="217">
        <v>0.84656600000000004</v>
      </c>
      <c r="I18" s="217">
        <v>0.80932199999999999</v>
      </c>
      <c r="J18" s="217">
        <v>0.83835400000000004</v>
      </c>
      <c r="K18" s="217">
        <v>0.62376600000000004</v>
      </c>
      <c r="L18" s="217">
        <v>0.476387</v>
      </c>
      <c r="M18" s="217">
        <v>0.37926599999999999</v>
      </c>
      <c r="N18" s="217">
        <v>0.44229000000000002</v>
      </c>
      <c r="O18" s="217">
        <v>0.47967700000000002</v>
      </c>
      <c r="P18" s="217">
        <v>0.53971400000000003</v>
      </c>
      <c r="Q18" s="217">
        <v>0.72558</v>
      </c>
      <c r="R18" s="217">
        <v>0.85013300000000003</v>
      </c>
      <c r="S18" s="217">
        <v>0.85741900000000004</v>
      </c>
      <c r="T18" s="217">
        <v>0.86993299999999996</v>
      </c>
      <c r="U18" s="217">
        <v>0.86032200000000003</v>
      </c>
      <c r="V18" s="217">
        <v>0.778451</v>
      </c>
      <c r="W18" s="217">
        <v>0.61376600000000003</v>
      </c>
      <c r="X18" s="217">
        <v>0.50112900000000005</v>
      </c>
      <c r="Y18" s="217">
        <v>0.39006600000000002</v>
      </c>
      <c r="Z18" s="217">
        <v>0.430483</v>
      </c>
      <c r="AA18" s="217">
        <v>0.43054799999999999</v>
      </c>
      <c r="AB18" s="217">
        <v>0.47189199999999998</v>
      </c>
      <c r="AC18" s="217">
        <v>0.635548</v>
      </c>
      <c r="AD18" s="217">
        <v>0.78123299999999996</v>
      </c>
      <c r="AE18" s="217">
        <v>0.81506400000000001</v>
      </c>
      <c r="AF18" s="217">
        <v>0.84686600000000001</v>
      </c>
      <c r="AG18" s="217">
        <v>0.82028999999999996</v>
      </c>
      <c r="AH18" s="217">
        <v>0.79109600000000002</v>
      </c>
      <c r="AI18" s="217">
        <v>0.60256600000000005</v>
      </c>
      <c r="AJ18" s="217">
        <v>0.47954799999999997</v>
      </c>
      <c r="AK18" s="217">
        <v>0.37673299999999998</v>
      </c>
      <c r="AL18" s="217">
        <v>0.36845099999999997</v>
      </c>
      <c r="AM18" s="217">
        <v>0.41412900000000002</v>
      </c>
      <c r="AN18" s="217">
        <v>0.49182700000000001</v>
      </c>
      <c r="AO18" s="217">
        <v>0.68454800000000005</v>
      </c>
      <c r="AP18" s="217">
        <v>0.832866</v>
      </c>
      <c r="AQ18" s="217">
        <v>0.85564499999999999</v>
      </c>
      <c r="AR18" s="217">
        <v>0.84093300000000004</v>
      </c>
      <c r="AS18" s="217">
        <v>0.84051600000000004</v>
      </c>
      <c r="AT18" s="217">
        <v>0.77696699999999996</v>
      </c>
      <c r="AU18" s="217">
        <v>0.55249999999999999</v>
      </c>
      <c r="AV18" s="217">
        <v>0.47561199999999998</v>
      </c>
      <c r="AW18" s="217">
        <v>0.36566599999999999</v>
      </c>
      <c r="AX18" s="217">
        <v>0.383967</v>
      </c>
      <c r="AY18" s="217">
        <v>0.41728999999999999</v>
      </c>
      <c r="AZ18" s="217">
        <v>0.48539199999999999</v>
      </c>
      <c r="BA18" s="217">
        <v>0.652451</v>
      </c>
      <c r="BB18" s="217">
        <v>0.81996599999999997</v>
      </c>
      <c r="BC18" s="217">
        <v>0.868645</v>
      </c>
      <c r="BD18" s="217">
        <v>0.84809999999999997</v>
      </c>
      <c r="BE18" s="217">
        <v>0.86512900000000004</v>
      </c>
      <c r="BF18" s="217">
        <v>0.81220250000000005</v>
      </c>
      <c r="BG18" s="217">
        <v>0.59384239999999999</v>
      </c>
      <c r="BH18" s="359">
        <v>0.4907802</v>
      </c>
      <c r="BI18" s="359">
        <v>0.37286989999999998</v>
      </c>
      <c r="BJ18" s="359">
        <v>0.3923045</v>
      </c>
      <c r="BK18" s="359">
        <v>0.43490220000000002</v>
      </c>
      <c r="BL18" s="359">
        <v>0.50027010000000005</v>
      </c>
      <c r="BM18" s="359">
        <v>0.67175680000000004</v>
      </c>
      <c r="BN18" s="359">
        <v>0.81759859999999995</v>
      </c>
      <c r="BO18" s="359">
        <v>0.86653590000000003</v>
      </c>
      <c r="BP18" s="359">
        <v>0.87064010000000003</v>
      </c>
      <c r="BQ18" s="359">
        <v>0.86171989999999998</v>
      </c>
      <c r="BR18" s="359">
        <v>0.81194149999999998</v>
      </c>
      <c r="BS18" s="359">
        <v>0.59208910000000003</v>
      </c>
      <c r="BT18" s="359">
        <v>0.49096329999999999</v>
      </c>
      <c r="BU18" s="359">
        <v>0.38483460000000003</v>
      </c>
      <c r="BV18" s="359">
        <v>0.40586470000000002</v>
      </c>
    </row>
    <row r="19" spans="1:74" ht="11.1" customHeight="1">
      <c r="A19" s="61" t="s">
        <v>1059</v>
      </c>
      <c r="B19" s="180" t="s">
        <v>600</v>
      </c>
      <c r="C19" s="217">
        <v>8.4448380000000007</v>
      </c>
      <c r="D19" s="217">
        <v>8.4075710000000008</v>
      </c>
      <c r="E19" s="217">
        <v>8.646096</v>
      </c>
      <c r="F19" s="217">
        <v>8.7241660000000003</v>
      </c>
      <c r="G19" s="217">
        <v>8.7929349999999999</v>
      </c>
      <c r="H19" s="217">
        <v>9.0681999999999992</v>
      </c>
      <c r="I19" s="217">
        <v>8.9518380000000004</v>
      </c>
      <c r="J19" s="217">
        <v>8.8564190000000007</v>
      </c>
      <c r="K19" s="217">
        <v>8.8285330000000002</v>
      </c>
      <c r="L19" s="217">
        <v>8.7702899999999993</v>
      </c>
      <c r="M19" s="217">
        <v>8.9054000000000002</v>
      </c>
      <c r="N19" s="217">
        <v>9.0061289999999996</v>
      </c>
      <c r="O19" s="217">
        <v>8.3480000000000008</v>
      </c>
      <c r="P19" s="217">
        <v>8.5101779999999998</v>
      </c>
      <c r="Q19" s="217">
        <v>8.9132250000000006</v>
      </c>
      <c r="R19" s="217">
        <v>9.0618999999999996</v>
      </c>
      <c r="S19" s="217">
        <v>9.1125159999999994</v>
      </c>
      <c r="T19" s="217">
        <v>9.2111000000000001</v>
      </c>
      <c r="U19" s="217">
        <v>9.5001929999999994</v>
      </c>
      <c r="V19" s="217">
        <v>9.4260640000000002</v>
      </c>
      <c r="W19" s="217">
        <v>9.1428999999999991</v>
      </c>
      <c r="X19" s="217">
        <v>9.0487409999999997</v>
      </c>
      <c r="Y19" s="217">
        <v>9.1341330000000003</v>
      </c>
      <c r="Z19" s="217">
        <v>9.251709</v>
      </c>
      <c r="AA19" s="217">
        <v>8.7144510000000004</v>
      </c>
      <c r="AB19" s="217">
        <v>8.8658920000000006</v>
      </c>
      <c r="AC19" s="217">
        <v>8.9081930000000007</v>
      </c>
      <c r="AD19" s="217">
        <v>8.9783329999999992</v>
      </c>
      <c r="AE19" s="217">
        <v>9.157451</v>
      </c>
      <c r="AF19" s="217">
        <v>9.2889999999999997</v>
      </c>
      <c r="AG19" s="217">
        <v>9.1663219999999992</v>
      </c>
      <c r="AH19" s="217">
        <v>9.2635799999999993</v>
      </c>
      <c r="AI19" s="217">
        <v>9.1395</v>
      </c>
      <c r="AJ19" s="217">
        <v>8.9315479999999994</v>
      </c>
      <c r="AK19" s="217">
        <v>9.1405999999999992</v>
      </c>
      <c r="AL19" s="217">
        <v>9.1281289999999995</v>
      </c>
      <c r="AM19" s="217">
        <v>8.4265480000000004</v>
      </c>
      <c r="AN19" s="217">
        <v>8.6453439999999997</v>
      </c>
      <c r="AO19" s="217">
        <v>8.7528059999999996</v>
      </c>
      <c r="AP19" s="217">
        <v>8.7626000000000008</v>
      </c>
      <c r="AQ19" s="217">
        <v>8.9515159999999998</v>
      </c>
      <c r="AR19" s="217">
        <v>9.1931659999999997</v>
      </c>
      <c r="AS19" s="217">
        <v>8.9207739999999998</v>
      </c>
      <c r="AT19" s="217">
        <v>9.0787089999999999</v>
      </c>
      <c r="AU19" s="217">
        <v>8.7698660000000004</v>
      </c>
      <c r="AV19" s="217">
        <v>9.0263220000000004</v>
      </c>
      <c r="AW19" s="217">
        <v>9.0156659999999995</v>
      </c>
      <c r="AX19" s="217">
        <v>8.9933540000000001</v>
      </c>
      <c r="AY19" s="217">
        <v>8.6238709999999994</v>
      </c>
      <c r="AZ19" s="217">
        <v>8.7941420000000008</v>
      </c>
      <c r="BA19" s="217">
        <v>8.9079350000000002</v>
      </c>
      <c r="BB19" s="217">
        <v>8.9629659999999998</v>
      </c>
      <c r="BC19" s="217">
        <v>9.2412899999999993</v>
      </c>
      <c r="BD19" s="217">
        <v>9.4089659999999995</v>
      </c>
      <c r="BE19" s="217">
        <v>9.3136449999999993</v>
      </c>
      <c r="BF19" s="217">
        <v>9.1836129032000002</v>
      </c>
      <c r="BG19" s="217">
        <v>8.9662430667000006</v>
      </c>
      <c r="BH19" s="359">
        <v>8.9091419999999992</v>
      </c>
      <c r="BI19" s="359">
        <v>8.9254610000000003</v>
      </c>
      <c r="BJ19" s="359">
        <v>9.0630699999999997</v>
      </c>
      <c r="BK19" s="359">
        <v>8.6093899999999994</v>
      </c>
      <c r="BL19" s="359">
        <v>8.7400780000000005</v>
      </c>
      <c r="BM19" s="359">
        <v>8.8163520000000002</v>
      </c>
      <c r="BN19" s="359">
        <v>9.0026229999999998</v>
      </c>
      <c r="BO19" s="359">
        <v>9.1722800000000007</v>
      </c>
      <c r="BP19" s="359">
        <v>9.3399719999999995</v>
      </c>
      <c r="BQ19" s="359">
        <v>9.3075770000000002</v>
      </c>
      <c r="BR19" s="359">
        <v>9.3247900000000001</v>
      </c>
      <c r="BS19" s="359">
        <v>9.0409389999999998</v>
      </c>
      <c r="BT19" s="359">
        <v>9.0373420000000007</v>
      </c>
      <c r="BU19" s="359">
        <v>9.0437919999999998</v>
      </c>
      <c r="BV19" s="359">
        <v>9.1397639999999996</v>
      </c>
    </row>
    <row r="20" spans="1:74" ht="11.1" customHeight="1">
      <c r="A20" s="61" t="s">
        <v>1060</v>
      </c>
      <c r="B20" s="180" t="s">
        <v>601</v>
      </c>
      <c r="C20" s="217">
        <v>1.408741</v>
      </c>
      <c r="D20" s="217">
        <v>1.3914280000000001</v>
      </c>
      <c r="E20" s="217">
        <v>1.3734189999999999</v>
      </c>
      <c r="F20" s="217">
        <v>1.4316</v>
      </c>
      <c r="G20" s="217">
        <v>1.378225</v>
      </c>
      <c r="H20" s="217">
        <v>1.4037999999999999</v>
      </c>
      <c r="I20" s="217">
        <v>1.5151289999999999</v>
      </c>
      <c r="J20" s="217">
        <v>1.389419</v>
      </c>
      <c r="K20" s="217">
        <v>1.396066</v>
      </c>
      <c r="L20" s="217">
        <v>1.2914829999999999</v>
      </c>
      <c r="M20" s="217">
        <v>1.3108329999999999</v>
      </c>
      <c r="N20" s="217">
        <v>1.464709</v>
      </c>
      <c r="O20" s="217">
        <v>1.3378380000000001</v>
      </c>
      <c r="P20" s="217">
        <v>1.3401069999999999</v>
      </c>
      <c r="Q20" s="217">
        <v>1.379032</v>
      </c>
      <c r="R20" s="217">
        <v>1.4702660000000001</v>
      </c>
      <c r="S20" s="217">
        <v>1.4494830000000001</v>
      </c>
      <c r="T20" s="217">
        <v>1.4945660000000001</v>
      </c>
      <c r="U20" s="217">
        <v>1.542451</v>
      </c>
      <c r="V20" s="217">
        <v>1.4629030000000001</v>
      </c>
      <c r="W20" s="217">
        <v>1.4036329999999999</v>
      </c>
      <c r="X20" s="217">
        <v>1.317032</v>
      </c>
      <c r="Y20" s="217">
        <v>1.394066</v>
      </c>
      <c r="Z20" s="217">
        <v>1.4169350000000001</v>
      </c>
      <c r="AA20" s="217">
        <v>1.3618710000000001</v>
      </c>
      <c r="AB20" s="217">
        <v>1.298071</v>
      </c>
      <c r="AC20" s="217">
        <v>1.430709</v>
      </c>
      <c r="AD20" s="217">
        <v>1.4216</v>
      </c>
      <c r="AE20" s="217">
        <v>1.4793540000000001</v>
      </c>
      <c r="AF20" s="217">
        <v>1.5681</v>
      </c>
      <c r="AG20" s="217">
        <v>1.549903</v>
      </c>
      <c r="AH20" s="217">
        <v>1.5429999999999999</v>
      </c>
      <c r="AI20" s="217">
        <v>1.553366</v>
      </c>
      <c r="AJ20" s="217">
        <v>1.3776120000000001</v>
      </c>
      <c r="AK20" s="217">
        <v>1.3413660000000001</v>
      </c>
      <c r="AL20" s="217">
        <v>1.4489030000000001</v>
      </c>
      <c r="AM20" s="217">
        <v>1.4371929999999999</v>
      </c>
      <c r="AN20" s="217">
        <v>1.4013789999999999</v>
      </c>
      <c r="AO20" s="217">
        <v>1.4117740000000001</v>
      </c>
      <c r="AP20" s="217">
        <v>1.433033</v>
      </c>
      <c r="AQ20" s="217">
        <v>1.467741</v>
      </c>
      <c r="AR20" s="217">
        <v>1.6088</v>
      </c>
      <c r="AS20" s="217">
        <v>1.611483</v>
      </c>
      <c r="AT20" s="217">
        <v>1.5593539999999999</v>
      </c>
      <c r="AU20" s="217">
        <v>1.4495659999999999</v>
      </c>
      <c r="AV20" s="217">
        <v>1.418129</v>
      </c>
      <c r="AW20" s="217">
        <v>1.3784000000000001</v>
      </c>
      <c r="AX20" s="217">
        <v>1.462645</v>
      </c>
      <c r="AY20" s="217">
        <v>1.420903</v>
      </c>
      <c r="AZ20" s="217">
        <v>1.403</v>
      </c>
      <c r="BA20" s="217">
        <v>1.463419</v>
      </c>
      <c r="BB20" s="217">
        <v>1.525633</v>
      </c>
      <c r="BC20" s="217">
        <v>1.4508380000000001</v>
      </c>
      <c r="BD20" s="217">
        <v>1.523333</v>
      </c>
      <c r="BE20" s="217">
        <v>1.561871</v>
      </c>
      <c r="BF20" s="217">
        <v>1.6005806452</v>
      </c>
      <c r="BG20" s="217">
        <v>1.5404265333</v>
      </c>
      <c r="BH20" s="359">
        <v>1.4858739999999999</v>
      </c>
      <c r="BI20" s="359">
        <v>1.4679150000000001</v>
      </c>
      <c r="BJ20" s="359">
        <v>1.4779199999999999</v>
      </c>
      <c r="BK20" s="359">
        <v>1.4702090000000001</v>
      </c>
      <c r="BL20" s="359">
        <v>1.4180790000000001</v>
      </c>
      <c r="BM20" s="359">
        <v>1.4506429999999999</v>
      </c>
      <c r="BN20" s="359">
        <v>1.4878830000000001</v>
      </c>
      <c r="BO20" s="359">
        <v>1.519136</v>
      </c>
      <c r="BP20" s="359">
        <v>1.591127</v>
      </c>
      <c r="BQ20" s="359">
        <v>1.598141</v>
      </c>
      <c r="BR20" s="359">
        <v>1.5648010000000001</v>
      </c>
      <c r="BS20" s="359">
        <v>1.5079819999999999</v>
      </c>
      <c r="BT20" s="359">
        <v>1.4546950000000001</v>
      </c>
      <c r="BU20" s="359">
        <v>1.4505429999999999</v>
      </c>
      <c r="BV20" s="359">
        <v>1.4724250000000001</v>
      </c>
    </row>
    <row r="21" spans="1:74" ht="11.1" customHeight="1">
      <c r="A21" s="61" t="s">
        <v>1061</v>
      </c>
      <c r="B21" s="180" t="s">
        <v>602</v>
      </c>
      <c r="C21" s="217">
        <v>4.2835159999999997</v>
      </c>
      <c r="D21" s="217">
        <v>4.2313210000000003</v>
      </c>
      <c r="E21" s="217">
        <v>3.9387089999999998</v>
      </c>
      <c r="F21" s="217">
        <v>4.1318000000000001</v>
      </c>
      <c r="G21" s="217">
        <v>4.0929029999999997</v>
      </c>
      <c r="H21" s="217">
        <v>4.047466</v>
      </c>
      <c r="I21" s="217">
        <v>3.928871</v>
      </c>
      <c r="J21" s="217">
        <v>3.9648379999999999</v>
      </c>
      <c r="K21" s="217">
        <v>4.0987999999999998</v>
      </c>
      <c r="L21" s="217">
        <v>3.9836450000000001</v>
      </c>
      <c r="M21" s="217">
        <v>4.0184660000000001</v>
      </c>
      <c r="N21" s="217">
        <v>3.8772250000000001</v>
      </c>
      <c r="O21" s="217">
        <v>3.5513219999999999</v>
      </c>
      <c r="P21" s="217">
        <v>3.6581070000000002</v>
      </c>
      <c r="Q21" s="217">
        <v>3.835032</v>
      </c>
      <c r="R21" s="217">
        <v>4.156466</v>
      </c>
      <c r="S21" s="217">
        <v>4.3748379999999996</v>
      </c>
      <c r="T21" s="217">
        <v>4.4077999999999999</v>
      </c>
      <c r="U21" s="217">
        <v>4.424677</v>
      </c>
      <c r="V21" s="217">
        <v>4.4039349999999997</v>
      </c>
      <c r="W21" s="217">
        <v>4.3414000000000001</v>
      </c>
      <c r="X21" s="217">
        <v>4.3153220000000001</v>
      </c>
      <c r="Y21" s="217">
        <v>4.5029000000000003</v>
      </c>
      <c r="Z21" s="217">
        <v>4.6696770000000001</v>
      </c>
      <c r="AA21" s="217">
        <v>4.3033219999999996</v>
      </c>
      <c r="AB21" s="217">
        <v>4.0331780000000004</v>
      </c>
      <c r="AC21" s="217">
        <v>4.3260319999999997</v>
      </c>
      <c r="AD21" s="217">
        <v>4.1887660000000002</v>
      </c>
      <c r="AE21" s="217">
        <v>4.2833220000000001</v>
      </c>
      <c r="AF21" s="217">
        <v>4.4707660000000002</v>
      </c>
      <c r="AG21" s="217">
        <v>4.6563869999999996</v>
      </c>
      <c r="AH21" s="217">
        <v>4.6677410000000004</v>
      </c>
      <c r="AI21" s="217">
        <v>4.5764659999999999</v>
      </c>
      <c r="AJ21" s="217">
        <v>4.5387089999999999</v>
      </c>
      <c r="AK21" s="217">
        <v>4.9024000000000001</v>
      </c>
      <c r="AL21" s="217">
        <v>4.918838</v>
      </c>
      <c r="AM21" s="217">
        <v>4.4976450000000003</v>
      </c>
      <c r="AN21" s="217">
        <v>4.4156890000000004</v>
      </c>
      <c r="AO21" s="217">
        <v>4.2620959999999997</v>
      </c>
      <c r="AP21" s="217">
        <v>4.3296659999999996</v>
      </c>
      <c r="AQ21" s="217">
        <v>4.5366119999999999</v>
      </c>
      <c r="AR21" s="217">
        <v>4.6323660000000002</v>
      </c>
      <c r="AS21" s="217">
        <v>4.6593220000000004</v>
      </c>
      <c r="AT21" s="217">
        <v>4.5992249999999997</v>
      </c>
      <c r="AU21" s="217">
        <v>4.5842000000000001</v>
      </c>
      <c r="AV21" s="217">
        <v>4.50929</v>
      </c>
      <c r="AW21" s="217">
        <v>4.7016330000000002</v>
      </c>
      <c r="AX21" s="217">
        <v>4.8904829999999997</v>
      </c>
      <c r="AY21" s="217">
        <v>4.4764189999999999</v>
      </c>
      <c r="AZ21" s="217">
        <v>4.2666069999999996</v>
      </c>
      <c r="BA21" s="217">
        <v>4.2852579999999998</v>
      </c>
      <c r="BB21" s="217">
        <v>4.4145329999999996</v>
      </c>
      <c r="BC21" s="217">
        <v>4.7674190000000003</v>
      </c>
      <c r="BD21" s="217">
        <v>4.7874999999999996</v>
      </c>
      <c r="BE21" s="217">
        <v>4.9331610000000001</v>
      </c>
      <c r="BF21" s="217">
        <v>4.9289032258000001</v>
      </c>
      <c r="BG21" s="217">
        <v>4.9160302667</v>
      </c>
      <c r="BH21" s="359">
        <v>4.7579659999999997</v>
      </c>
      <c r="BI21" s="359">
        <v>4.8404489999999996</v>
      </c>
      <c r="BJ21" s="359">
        <v>4.813485</v>
      </c>
      <c r="BK21" s="359">
        <v>4.486383</v>
      </c>
      <c r="BL21" s="359">
        <v>4.3355269999999999</v>
      </c>
      <c r="BM21" s="359">
        <v>4.3303380000000002</v>
      </c>
      <c r="BN21" s="359">
        <v>4.4533240000000003</v>
      </c>
      <c r="BO21" s="359">
        <v>4.6603269999999997</v>
      </c>
      <c r="BP21" s="359">
        <v>4.8087439999999999</v>
      </c>
      <c r="BQ21" s="359">
        <v>4.9438149999999998</v>
      </c>
      <c r="BR21" s="359">
        <v>4.9558039999999997</v>
      </c>
      <c r="BS21" s="359">
        <v>4.893605</v>
      </c>
      <c r="BT21" s="359">
        <v>4.7593920000000001</v>
      </c>
      <c r="BU21" s="359">
        <v>4.7827109999999999</v>
      </c>
      <c r="BV21" s="359">
        <v>4.8452039999999998</v>
      </c>
    </row>
    <row r="22" spans="1:74" ht="11.1" customHeight="1">
      <c r="A22" s="61" t="s">
        <v>1062</v>
      </c>
      <c r="B22" s="180" t="s">
        <v>603</v>
      </c>
      <c r="C22" s="217">
        <v>0.58457999999999999</v>
      </c>
      <c r="D22" s="217">
        <v>0.57132099999999997</v>
      </c>
      <c r="E22" s="217">
        <v>0.58309599999999995</v>
      </c>
      <c r="F22" s="217">
        <v>0.47493299999999999</v>
      </c>
      <c r="G22" s="217">
        <v>0.604935</v>
      </c>
      <c r="H22" s="217">
        <v>0.613066</v>
      </c>
      <c r="I22" s="217">
        <v>0.58596700000000002</v>
      </c>
      <c r="J22" s="217">
        <v>0.63112900000000005</v>
      </c>
      <c r="K22" s="217">
        <v>0.60446599999999995</v>
      </c>
      <c r="L22" s="217">
        <v>0.67157999999999995</v>
      </c>
      <c r="M22" s="217">
        <v>0.62439999999999996</v>
      </c>
      <c r="N22" s="217">
        <v>0.62374099999999999</v>
      </c>
      <c r="O22" s="217">
        <v>0.63309599999999999</v>
      </c>
      <c r="P22" s="217">
        <v>0.63175000000000003</v>
      </c>
      <c r="Q22" s="217">
        <v>0.58128999999999997</v>
      </c>
      <c r="R22" s="217">
        <v>0.59750000000000003</v>
      </c>
      <c r="S22" s="217">
        <v>0.61496700000000004</v>
      </c>
      <c r="T22" s="217">
        <v>0.55886599999999997</v>
      </c>
      <c r="U22" s="217">
        <v>0.57580600000000004</v>
      </c>
      <c r="V22" s="217">
        <v>0.55357999999999996</v>
      </c>
      <c r="W22" s="217">
        <v>0.58833299999999999</v>
      </c>
      <c r="X22" s="217">
        <v>0.52841899999999997</v>
      </c>
      <c r="Y22" s="217">
        <v>0.56369999999999998</v>
      </c>
      <c r="Z22" s="217">
        <v>0.59516100000000005</v>
      </c>
      <c r="AA22" s="217">
        <v>0.55248299999999995</v>
      </c>
      <c r="AB22" s="217">
        <v>0.52939199999999997</v>
      </c>
      <c r="AC22" s="217">
        <v>0.52570899999999998</v>
      </c>
      <c r="AD22" s="217">
        <v>0.53426600000000002</v>
      </c>
      <c r="AE22" s="217">
        <v>0.538161</v>
      </c>
      <c r="AF22" s="217">
        <v>0.55346600000000001</v>
      </c>
      <c r="AG22" s="217">
        <v>0.56264499999999995</v>
      </c>
      <c r="AH22" s="217">
        <v>0.60399999999999998</v>
      </c>
      <c r="AI22" s="217">
        <v>0.51606600000000002</v>
      </c>
      <c r="AJ22" s="217">
        <v>0.529806</v>
      </c>
      <c r="AK22" s="217">
        <v>0.51570000000000005</v>
      </c>
      <c r="AL22" s="217">
        <v>0.48590299999999997</v>
      </c>
      <c r="AM22" s="217">
        <v>0.494838</v>
      </c>
      <c r="AN22" s="217">
        <v>0.54703400000000002</v>
      </c>
      <c r="AO22" s="217">
        <v>0.57654799999999995</v>
      </c>
      <c r="AP22" s="217">
        <v>0.52480000000000004</v>
      </c>
      <c r="AQ22" s="217">
        <v>0.50916099999999997</v>
      </c>
      <c r="AR22" s="217">
        <v>0.53839999999999999</v>
      </c>
      <c r="AS22" s="217">
        <v>0.42009600000000002</v>
      </c>
      <c r="AT22" s="217">
        <v>0.44325799999999999</v>
      </c>
      <c r="AU22" s="217">
        <v>0.42003299999999999</v>
      </c>
      <c r="AV22" s="217">
        <v>0.46706399999999998</v>
      </c>
      <c r="AW22" s="217">
        <v>0.44546599999999997</v>
      </c>
      <c r="AX22" s="217">
        <v>0.36422500000000002</v>
      </c>
      <c r="AY22" s="217">
        <v>0.39919300000000002</v>
      </c>
      <c r="AZ22" s="217">
        <v>0.50828499999999999</v>
      </c>
      <c r="BA22" s="217">
        <v>0.570967</v>
      </c>
      <c r="BB22" s="217">
        <v>0.50919999999999999</v>
      </c>
      <c r="BC22" s="217">
        <v>0.48299999999999998</v>
      </c>
      <c r="BD22" s="217">
        <v>0.46926600000000002</v>
      </c>
      <c r="BE22" s="217">
        <v>0.47654800000000003</v>
      </c>
      <c r="BF22" s="217">
        <v>0.42703225806</v>
      </c>
      <c r="BG22" s="217">
        <v>0.43268133332999997</v>
      </c>
      <c r="BH22" s="359">
        <v>0.47268490000000002</v>
      </c>
      <c r="BI22" s="359">
        <v>0.48559839999999999</v>
      </c>
      <c r="BJ22" s="359">
        <v>0.47458240000000002</v>
      </c>
      <c r="BK22" s="359">
        <v>0.50647089999999995</v>
      </c>
      <c r="BL22" s="359">
        <v>0.5175999</v>
      </c>
      <c r="BM22" s="359">
        <v>0.51151360000000001</v>
      </c>
      <c r="BN22" s="359">
        <v>0.49158360000000001</v>
      </c>
      <c r="BO22" s="359">
        <v>0.49449729999999997</v>
      </c>
      <c r="BP22" s="359">
        <v>0.47621340000000001</v>
      </c>
      <c r="BQ22" s="359">
        <v>0.4717075</v>
      </c>
      <c r="BR22" s="359">
        <v>0.46167910000000001</v>
      </c>
      <c r="BS22" s="359">
        <v>0.46019349999999998</v>
      </c>
      <c r="BT22" s="359">
        <v>0.46830110000000003</v>
      </c>
      <c r="BU22" s="359">
        <v>0.47306429999999999</v>
      </c>
      <c r="BV22" s="359">
        <v>0.46020889999999998</v>
      </c>
    </row>
    <row r="23" spans="1:74" ht="11.1" customHeight="1">
      <c r="A23" s="61" t="s">
        <v>1063</v>
      </c>
      <c r="B23" s="180" t="s">
        <v>127</v>
      </c>
      <c r="C23" s="217">
        <v>2.3212860000000002</v>
      </c>
      <c r="D23" s="217">
        <v>2.3672800000000001</v>
      </c>
      <c r="E23" s="217">
        <v>2.40693</v>
      </c>
      <c r="F23" s="217">
        <v>2.499463</v>
      </c>
      <c r="G23" s="217">
        <v>2.4877699999999998</v>
      </c>
      <c r="H23" s="217">
        <v>2.661597</v>
      </c>
      <c r="I23" s="217">
        <v>2.5462539999999998</v>
      </c>
      <c r="J23" s="217">
        <v>2.5373510000000001</v>
      </c>
      <c r="K23" s="217">
        <v>2.4934289999999999</v>
      </c>
      <c r="L23" s="217">
        <v>2.341189</v>
      </c>
      <c r="M23" s="217">
        <v>2.263998</v>
      </c>
      <c r="N23" s="217">
        <v>2.2455440000000002</v>
      </c>
      <c r="O23" s="217">
        <v>2.2808980000000001</v>
      </c>
      <c r="P23" s="217">
        <v>2.385389</v>
      </c>
      <c r="Q23" s="217">
        <v>2.5225439999999999</v>
      </c>
      <c r="R23" s="217">
        <v>2.5313300000000001</v>
      </c>
      <c r="S23" s="217">
        <v>2.6222539999999999</v>
      </c>
      <c r="T23" s="217">
        <v>2.6695950000000002</v>
      </c>
      <c r="U23" s="217">
        <v>2.7035439999999999</v>
      </c>
      <c r="V23" s="217">
        <v>2.6053809999999999</v>
      </c>
      <c r="W23" s="217">
        <v>2.4493640000000001</v>
      </c>
      <c r="X23" s="217">
        <v>2.3225769999999999</v>
      </c>
      <c r="Y23" s="217">
        <v>2.4573290000000001</v>
      </c>
      <c r="Z23" s="217">
        <v>2.5467050000000002</v>
      </c>
      <c r="AA23" s="217">
        <v>2.4636740000000001</v>
      </c>
      <c r="AB23" s="217">
        <v>2.3348170000000001</v>
      </c>
      <c r="AC23" s="217">
        <v>2.4539949999999999</v>
      </c>
      <c r="AD23" s="217">
        <v>2.3941300000000001</v>
      </c>
      <c r="AE23" s="217">
        <v>2.4961570000000002</v>
      </c>
      <c r="AF23" s="217">
        <v>2.6379290000000002</v>
      </c>
      <c r="AG23" s="217">
        <v>2.6606730000000001</v>
      </c>
      <c r="AH23" s="217">
        <v>2.6521240000000001</v>
      </c>
      <c r="AI23" s="217">
        <v>2.6045630000000002</v>
      </c>
      <c r="AJ23" s="217">
        <v>2.5249950000000001</v>
      </c>
      <c r="AK23" s="217">
        <v>2.5130979999999998</v>
      </c>
      <c r="AL23" s="217">
        <v>2.4618329999999999</v>
      </c>
      <c r="AM23" s="217">
        <v>2.343124</v>
      </c>
      <c r="AN23" s="217">
        <v>2.3750309999999999</v>
      </c>
      <c r="AO23" s="217">
        <v>2.3471250000000001</v>
      </c>
      <c r="AP23" s="217">
        <v>2.4364650000000001</v>
      </c>
      <c r="AQ23" s="217">
        <v>2.601318</v>
      </c>
      <c r="AR23" s="217">
        <v>2.5823299999999998</v>
      </c>
      <c r="AS23" s="217">
        <v>2.6439629999999998</v>
      </c>
      <c r="AT23" s="217">
        <v>2.576835</v>
      </c>
      <c r="AU23" s="217">
        <v>2.4498289999999998</v>
      </c>
      <c r="AV23" s="217">
        <v>2.4214150000000001</v>
      </c>
      <c r="AW23" s="217">
        <v>2.4801639999999998</v>
      </c>
      <c r="AX23" s="217">
        <v>2.567609</v>
      </c>
      <c r="AY23" s="217">
        <v>2.4720589999999998</v>
      </c>
      <c r="AZ23" s="217">
        <v>2.381675</v>
      </c>
      <c r="BA23" s="217">
        <v>2.380188</v>
      </c>
      <c r="BB23" s="217">
        <v>2.4223300000000001</v>
      </c>
      <c r="BC23" s="217">
        <v>2.5321229999999999</v>
      </c>
      <c r="BD23" s="217">
        <v>2.6933630000000002</v>
      </c>
      <c r="BE23" s="217">
        <v>2.7498070000000001</v>
      </c>
      <c r="BF23" s="217">
        <v>2.4619172046000002</v>
      </c>
      <c r="BG23" s="217">
        <v>2.5576175191999999</v>
      </c>
      <c r="BH23" s="359">
        <v>2.5086490000000001</v>
      </c>
      <c r="BI23" s="359">
        <v>2.4923440000000001</v>
      </c>
      <c r="BJ23" s="359">
        <v>2.4730620000000001</v>
      </c>
      <c r="BK23" s="359">
        <v>2.4044189999999999</v>
      </c>
      <c r="BL23" s="359">
        <v>2.4052069999999999</v>
      </c>
      <c r="BM23" s="359">
        <v>2.410825</v>
      </c>
      <c r="BN23" s="359">
        <v>2.4362210000000002</v>
      </c>
      <c r="BO23" s="359">
        <v>2.5264479999999998</v>
      </c>
      <c r="BP23" s="359">
        <v>2.5748310000000001</v>
      </c>
      <c r="BQ23" s="359">
        <v>2.6106760000000002</v>
      </c>
      <c r="BR23" s="359">
        <v>2.5719590000000001</v>
      </c>
      <c r="BS23" s="359">
        <v>2.5360130000000001</v>
      </c>
      <c r="BT23" s="359">
        <v>2.4786809999999999</v>
      </c>
      <c r="BU23" s="359">
        <v>2.4982530000000001</v>
      </c>
      <c r="BV23" s="359">
        <v>2.5037750000000001</v>
      </c>
    </row>
    <row r="24" spans="1:74" ht="11.1" customHeight="1">
      <c r="A24" s="61" t="s">
        <v>1064</v>
      </c>
      <c r="B24" s="180" t="s">
        <v>796</v>
      </c>
      <c r="C24" s="217">
        <v>17.425992999999998</v>
      </c>
      <c r="D24" s="217">
        <v>17.440028000000002</v>
      </c>
      <c r="E24" s="217">
        <v>17.566023999999999</v>
      </c>
      <c r="F24" s="217">
        <v>18.043994999999999</v>
      </c>
      <c r="G24" s="217">
        <v>18.155090000000001</v>
      </c>
      <c r="H24" s="217">
        <v>18.640695000000001</v>
      </c>
      <c r="I24" s="217">
        <v>18.337381000000001</v>
      </c>
      <c r="J24" s="217">
        <v>18.217510000000001</v>
      </c>
      <c r="K24" s="217">
        <v>18.045059999999999</v>
      </c>
      <c r="L24" s="217">
        <v>17.534573999999999</v>
      </c>
      <c r="M24" s="217">
        <v>17.502362999999999</v>
      </c>
      <c r="N24" s="217">
        <v>17.659638000000001</v>
      </c>
      <c r="O24" s="217">
        <v>16.630831000000001</v>
      </c>
      <c r="P24" s="217">
        <v>17.065245000000001</v>
      </c>
      <c r="Q24" s="217">
        <v>17.956703000000001</v>
      </c>
      <c r="R24" s="217">
        <v>18.667594999999999</v>
      </c>
      <c r="S24" s="217">
        <v>19.031476999999999</v>
      </c>
      <c r="T24" s="217">
        <v>19.211860000000001</v>
      </c>
      <c r="U24" s="217">
        <v>19.606992999999999</v>
      </c>
      <c r="V24" s="217">
        <v>19.230314</v>
      </c>
      <c r="W24" s="217">
        <v>18.539396</v>
      </c>
      <c r="X24" s="217">
        <v>18.03322</v>
      </c>
      <c r="Y24" s="217">
        <v>18.442194000000001</v>
      </c>
      <c r="Z24" s="217">
        <v>18.91067</v>
      </c>
      <c r="AA24" s="217">
        <v>17.826349</v>
      </c>
      <c r="AB24" s="217">
        <v>17.533242000000001</v>
      </c>
      <c r="AC24" s="217">
        <v>18.280186</v>
      </c>
      <c r="AD24" s="217">
        <v>18.298328000000001</v>
      </c>
      <c r="AE24" s="217">
        <v>18.769508999999999</v>
      </c>
      <c r="AF24" s="217">
        <v>19.366126999999999</v>
      </c>
      <c r="AG24" s="217">
        <v>19.416219999999999</v>
      </c>
      <c r="AH24" s="217">
        <v>19.521540999999999</v>
      </c>
      <c r="AI24" s="217">
        <v>18.992526999999999</v>
      </c>
      <c r="AJ24" s="217">
        <v>18.382218000000002</v>
      </c>
      <c r="AK24" s="217">
        <v>18.789897</v>
      </c>
      <c r="AL24" s="217">
        <v>18.812056999999999</v>
      </c>
      <c r="AM24" s="217">
        <v>17.613477</v>
      </c>
      <c r="AN24" s="217">
        <v>17.876304000000001</v>
      </c>
      <c r="AO24" s="217">
        <v>18.034897000000001</v>
      </c>
      <c r="AP24" s="217">
        <v>18.319430000000001</v>
      </c>
      <c r="AQ24" s="217">
        <v>18.921993000000001</v>
      </c>
      <c r="AR24" s="217">
        <v>19.395994999999999</v>
      </c>
      <c r="AS24" s="217">
        <v>19.096153999999999</v>
      </c>
      <c r="AT24" s="217">
        <v>19.034348000000001</v>
      </c>
      <c r="AU24" s="217">
        <v>18.225994</v>
      </c>
      <c r="AV24" s="217">
        <v>18.317831999999999</v>
      </c>
      <c r="AW24" s="217">
        <v>18.386994999999999</v>
      </c>
      <c r="AX24" s="217">
        <v>18.662282999999999</v>
      </c>
      <c r="AY24" s="217">
        <v>17.809735</v>
      </c>
      <c r="AZ24" s="217">
        <v>17.839100999999999</v>
      </c>
      <c r="BA24" s="217">
        <v>18.260217999999998</v>
      </c>
      <c r="BB24" s="217">
        <v>18.654627999999999</v>
      </c>
      <c r="BC24" s="217">
        <v>19.343315</v>
      </c>
      <c r="BD24" s="217">
        <v>19.730528</v>
      </c>
      <c r="BE24" s="217">
        <v>19.900161000000001</v>
      </c>
      <c r="BF24" s="217">
        <v>19.414248737000001</v>
      </c>
      <c r="BG24" s="217">
        <v>19.006841119000001</v>
      </c>
      <c r="BH24" s="359">
        <v>18.6251</v>
      </c>
      <c r="BI24" s="359">
        <v>18.58464</v>
      </c>
      <c r="BJ24" s="359">
        <v>18.694420000000001</v>
      </c>
      <c r="BK24" s="359">
        <v>17.911770000000001</v>
      </c>
      <c r="BL24" s="359">
        <v>17.91676</v>
      </c>
      <c r="BM24" s="359">
        <v>18.19143</v>
      </c>
      <c r="BN24" s="359">
        <v>18.689229999999998</v>
      </c>
      <c r="BO24" s="359">
        <v>19.23922</v>
      </c>
      <c r="BP24" s="359">
        <v>19.661529999999999</v>
      </c>
      <c r="BQ24" s="359">
        <v>19.79364</v>
      </c>
      <c r="BR24" s="359">
        <v>19.69097</v>
      </c>
      <c r="BS24" s="359">
        <v>19.030819999999999</v>
      </c>
      <c r="BT24" s="359">
        <v>18.68937</v>
      </c>
      <c r="BU24" s="359">
        <v>18.633199999999999</v>
      </c>
      <c r="BV24" s="359">
        <v>18.82724</v>
      </c>
    </row>
    <row r="25" spans="1:74" ht="11.1" customHeight="1">
      <c r="A25" s="61"/>
      <c r="B25" s="157"/>
      <c r="C25" s="217"/>
      <c r="D25" s="217"/>
      <c r="E25" s="217"/>
      <c r="F25" s="217"/>
      <c r="G25" s="217"/>
      <c r="H25" s="217"/>
      <c r="I25" s="217"/>
      <c r="J25" s="217"/>
      <c r="K25" s="217"/>
      <c r="L25" s="217"/>
      <c r="M25" s="217"/>
      <c r="N25" s="217"/>
      <c r="O25" s="217"/>
      <c r="P25" s="217"/>
      <c r="Q25" s="217"/>
      <c r="R25" s="217"/>
      <c r="S25" s="217"/>
      <c r="T25" s="217"/>
      <c r="U25" s="217"/>
      <c r="V25" s="217"/>
      <c r="W25" s="217"/>
      <c r="X25" s="217"/>
      <c r="Y25" s="217"/>
      <c r="Z25" s="217"/>
      <c r="AA25" s="217"/>
      <c r="AB25" s="217"/>
      <c r="AC25" s="217"/>
      <c r="AD25" s="217"/>
      <c r="AE25" s="217"/>
      <c r="AF25" s="217"/>
      <c r="AG25" s="217"/>
      <c r="AH25" s="217"/>
      <c r="AI25" s="217"/>
      <c r="AJ25" s="217"/>
      <c r="AK25" s="217"/>
      <c r="AL25" s="217"/>
      <c r="AM25" s="217"/>
      <c r="AN25" s="217"/>
      <c r="AO25" s="217"/>
      <c r="AP25" s="217"/>
      <c r="AQ25" s="217"/>
      <c r="AR25" s="217"/>
      <c r="AS25" s="217"/>
      <c r="AT25" s="217"/>
      <c r="AU25" s="217"/>
      <c r="AV25" s="217"/>
      <c r="AW25" s="217"/>
      <c r="AX25" s="217"/>
      <c r="AY25" s="217"/>
      <c r="AZ25" s="217"/>
      <c r="BA25" s="217"/>
      <c r="BB25" s="217"/>
      <c r="BC25" s="217"/>
      <c r="BD25" s="217"/>
      <c r="BE25" s="217"/>
      <c r="BF25" s="217"/>
      <c r="BG25" s="217"/>
      <c r="BH25" s="359"/>
      <c r="BI25" s="359"/>
      <c r="BJ25" s="359"/>
      <c r="BK25" s="359"/>
      <c r="BL25" s="359"/>
      <c r="BM25" s="359"/>
      <c r="BN25" s="359"/>
      <c r="BO25" s="359"/>
      <c r="BP25" s="359"/>
      <c r="BQ25" s="359"/>
      <c r="BR25" s="359"/>
      <c r="BS25" s="359"/>
      <c r="BT25" s="359"/>
      <c r="BU25" s="359"/>
      <c r="BV25" s="359"/>
    </row>
    <row r="26" spans="1:74" ht="11.1" customHeight="1">
      <c r="A26" s="61" t="s">
        <v>1067</v>
      </c>
      <c r="B26" s="181" t="s">
        <v>605</v>
      </c>
      <c r="C26" s="217">
        <v>14.537644999999999</v>
      </c>
      <c r="D26" s="217">
        <v>14.40875</v>
      </c>
      <c r="E26" s="217">
        <v>14.399290000000001</v>
      </c>
      <c r="F26" s="217">
        <v>14.6104</v>
      </c>
      <c r="G26" s="217">
        <v>14.837999999999999</v>
      </c>
      <c r="H26" s="217">
        <v>15.193866</v>
      </c>
      <c r="I26" s="217">
        <v>14.890708999999999</v>
      </c>
      <c r="J26" s="217">
        <v>14.869967000000001</v>
      </c>
      <c r="K26" s="217">
        <v>15.016666000000001</v>
      </c>
      <c r="L26" s="217">
        <v>14.418547999999999</v>
      </c>
      <c r="M26" s="217">
        <v>14.338200000000001</v>
      </c>
      <c r="N26" s="217">
        <v>14.373709</v>
      </c>
      <c r="O26" s="217">
        <v>14.064902999999999</v>
      </c>
      <c r="P26" s="217">
        <v>14.267357000000001</v>
      </c>
      <c r="Q26" s="217">
        <v>14.630483</v>
      </c>
      <c r="R26" s="217">
        <v>15.592133</v>
      </c>
      <c r="S26" s="217">
        <v>15.510483000000001</v>
      </c>
      <c r="T26" s="217">
        <v>15.892766</v>
      </c>
      <c r="U26" s="217">
        <v>16.039677000000001</v>
      </c>
      <c r="V26" s="217">
        <v>15.681258</v>
      </c>
      <c r="W26" s="217">
        <v>15.212766</v>
      </c>
      <c r="X26" s="217">
        <v>14.465579999999999</v>
      </c>
      <c r="Y26" s="217">
        <v>15.166033000000001</v>
      </c>
      <c r="Z26" s="217">
        <v>15.555129000000001</v>
      </c>
      <c r="AA26" s="217">
        <v>15.035</v>
      </c>
      <c r="AB26" s="217">
        <v>14.195178</v>
      </c>
      <c r="AC26" s="217">
        <v>14.963483</v>
      </c>
      <c r="AD26" s="217">
        <v>14.709533</v>
      </c>
      <c r="AE26" s="217">
        <v>15.129161</v>
      </c>
      <c r="AF26" s="217">
        <v>15.777933000000001</v>
      </c>
      <c r="AG26" s="217">
        <v>16.001387000000001</v>
      </c>
      <c r="AH26" s="217">
        <v>16.008903</v>
      </c>
      <c r="AI26" s="217">
        <v>15.735033</v>
      </c>
      <c r="AJ26" s="217">
        <v>15.049548</v>
      </c>
      <c r="AK26" s="217">
        <v>15.426399999999999</v>
      </c>
      <c r="AL26" s="217">
        <v>15.341161</v>
      </c>
      <c r="AM26" s="217">
        <v>14.885935</v>
      </c>
      <c r="AN26" s="217">
        <v>14.978413</v>
      </c>
      <c r="AO26" s="217">
        <v>14.802353999999999</v>
      </c>
      <c r="AP26" s="217">
        <v>14.9252</v>
      </c>
      <c r="AQ26" s="217">
        <v>15.663418999999999</v>
      </c>
      <c r="AR26" s="217">
        <v>15.983566</v>
      </c>
      <c r="AS26" s="217">
        <v>15.982419</v>
      </c>
      <c r="AT26" s="217">
        <v>15.615225000000001</v>
      </c>
      <c r="AU26" s="217">
        <v>15.2201</v>
      </c>
      <c r="AV26" s="217">
        <v>15.147677</v>
      </c>
      <c r="AW26" s="217">
        <v>15.404766</v>
      </c>
      <c r="AX26" s="217">
        <v>15.707064000000001</v>
      </c>
      <c r="AY26" s="217">
        <v>14.929482999999999</v>
      </c>
      <c r="AZ26" s="217">
        <v>14.544357</v>
      </c>
      <c r="BA26" s="217">
        <v>14.960677</v>
      </c>
      <c r="BB26" s="217">
        <v>15.282500000000001</v>
      </c>
      <c r="BC26" s="217">
        <v>15.708677</v>
      </c>
      <c r="BD26" s="217">
        <v>16.327065999999999</v>
      </c>
      <c r="BE26" s="217">
        <v>16.489581000000001</v>
      </c>
      <c r="BF26" s="217">
        <v>16.197258065</v>
      </c>
      <c r="BG26" s="217">
        <v>16.131264000000002</v>
      </c>
      <c r="BH26" s="359">
        <v>15.43886</v>
      </c>
      <c r="BI26" s="359">
        <v>15.525370000000001</v>
      </c>
      <c r="BJ26" s="359">
        <v>15.48062</v>
      </c>
      <c r="BK26" s="359">
        <v>14.94295</v>
      </c>
      <c r="BL26" s="359">
        <v>14.796110000000001</v>
      </c>
      <c r="BM26" s="359">
        <v>14.841379999999999</v>
      </c>
      <c r="BN26" s="359">
        <v>15.21538</v>
      </c>
      <c r="BO26" s="359">
        <v>15.66221</v>
      </c>
      <c r="BP26" s="359">
        <v>16.082260000000002</v>
      </c>
      <c r="BQ26" s="359">
        <v>16.315570000000001</v>
      </c>
      <c r="BR26" s="359">
        <v>16.1355</v>
      </c>
      <c r="BS26" s="359">
        <v>15.79532</v>
      </c>
      <c r="BT26" s="359">
        <v>15.380660000000001</v>
      </c>
      <c r="BU26" s="359">
        <v>15.50296</v>
      </c>
      <c r="BV26" s="359">
        <v>15.592090000000001</v>
      </c>
    </row>
    <row r="27" spans="1:74" ht="11.1" customHeight="1">
      <c r="A27" s="61" t="s">
        <v>1065</v>
      </c>
      <c r="B27" s="181" t="s">
        <v>604</v>
      </c>
      <c r="C27" s="217">
        <v>17.67155</v>
      </c>
      <c r="D27" s="217">
        <v>17.67155</v>
      </c>
      <c r="E27" s="217">
        <v>17.67155</v>
      </c>
      <c r="F27" s="217">
        <v>17.67155</v>
      </c>
      <c r="G27" s="217">
        <v>17.67155</v>
      </c>
      <c r="H27" s="217">
        <v>17.67155</v>
      </c>
      <c r="I27" s="217">
        <v>17.681049999999999</v>
      </c>
      <c r="J27" s="217">
        <v>17.681049999999999</v>
      </c>
      <c r="K27" s="217">
        <v>17.681049999999999</v>
      </c>
      <c r="L27" s="217">
        <v>17.68805</v>
      </c>
      <c r="M27" s="217">
        <v>17.68805</v>
      </c>
      <c r="N27" s="217">
        <v>17.68805</v>
      </c>
      <c r="O27" s="217">
        <v>17.597290000000001</v>
      </c>
      <c r="P27" s="217">
        <v>17.58379</v>
      </c>
      <c r="Q27" s="217">
        <v>17.58379</v>
      </c>
      <c r="R27" s="217">
        <v>17.588789999999999</v>
      </c>
      <c r="S27" s="217">
        <v>17.588789999999999</v>
      </c>
      <c r="T27" s="217">
        <v>17.522790000000001</v>
      </c>
      <c r="U27" s="217">
        <v>17.593789999999998</v>
      </c>
      <c r="V27" s="217">
        <v>17.593789999999998</v>
      </c>
      <c r="W27" s="217">
        <v>17.593789999999998</v>
      </c>
      <c r="X27" s="217">
        <v>17.52779</v>
      </c>
      <c r="Y27" s="217">
        <v>17.52779</v>
      </c>
      <c r="Z27" s="217">
        <v>17.593789999999998</v>
      </c>
      <c r="AA27" s="217">
        <v>17.70487</v>
      </c>
      <c r="AB27" s="217">
        <v>17.70487</v>
      </c>
      <c r="AC27" s="217">
        <v>17.736370000000001</v>
      </c>
      <c r="AD27" s="217">
        <v>17.70487</v>
      </c>
      <c r="AE27" s="217">
        <v>17.70487</v>
      </c>
      <c r="AF27" s="217">
        <v>17.736370000000001</v>
      </c>
      <c r="AG27" s="217">
        <v>17.736370000000001</v>
      </c>
      <c r="AH27" s="217">
        <v>17.736370000000001</v>
      </c>
      <c r="AI27" s="217">
        <v>17.736370000000001</v>
      </c>
      <c r="AJ27" s="217">
        <v>17.736370000000001</v>
      </c>
      <c r="AK27" s="217">
        <v>17.730464000000001</v>
      </c>
      <c r="AL27" s="217">
        <v>17.740053</v>
      </c>
      <c r="AM27" s="217">
        <v>17.315178</v>
      </c>
      <c r="AN27" s="217">
        <v>17.312377999999999</v>
      </c>
      <c r="AO27" s="217">
        <v>17.23048</v>
      </c>
      <c r="AP27" s="217">
        <v>17.23048</v>
      </c>
      <c r="AQ27" s="217">
        <v>17.23048</v>
      </c>
      <c r="AR27" s="217">
        <v>17.23048</v>
      </c>
      <c r="AS27" s="217">
        <v>17.23048</v>
      </c>
      <c r="AT27" s="217">
        <v>17.19548</v>
      </c>
      <c r="AU27" s="217">
        <v>17.394645000000001</v>
      </c>
      <c r="AV27" s="217">
        <v>17.399526999999999</v>
      </c>
      <c r="AW27" s="217">
        <v>17.404952000000002</v>
      </c>
      <c r="AX27" s="217">
        <v>17.388152000000002</v>
      </c>
      <c r="AY27" s="217">
        <v>17.818909000000001</v>
      </c>
      <c r="AZ27" s="217">
        <v>17.809712999999999</v>
      </c>
      <c r="BA27" s="217">
        <v>17.809712999999999</v>
      </c>
      <c r="BB27" s="217">
        <v>17.814463</v>
      </c>
      <c r="BC27" s="217">
        <v>17.815463000000001</v>
      </c>
      <c r="BD27" s="217">
        <v>17.815463000000001</v>
      </c>
      <c r="BE27" s="217">
        <v>17.815463000000001</v>
      </c>
      <c r="BF27" s="217">
        <v>17.815000000000001</v>
      </c>
      <c r="BG27" s="217">
        <v>17.814955999999999</v>
      </c>
      <c r="BH27" s="359">
        <v>17.814959999999999</v>
      </c>
      <c r="BI27" s="359">
        <v>17.814959999999999</v>
      </c>
      <c r="BJ27" s="359">
        <v>17.814959999999999</v>
      </c>
      <c r="BK27" s="359">
        <v>17.814959999999999</v>
      </c>
      <c r="BL27" s="359">
        <v>17.814959999999999</v>
      </c>
      <c r="BM27" s="359">
        <v>17.814959999999999</v>
      </c>
      <c r="BN27" s="359">
        <v>17.814959999999999</v>
      </c>
      <c r="BO27" s="359">
        <v>17.814959999999999</v>
      </c>
      <c r="BP27" s="359">
        <v>17.814959999999999</v>
      </c>
      <c r="BQ27" s="359">
        <v>17.814959999999999</v>
      </c>
      <c r="BR27" s="359">
        <v>17.814959999999999</v>
      </c>
      <c r="BS27" s="359">
        <v>17.814959999999999</v>
      </c>
      <c r="BT27" s="359">
        <v>17.814959999999999</v>
      </c>
      <c r="BU27" s="359">
        <v>17.814959999999999</v>
      </c>
      <c r="BV27" s="359">
        <v>17.814959999999999</v>
      </c>
    </row>
    <row r="28" spans="1:74" ht="11.1" customHeight="1">
      <c r="A28" s="61" t="s">
        <v>1066</v>
      </c>
      <c r="B28" s="182" t="s">
        <v>964</v>
      </c>
      <c r="C28" s="218">
        <v>0.82265817090000004</v>
      </c>
      <c r="D28" s="218">
        <v>0.81536424366000004</v>
      </c>
      <c r="E28" s="218">
        <v>0.81482891992999995</v>
      </c>
      <c r="F28" s="218">
        <v>0.82677524042999995</v>
      </c>
      <c r="G28" s="218">
        <v>0.83965469922000002</v>
      </c>
      <c r="H28" s="218">
        <v>0.85979249132000002</v>
      </c>
      <c r="I28" s="218">
        <v>0.84218465531999998</v>
      </c>
      <c r="J28" s="218">
        <v>0.84101153495000003</v>
      </c>
      <c r="K28" s="218">
        <v>0.84930849694999999</v>
      </c>
      <c r="L28" s="218">
        <v>0.81515757814000001</v>
      </c>
      <c r="M28" s="218">
        <v>0.81061507627999996</v>
      </c>
      <c r="N28" s="218">
        <v>0.81262258983000002</v>
      </c>
      <c r="O28" s="218">
        <v>0.79926528460000001</v>
      </c>
      <c r="P28" s="218">
        <v>0.81139259510999995</v>
      </c>
      <c r="Q28" s="218">
        <v>0.83204377440999999</v>
      </c>
      <c r="R28" s="218">
        <v>0.88648127586000003</v>
      </c>
      <c r="S28" s="218">
        <v>0.88183911456999997</v>
      </c>
      <c r="T28" s="218">
        <v>0.90697691406000003</v>
      </c>
      <c r="U28" s="218">
        <v>0.91166695749000004</v>
      </c>
      <c r="V28" s="218">
        <v>0.89129505354000005</v>
      </c>
      <c r="W28" s="218">
        <v>0.86466679436000005</v>
      </c>
      <c r="X28" s="218">
        <v>0.82529400455000002</v>
      </c>
      <c r="Y28" s="218">
        <v>0.86525642992999996</v>
      </c>
      <c r="Z28" s="218">
        <v>0.88412610358999999</v>
      </c>
      <c r="AA28" s="218">
        <v>0.84920137792999995</v>
      </c>
      <c r="AB28" s="218">
        <v>0.80176685849999996</v>
      </c>
      <c r="AC28" s="218">
        <v>0.84366096331999996</v>
      </c>
      <c r="AD28" s="218">
        <v>0.83081846971999995</v>
      </c>
      <c r="AE28" s="218">
        <v>0.85451974512999995</v>
      </c>
      <c r="AF28" s="218">
        <v>0.88958073156999995</v>
      </c>
      <c r="AG28" s="218">
        <v>0.90217936364999995</v>
      </c>
      <c r="AH28" s="218">
        <v>0.90260312567000001</v>
      </c>
      <c r="AI28" s="218">
        <v>0.88716197282999998</v>
      </c>
      <c r="AJ28" s="218">
        <v>0.84851342186000001</v>
      </c>
      <c r="AK28" s="218">
        <v>0.87005055253999997</v>
      </c>
      <c r="AL28" s="218">
        <v>0.86477537580999997</v>
      </c>
      <c r="AM28" s="218">
        <v>0.85970441654999996</v>
      </c>
      <c r="AN28" s="218">
        <v>0.86518518715000003</v>
      </c>
      <c r="AO28" s="218">
        <v>0.85907960776000003</v>
      </c>
      <c r="AP28" s="218">
        <v>0.86620918280000003</v>
      </c>
      <c r="AQ28" s="218">
        <v>0.90905296891999998</v>
      </c>
      <c r="AR28" s="218">
        <v>0.92763324062999997</v>
      </c>
      <c r="AS28" s="218">
        <v>0.92756667255000003</v>
      </c>
      <c r="AT28" s="218">
        <v>0.90810055897999997</v>
      </c>
      <c r="AU28" s="218">
        <v>0.87498767580000003</v>
      </c>
      <c r="AV28" s="218">
        <v>0.87057981519000005</v>
      </c>
      <c r="AW28" s="218">
        <v>0.88507948772</v>
      </c>
      <c r="AX28" s="218">
        <v>0.90331991577000004</v>
      </c>
      <c r="AY28" s="218">
        <v>0.83784495447999996</v>
      </c>
      <c r="AZ28" s="218">
        <v>0.81665308138000003</v>
      </c>
      <c r="BA28" s="218">
        <v>0.84002908974000001</v>
      </c>
      <c r="BB28" s="218">
        <v>0.85787037196000004</v>
      </c>
      <c r="BC28" s="218">
        <v>0.88174396590000004</v>
      </c>
      <c r="BD28" s="218">
        <v>0.91645476740999998</v>
      </c>
      <c r="BE28" s="218">
        <v>0.92557689911999996</v>
      </c>
      <c r="BF28" s="218">
        <v>0.90919214508000001</v>
      </c>
      <c r="BG28" s="218">
        <v>0.90548997145999999</v>
      </c>
      <c r="BH28" s="391">
        <v>0.86662349999999999</v>
      </c>
      <c r="BI28" s="391">
        <v>0.87147969999999997</v>
      </c>
      <c r="BJ28" s="391">
        <v>0.86896770000000001</v>
      </c>
      <c r="BK28" s="391">
        <v>0.83878660000000005</v>
      </c>
      <c r="BL28" s="391">
        <v>0.83054410000000001</v>
      </c>
      <c r="BM28" s="391">
        <v>0.83308559999999998</v>
      </c>
      <c r="BN28" s="391">
        <v>0.85407909999999998</v>
      </c>
      <c r="BO28" s="391">
        <v>0.87916059999999996</v>
      </c>
      <c r="BP28" s="391">
        <v>0.90273950000000003</v>
      </c>
      <c r="BQ28" s="391">
        <v>0.91583539999999997</v>
      </c>
      <c r="BR28" s="391">
        <v>0.90572799999999998</v>
      </c>
      <c r="BS28" s="391">
        <v>0.88663259999999999</v>
      </c>
      <c r="BT28" s="391">
        <v>0.86335660000000003</v>
      </c>
      <c r="BU28" s="391">
        <v>0.87022140000000003</v>
      </c>
      <c r="BV28" s="391">
        <v>0.87522469999999997</v>
      </c>
    </row>
    <row r="29" spans="1:74" ht="10.9" customHeight="1">
      <c r="A29" s="61"/>
      <c r="B29" s="160"/>
      <c r="C29" s="161"/>
      <c r="D29" s="161"/>
      <c r="E29" s="161"/>
      <c r="F29" s="161"/>
      <c r="G29" s="161"/>
      <c r="H29" s="161"/>
      <c r="I29" s="161"/>
      <c r="J29" s="161"/>
      <c r="K29" s="161"/>
      <c r="L29" s="161"/>
      <c r="M29" s="161"/>
      <c r="N29" s="161"/>
      <c r="O29" s="161"/>
      <c r="P29" s="161"/>
      <c r="Q29" s="161"/>
      <c r="R29" s="161"/>
      <c r="S29" s="161"/>
      <c r="T29" s="161"/>
      <c r="U29" s="161"/>
      <c r="V29" s="161"/>
      <c r="W29" s="161"/>
      <c r="X29" s="161"/>
      <c r="Y29" s="161"/>
      <c r="Z29" s="161"/>
      <c r="AA29" s="161"/>
      <c r="AB29" s="161"/>
      <c r="AC29" s="161"/>
      <c r="AD29" s="161"/>
      <c r="AE29" s="161"/>
      <c r="AF29" s="161"/>
      <c r="AG29" s="161"/>
      <c r="AH29" s="161"/>
      <c r="AI29" s="161"/>
      <c r="AJ29" s="161"/>
      <c r="AK29" s="161"/>
      <c r="AL29" s="161"/>
      <c r="AM29" s="161"/>
      <c r="AN29" s="161"/>
      <c r="AO29" s="161"/>
      <c r="AP29" s="161"/>
      <c r="AQ29" s="161"/>
      <c r="AR29" s="161"/>
      <c r="AS29" s="161"/>
      <c r="AT29" s="161"/>
      <c r="AU29" s="161"/>
      <c r="AV29" s="161"/>
      <c r="AW29" s="161"/>
      <c r="AX29" s="161"/>
      <c r="AY29" s="409"/>
      <c r="AZ29" s="409"/>
      <c r="BA29" s="409"/>
      <c r="BB29" s="409"/>
      <c r="BC29" s="409"/>
      <c r="BD29" s="409"/>
      <c r="BE29" s="409"/>
      <c r="BF29" s="409"/>
      <c r="BG29" s="409"/>
      <c r="BH29" s="409"/>
      <c r="BI29" s="409"/>
      <c r="BJ29" s="409"/>
      <c r="BK29" s="409"/>
      <c r="BL29" s="409"/>
      <c r="BM29" s="409"/>
      <c r="BN29" s="409"/>
      <c r="BO29" s="409"/>
      <c r="BP29" s="409"/>
      <c r="BQ29" s="409"/>
      <c r="BR29" s="409"/>
      <c r="BS29" s="409"/>
      <c r="BT29" s="409"/>
      <c r="BU29" s="409"/>
      <c r="BV29" s="409"/>
    </row>
    <row r="30" spans="1:74" ht="12" customHeight="1">
      <c r="A30" s="61"/>
      <c r="B30" s="648" t="s">
        <v>1130</v>
      </c>
      <c r="C30" s="649"/>
      <c r="D30" s="649"/>
      <c r="E30" s="649"/>
      <c r="F30" s="649"/>
      <c r="G30" s="649"/>
      <c r="H30" s="649"/>
      <c r="I30" s="649"/>
      <c r="J30" s="649"/>
      <c r="K30" s="649"/>
      <c r="L30" s="649"/>
      <c r="M30" s="649"/>
      <c r="N30" s="649"/>
      <c r="O30" s="649"/>
      <c r="P30" s="649"/>
      <c r="Q30" s="649"/>
    </row>
    <row r="31" spans="1:74" s="450" customFormat="1" ht="22.15" customHeight="1">
      <c r="A31" s="449"/>
      <c r="B31" s="689" t="s">
        <v>1183</v>
      </c>
      <c r="C31" s="671"/>
      <c r="D31" s="671"/>
      <c r="E31" s="671"/>
      <c r="F31" s="671"/>
      <c r="G31" s="671"/>
      <c r="H31" s="671"/>
      <c r="I31" s="671"/>
      <c r="J31" s="671"/>
      <c r="K31" s="671"/>
      <c r="L31" s="671"/>
      <c r="M31" s="671"/>
      <c r="N31" s="671"/>
      <c r="O31" s="671"/>
      <c r="P31" s="671"/>
      <c r="Q31" s="667"/>
      <c r="AY31" s="543"/>
      <c r="AZ31" s="543"/>
      <c r="BA31" s="543"/>
      <c r="BB31" s="543"/>
      <c r="BC31" s="543"/>
      <c r="BD31" s="543"/>
      <c r="BE31" s="543"/>
      <c r="BF31" s="543"/>
      <c r="BG31" s="543"/>
      <c r="BH31" s="543"/>
      <c r="BI31" s="543"/>
      <c r="BJ31" s="543"/>
    </row>
    <row r="32" spans="1:74" s="450" customFormat="1" ht="12" customHeight="1">
      <c r="A32" s="449"/>
      <c r="B32" s="670" t="s">
        <v>1160</v>
      </c>
      <c r="C32" s="671"/>
      <c r="D32" s="671"/>
      <c r="E32" s="671"/>
      <c r="F32" s="671"/>
      <c r="G32" s="671"/>
      <c r="H32" s="671"/>
      <c r="I32" s="671"/>
      <c r="J32" s="671"/>
      <c r="K32" s="671"/>
      <c r="L32" s="671"/>
      <c r="M32" s="671"/>
      <c r="N32" s="671"/>
      <c r="O32" s="671"/>
      <c r="P32" s="671"/>
      <c r="Q32" s="667"/>
      <c r="AY32" s="543"/>
      <c r="AZ32" s="543"/>
      <c r="BA32" s="543"/>
      <c r="BB32" s="543"/>
      <c r="BC32" s="543"/>
      <c r="BD32" s="543"/>
      <c r="BE32" s="543"/>
      <c r="BF32" s="543"/>
      <c r="BG32" s="543"/>
      <c r="BH32" s="543"/>
      <c r="BI32" s="543"/>
      <c r="BJ32" s="543"/>
    </row>
    <row r="33" spans="1:74" s="450" customFormat="1" ht="12" customHeight="1">
      <c r="A33" s="449"/>
      <c r="B33" s="670" t="s">
        <v>1181</v>
      </c>
      <c r="C33" s="671"/>
      <c r="D33" s="671"/>
      <c r="E33" s="671"/>
      <c r="F33" s="671"/>
      <c r="G33" s="671"/>
      <c r="H33" s="671"/>
      <c r="I33" s="671"/>
      <c r="J33" s="671"/>
      <c r="K33" s="671"/>
      <c r="L33" s="671"/>
      <c r="M33" s="671"/>
      <c r="N33" s="671"/>
      <c r="O33" s="671"/>
      <c r="P33" s="671"/>
      <c r="Q33" s="667"/>
      <c r="AY33" s="543"/>
      <c r="AZ33" s="543"/>
      <c r="BA33" s="543"/>
      <c r="BB33" s="543"/>
      <c r="BC33" s="543"/>
      <c r="BD33" s="543"/>
      <c r="BE33" s="543"/>
      <c r="BF33" s="543"/>
      <c r="BG33" s="543"/>
      <c r="BH33" s="543"/>
      <c r="BI33" s="543"/>
      <c r="BJ33" s="543"/>
    </row>
    <row r="34" spans="1:74" s="450" customFormat="1" ht="12" customHeight="1">
      <c r="A34" s="449"/>
      <c r="B34" s="672" t="s">
        <v>1184</v>
      </c>
      <c r="C34" s="666"/>
      <c r="D34" s="666"/>
      <c r="E34" s="666"/>
      <c r="F34" s="666"/>
      <c r="G34" s="666"/>
      <c r="H34" s="666"/>
      <c r="I34" s="666"/>
      <c r="J34" s="666"/>
      <c r="K34" s="666"/>
      <c r="L34" s="666"/>
      <c r="M34" s="666"/>
      <c r="N34" s="666"/>
      <c r="O34" s="666"/>
      <c r="P34" s="666"/>
      <c r="Q34" s="667"/>
      <c r="AY34" s="543"/>
      <c r="AZ34" s="543"/>
      <c r="BA34" s="543"/>
      <c r="BB34" s="543"/>
      <c r="BC34" s="543"/>
      <c r="BD34" s="543"/>
      <c r="BE34" s="543"/>
      <c r="BF34" s="543"/>
      <c r="BG34" s="543"/>
      <c r="BH34" s="543"/>
      <c r="BI34" s="543"/>
      <c r="BJ34" s="543"/>
    </row>
    <row r="35" spans="1:74" s="450" customFormat="1" ht="12" customHeight="1">
      <c r="A35" s="449"/>
      <c r="B35" s="665" t="s">
        <v>1165</v>
      </c>
      <c r="C35" s="666"/>
      <c r="D35" s="666"/>
      <c r="E35" s="666"/>
      <c r="F35" s="666"/>
      <c r="G35" s="666"/>
      <c r="H35" s="666"/>
      <c r="I35" s="666"/>
      <c r="J35" s="666"/>
      <c r="K35" s="666"/>
      <c r="L35" s="666"/>
      <c r="M35" s="666"/>
      <c r="N35" s="666"/>
      <c r="O35" s="666"/>
      <c r="P35" s="666"/>
      <c r="Q35" s="667"/>
      <c r="AY35" s="543"/>
      <c r="AZ35" s="543"/>
      <c r="BA35" s="543"/>
      <c r="BB35" s="543"/>
      <c r="BC35" s="543"/>
      <c r="BD35" s="543"/>
      <c r="BE35" s="543"/>
      <c r="BF35" s="543"/>
      <c r="BG35" s="543"/>
      <c r="BH35" s="543"/>
      <c r="BI35" s="543"/>
      <c r="BJ35" s="543"/>
    </row>
    <row r="36" spans="1:74" s="450" customFormat="1" ht="12" customHeight="1">
      <c r="A36" s="443"/>
      <c r="B36" s="678" t="s">
        <v>1173</v>
      </c>
      <c r="C36" s="667"/>
      <c r="D36" s="667"/>
      <c r="E36" s="667"/>
      <c r="F36" s="667"/>
      <c r="G36" s="667"/>
      <c r="H36" s="667"/>
      <c r="I36" s="667"/>
      <c r="J36" s="667"/>
      <c r="K36" s="667"/>
      <c r="L36" s="667"/>
      <c r="M36" s="667"/>
      <c r="N36" s="667"/>
      <c r="O36" s="667"/>
      <c r="P36" s="667"/>
      <c r="Q36" s="667"/>
      <c r="AY36" s="543"/>
      <c r="AZ36" s="543"/>
      <c r="BA36" s="543"/>
      <c r="BB36" s="543"/>
      <c r="BC36" s="543"/>
      <c r="BD36" s="543"/>
      <c r="BE36" s="543"/>
      <c r="BF36" s="543"/>
      <c r="BG36" s="543"/>
      <c r="BH36" s="543"/>
      <c r="BI36" s="543"/>
      <c r="BJ36" s="543"/>
    </row>
    <row r="37" spans="1:74">
      <c r="C37" s="162"/>
      <c r="D37" s="162"/>
      <c r="E37" s="162"/>
      <c r="F37" s="162"/>
      <c r="G37" s="162"/>
      <c r="H37" s="162"/>
      <c r="I37" s="162"/>
      <c r="J37" s="162"/>
      <c r="K37" s="162"/>
      <c r="L37" s="162"/>
      <c r="M37" s="162"/>
      <c r="N37" s="162"/>
      <c r="O37" s="162"/>
      <c r="P37" s="162"/>
      <c r="Q37" s="162"/>
      <c r="R37" s="162"/>
      <c r="S37" s="162"/>
      <c r="T37" s="162"/>
      <c r="U37" s="162"/>
      <c r="V37" s="162"/>
      <c r="W37" s="162"/>
      <c r="X37" s="162"/>
      <c r="Y37" s="162"/>
      <c r="Z37" s="162"/>
      <c r="AA37" s="162"/>
      <c r="AB37" s="162"/>
      <c r="AC37" s="162"/>
      <c r="AD37" s="162"/>
      <c r="AE37" s="162"/>
      <c r="AF37" s="162"/>
      <c r="AG37" s="162"/>
      <c r="AH37" s="162"/>
      <c r="AI37" s="162"/>
      <c r="AJ37" s="162"/>
      <c r="AK37" s="162"/>
      <c r="AL37" s="162"/>
      <c r="AM37" s="162"/>
      <c r="AN37" s="162"/>
      <c r="AO37" s="162"/>
      <c r="AP37" s="162"/>
      <c r="AQ37" s="162"/>
      <c r="AR37" s="162"/>
      <c r="AS37" s="162"/>
      <c r="AT37" s="162"/>
      <c r="AU37" s="162"/>
      <c r="AV37" s="162"/>
      <c r="AW37" s="162"/>
      <c r="AX37" s="162"/>
      <c r="AY37" s="410"/>
      <c r="AZ37" s="410"/>
      <c r="BA37" s="410"/>
      <c r="BB37" s="410"/>
      <c r="BC37" s="410"/>
      <c r="BD37" s="410"/>
      <c r="BE37" s="410"/>
      <c r="BF37" s="410"/>
      <c r="BG37" s="410"/>
      <c r="BH37" s="410"/>
      <c r="BI37" s="410"/>
      <c r="BJ37" s="410"/>
      <c r="BK37" s="410"/>
      <c r="BL37" s="410"/>
      <c r="BM37" s="410"/>
      <c r="BN37" s="410"/>
      <c r="BO37" s="410"/>
      <c r="BP37" s="410"/>
      <c r="BQ37" s="410"/>
      <c r="BR37" s="410"/>
      <c r="BS37" s="410"/>
      <c r="BT37" s="410"/>
      <c r="BU37" s="410"/>
      <c r="BV37" s="410"/>
    </row>
    <row r="38" spans="1:74">
      <c r="C38" s="162"/>
      <c r="D38" s="162"/>
      <c r="E38" s="162"/>
      <c r="F38" s="162"/>
      <c r="G38" s="162"/>
      <c r="H38" s="162"/>
      <c r="I38" s="162"/>
      <c r="J38" s="162"/>
      <c r="K38" s="162"/>
      <c r="L38" s="162"/>
      <c r="M38" s="162"/>
      <c r="N38" s="162"/>
      <c r="O38" s="162"/>
      <c r="P38" s="162"/>
      <c r="Q38" s="162"/>
      <c r="R38" s="162"/>
      <c r="S38" s="162"/>
      <c r="T38" s="162"/>
      <c r="U38" s="162"/>
      <c r="V38" s="162"/>
      <c r="W38" s="162"/>
      <c r="X38" s="162"/>
      <c r="Y38" s="162"/>
      <c r="Z38" s="162"/>
      <c r="AA38" s="162"/>
      <c r="AB38" s="162"/>
      <c r="AC38" s="162"/>
      <c r="AD38" s="162"/>
      <c r="AE38" s="162"/>
      <c r="AF38" s="162"/>
      <c r="AG38" s="162"/>
      <c r="AH38" s="162"/>
      <c r="AI38" s="162"/>
      <c r="AJ38" s="162"/>
      <c r="AK38" s="162"/>
      <c r="AL38" s="162"/>
      <c r="AM38" s="162"/>
      <c r="AN38" s="162"/>
      <c r="AO38" s="162"/>
      <c r="AP38" s="162"/>
      <c r="AQ38" s="162"/>
      <c r="AR38" s="162"/>
      <c r="AS38" s="162"/>
      <c r="AT38" s="162"/>
      <c r="AU38" s="162"/>
      <c r="AV38" s="162"/>
      <c r="AW38" s="162"/>
      <c r="AX38" s="162"/>
      <c r="AY38" s="410"/>
      <c r="AZ38" s="410"/>
      <c r="BA38" s="410"/>
      <c r="BB38" s="410"/>
      <c r="BC38" s="410"/>
      <c r="BD38" s="410"/>
      <c r="BE38" s="410"/>
      <c r="BF38" s="410"/>
      <c r="BG38" s="410"/>
      <c r="BH38" s="410"/>
      <c r="BI38" s="410"/>
      <c r="BJ38" s="410"/>
      <c r="BK38" s="410"/>
      <c r="BL38" s="410"/>
      <c r="BM38" s="410"/>
      <c r="BN38" s="410"/>
      <c r="BO38" s="410"/>
      <c r="BP38" s="410"/>
      <c r="BQ38" s="410"/>
      <c r="BR38" s="410"/>
      <c r="BS38" s="410"/>
      <c r="BT38" s="410"/>
      <c r="BU38" s="410"/>
      <c r="BV38" s="410"/>
    </row>
    <row r="39" spans="1:74">
      <c r="C39" s="162"/>
      <c r="D39" s="162"/>
      <c r="E39" s="162"/>
      <c r="F39" s="162"/>
      <c r="G39" s="162"/>
      <c r="H39" s="162"/>
      <c r="I39" s="162"/>
      <c r="J39" s="162"/>
      <c r="K39" s="162"/>
      <c r="L39" s="162"/>
      <c r="M39" s="162"/>
      <c r="N39" s="162"/>
      <c r="O39" s="162"/>
      <c r="P39" s="162"/>
      <c r="Q39" s="162"/>
      <c r="R39" s="162"/>
      <c r="S39" s="162"/>
      <c r="T39" s="162"/>
      <c r="U39" s="162"/>
      <c r="V39" s="162"/>
      <c r="W39" s="162"/>
      <c r="X39" s="162"/>
      <c r="Y39" s="162"/>
      <c r="Z39" s="162"/>
      <c r="AA39" s="162"/>
      <c r="AB39" s="162"/>
      <c r="AC39" s="162"/>
      <c r="AD39" s="162"/>
      <c r="AE39" s="162"/>
      <c r="AF39" s="162"/>
      <c r="AG39" s="162"/>
      <c r="AH39" s="162"/>
      <c r="AI39" s="162"/>
      <c r="AJ39" s="162"/>
      <c r="AK39" s="162"/>
      <c r="AL39" s="162"/>
      <c r="AM39" s="162"/>
      <c r="AN39" s="162"/>
      <c r="AO39" s="162"/>
      <c r="AP39" s="162"/>
      <c r="AQ39" s="162"/>
      <c r="AR39" s="162"/>
      <c r="AS39" s="162"/>
      <c r="AT39" s="162"/>
      <c r="AU39" s="162"/>
      <c r="AV39" s="162"/>
      <c r="AW39" s="162"/>
      <c r="AX39" s="162"/>
      <c r="AY39" s="410"/>
      <c r="AZ39" s="410"/>
      <c r="BA39" s="410"/>
      <c r="BB39" s="410"/>
      <c r="BC39" s="410"/>
      <c r="BD39" s="410"/>
      <c r="BE39" s="410"/>
      <c r="BF39" s="410"/>
      <c r="BG39" s="410"/>
      <c r="BH39" s="410"/>
      <c r="BI39" s="410"/>
      <c r="BJ39" s="410"/>
      <c r="BK39" s="410"/>
      <c r="BL39" s="410"/>
      <c r="BM39" s="410"/>
      <c r="BN39" s="410"/>
      <c r="BO39" s="410"/>
      <c r="BP39" s="410"/>
      <c r="BQ39" s="410"/>
      <c r="BR39" s="410"/>
      <c r="BS39" s="410"/>
      <c r="BT39" s="410"/>
      <c r="BU39" s="410"/>
      <c r="BV39" s="410"/>
    </row>
    <row r="40" spans="1:74">
      <c r="C40" s="162"/>
      <c r="D40" s="162"/>
      <c r="E40" s="162"/>
      <c r="F40" s="162"/>
      <c r="G40" s="162"/>
      <c r="H40" s="162"/>
      <c r="I40" s="162"/>
      <c r="J40" s="162"/>
      <c r="K40" s="162"/>
      <c r="L40" s="162"/>
      <c r="M40" s="162"/>
      <c r="N40" s="162"/>
      <c r="O40" s="162"/>
      <c r="P40" s="162"/>
      <c r="Q40" s="162"/>
      <c r="R40" s="162"/>
      <c r="S40" s="162"/>
      <c r="T40" s="162"/>
      <c r="U40" s="162"/>
      <c r="V40" s="162"/>
      <c r="W40" s="162"/>
      <c r="X40" s="162"/>
      <c r="Y40" s="162"/>
      <c r="Z40" s="162"/>
      <c r="AA40" s="162"/>
      <c r="AB40" s="162"/>
      <c r="AC40" s="162"/>
      <c r="AD40" s="162"/>
      <c r="AE40" s="162"/>
      <c r="AF40" s="162"/>
      <c r="AG40" s="162"/>
      <c r="AH40" s="162"/>
      <c r="AI40" s="162"/>
      <c r="AJ40" s="162"/>
      <c r="AK40" s="162"/>
      <c r="AL40" s="162"/>
      <c r="AM40" s="162"/>
      <c r="AN40" s="162"/>
      <c r="AO40" s="162"/>
      <c r="AP40" s="162"/>
      <c r="AQ40" s="162"/>
      <c r="AR40" s="162"/>
      <c r="AS40" s="162"/>
      <c r="AT40" s="162"/>
      <c r="AU40" s="162"/>
      <c r="AV40" s="162"/>
      <c r="AW40" s="162"/>
      <c r="AX40" s="162"/>
      <c r="AY40" s="410"/>
      <c r="AZ40" s="410"/>
      <c r="BA40" s="410"/>
      <c r="BB40" s="410"/>
      <c r="BC40" s="410"/>
      <c r="BD40" s="410"/>
      <c r="BE40" s="410"/>
      <c r="BF40" s="410"/>
      <c r="BG40" s="410"/>
      <c r="BH40" s="410"/>
      <c r="BI40" s="410"/>
      <c r="BJ40" s="410"/>
      <c r="BK40" s="410"/>
      <c r="BL40" s="410"/>
      <c r="BM40" s="410"/>
      <c r="BN40" s="410"/>
      <c r="BO40" s="410"/>
      <c r="BP40" s="410"/>
      <c r="BQ40" s="410"/>
      <c r="BR40" s="410"/>
      <c r="BS40" s="410"/>
      <c r="BT40" s="410"/>
      <c r="BU40" s="410"/>
      <c r="BV40" s="410"/>
    </row>
    <row r="41" spans="1:74">
      <c r="C41" s="162"/>
      <c r="D41" s="162"/>
      <c r="E41" s="162"/>
      <c r="F41" s="162"/>
      <c r="G41" s="162"/>
      <c r="H41" s="162"/>
      <c r="I41" s="162"/>
      <c r="J41" s="162"/>
      <c r="K41" s="162"/>
      <c r="L41" s="162"/>
      <c r="M41" s="162"/>
      <c r="N41" s="162"/>
      <c r="O41" s="162"/>
      <c r="P41" s="162"/>
      <c r="Q41" s="162"/>
      <c r="R41" s="162"/>
      <c r="S41" s="162"/>
      <c r="T41" s="162"/>
      <c r="U41" s="162"/>
      <c r="V41" s="162"/>
      <c r="W41" s="162"/>
      <c r="X41" s="162"/>
      <c r="Y41" s="162"/>
      <c r="Z41" s="162"/>
      <c r="AA41" s="162"/>
      <c r="AB41" s="162"/>
      <c r="AC41" s="162"/>
      <c r="AD41" s="162"/>
      <c r="AE41" s="162"/>
      <c r="AF41" s="162"/>
      <c r="AG41" s="162"/>
      <c r="AH41" s="162"/>
      <c r="AI41" s="162"/>
      <c r="AJ41" s="162"/>
      <c r="AK41" s="162"/>
      <c r="AL41" s="162"/>
      <c r="AM41" s="162"/>
      <c r="AN41" s="162"/>
      <c r="AO41" s="162"/>
      <c r="AP41" s="162"/>
      <c r="AQ41" s="162"/>
      <c r="AR41" s="162"/>
      <c r="AS41" s="162"/>
      <c r="AT41" s="162"/>
      <c r="AU41" s="162"/>
      <c r="AV41" s="162"/>
      <c r="AW41" s="162"/>
      <c r="AX41" s="162"/>
      <c r="AY41" s="410"/>
      <c r="AZ41" s="410"/>
      <c r="BA41" s="410"/>
      <c r="BB41" s="410"/>
      <c r="BC41" s="410"/>
      <c r="BD41" s="410"/>
      <c r="BE41" s="410"/>
      <c r="BF41" s="410"/>
      <c r="BG41" s="410"/>
      <c r="BH41" s="410"/>
      <c r="BI41" s="410"/>
      <c r="BJ41" s="410"/>
      <c r="BK41" s="410"/>
      <c r="BL41" s="410"/>
      <c r="BM41" s="410"/>
      <c r="BN41" s="410"/>
      <c r="BO41" s="410"/>
      <c r="BP41" s="410"/>
      <c r="BQ41" s="410"/>
      <c r="BR41" s="410"/>
      <c r="BS41" s="410"/>
      <c r="BT41" s="410"/>
      <c r="BU41" s="410"/>
      <c r="BV41" s="410"/>
    </row>
    <row r="42" spans="1:74">
      <c r="C42" s="162"/>
      <c r="D42" s="162"/>
      <c r="E42" s="162"/>
      <c r="F42" s="162"/>
      <c r="G42" s="162"/>
      <c r="H42" s="162"/>
      <c r="I42" s="162"/>
      <c r="J42" s="162"/>
      <c r="K42" s="162"/>
      <c r="L42" s="162"/>
      <c r="M42" s="162"/>
      <c r="N42" s="162"/>
      <c r="O42" s="162"/>
      <c r="P42" s="162"/>
      <c r="Q42" s="162"/>
      <c r="R42" s="162"/>
      <c r="S42" s="162"/>
      <c r="T42" s="162"/>
      <c r="U42" s="162"/>
      <c r="V42" s="162"/>
      <c r="W42" s="162"/>
      <c r="X42" s="162"/>
      <c r="Y42" s="162"/>
      <c r="Z42" s="162"/>
      <c r="AA42" s="162"/>
      <c r="AB42" s="162"/>
      <c r="AC42" s="162"/>
      <c r="AD42" s="162"/>
      <c r="AE42" s="162"/>
      <c r="AF42" s="162"/>
      <c r="AG42" s="162"/>
      <c r="AH42" s="162"/>
      <c r="AI42" s="162"/>
      <c r="AJ42" s="162"/>
      <c r="AK42" s="162"/>
      <c r="AL42" s="162"/>
      <c r="AM42" s="162"/>
      <c r="AN42" s="162"/>
      <c r="AO42" s="162"/>
      <c r="AP42" s="162"/>
      <c r="AQ42" s="162"/>
      <c r="AR42" s="162"/>
      <c r="AS42" s="162"/>
      <c r="AT42" s="162"/>
      <c r="AU42" s="162"/>
      <c r="AV42" s="162"/>
      <c r="AW42" s="162"/>
      <c r="AX42" s="162"/>
      <c r="AY42" s="410"/>
      <c r="AZ42" s="410"/>
      <c r="BA42" s="410"/>
      <c r="BB42" s="410"/>
      <c r="BC42" s="410"/>
      <c r="BD42" s="410"/>
      <c r="BE42" s="410"/>
      <c r="BF42" s="410"/>
      <c r="BG42" s="410"/>
      <c r="BH42" s="410"/>
      <c r="BI42" s="410"/>
      <c r="BJ42" s="410"/>
      <c r="BK42" s="410"/>
      <c r="BL42" s="410"/>
      <c r="BM42" s="410"/>
      <c r="BN42" s="410"/>
      <c r="BO42" s="410"/>
      <c r="BP42" s="410"/>
      <c r="BQ42" s="410"/>
      <c r="BR42" s="410"/>
      <c r="BS42" s="410"/>
      <c r="BT42" s="410"/>
      <c r="BU42" s="410"/>
      <c r="BV42" s="410"/>
    </row>
    <row r="43" spans="1:74">
      <c r="C43" s="162"/>
      <c r="D43" s="162"/>
      <c r="E43" s="162"/>
      <c r="F43" s="162"/>
      <c r="G43" s="162"/>
      <c r="H43" s="162"/>
      <c r="I43" s="162"/>
      <c r="J43" s="162"/>
      <c r="K43" s="162"/>
      <c r="L43" s="162"/>
      <c r="M43" s="162"/>
      <c r="N43" s="162"/>
      <c r="O43" s="162"/>
      <c r="P43" s="162"/>
      <c r="Q43" s="162"/>
      <c r="R43" s="162"/>
      <c r="S43" s="162"/>
      <c r="T43" s="162"/>
      <c r="U43" s="162"/>
      <c r="V43" s="162"/>
      <c r="W43" s="162"/>
      <c r="X43" s="162"/>
      <c r="Y43" s="162"/>
      <c r="Z43" s="162"/>
      <c r="AA43" s="162"/>
      <c r="AB43" s="162"/>
      <c r="AC43" s="162"/>
      <c r="AD43" s="162"/>
      <c r="AE43" s="162"/>
      <c r="AF43" s="162"/>
      <c r="AG43" s="162"/>
      <c r="AH43" s="162"/>
      <c r="AI43" s="162"/>
      <c r="AJ43" s="162"/>
      <c r="AK43" s="162"/>
      <c r="AL43" s="162"/>
      <c r="AM43" s="162"/>
      <c r="AN43" s="162"/>
      <c r="AO43" s="162"/>
      <c r="AP43" s="162"/>
      <c r="AQ43" s="162"/>
      <c r="AR43" s="162"/>
      <c r="AS43" s="162"/>
      <c r="AT43" s="162"/>
      <c r="AU43" s="162"/>
      <c r="AV43" s="162"/>
      <c r="AW43" s="162"/>
      <c r="AX43" s="162"/>
      <c r="AY43" s="410"/>
      <c r="AZ43" s="410"/>
      <c r="BA43" s="410"/>
      <c r="BB43" s="410"/>
      <c r="BC43" s="410"/>
      <c r="BD43" s="410"/>
      <c r="BE43" s="410"/>
      <c r="BF43" s="410"/>
      <c r="BG43" s="410"/>
      <c r="BH43" s="410"/>
      <c r="BI43" s="410"/>
      <c r="BJ43" s="410"/>
      <c r="BK43" s="410"/>
      <c r="BL43" s="410"/>
      <c r="BM43" s="410"/>
      <c r="BN43" s="410"/>
      <c r="BO43" s="410"/>
      <c r="BP43" s="410"/>
      <c r="BQ43" s="410"/>
      <c r="BR43" s="410"/>
      <c r="BS43" s="410"/>
      <c r="BT43" s="410"/>
      <c r="BU43" s="410"/>
      <c r="BV43" s="410"/>
    </row>
    <row r="44" spans="1:74">
      <c r="C44" s="162"/>
      <c r="D44" s="162"/>
      <c r="E44" s="162"/>
      <c r="F44" s="162"/>
      <c r="G44" s="162"/>
      <c r="H44" s="162"/>
      <c r="I44" s="162"/>
      <c r="J44" s="162"/>
      <c r="K44" s="162"/>
      <c r="L44" s="162"/>
      <c r="M44" s="162"/>
      <c r="N44" s="162"/>
      <c r="O44" s="162"/>
      <c r="P44" s="162"/>
      <c r="Q44" s="162"/>
      <c r="R44" s="162"/>
      <c r="S44" s="162"/>
      <c r="T44" s="162"/>
      <c r="U44" s="162"/>
      <c r="V44" s="162"/>
      <c r="W44" s="162"/>
      <c r="X44" s="162"/>
      <c r="Y44" s="162"/>
      <c r="Z44" s="162"/>
      <c r="AA44" s="162"/>
      <c r="AB44" s="162"/>
      <c r="AC44" s="162"/>
      <c r="AD44" s="162"/>
      <c r="AE44" s="162"/>
      <c r="AF44" s="162"/>
      <c r="AG44" s="162"/>
      <c r="AH44" s="162"/>
      <c r="AI44" s="162"/>
      <c r="AJ44" s="162"/>
      <c r="AK44" s="162"/>
      <c r="AL44" s="162"/>
      <c r="AM44" s="162"/>
      <c r="AN44" s="162"/>
      <c r="AO44" s="162"/>
      <c r="AP44" s="162"/>
      <c r="AQ44" s="162"/>
      <c r="AR44" s="162"/>
      <c r="AS44" s="162"/>
      <c r="AT44" s="162"/>
      <c r="AU44" s="162"/>
      <c r="AV44" s="162"/>
      <c r="AW44" s="162"/>
      <c r="AX44" s="162"/>
      <c r="AY44" s="410"/>
      <c r="AZ44" s="410"/>
      <c r="BA44" s="410"/>
      <c r="BB44" s="410"/>
      <c r="BC44" s="410"/>
      <c r="BD44" s="410"/>
      <c r="BE44" s="410"/>
      <c r="BF44" s="410"/>
      <c r="BG44" s="410"/>
      <c r="BH44" s="410"/>
      <c r="BI44" s="410"/>
      <c r="BJ44" s="410"/>
      <c r="BK44" s="410"/>
      <c r="BL44" s="410"/>
      <c r="BM44" s="410"/>
      <c r="BN44" s="410"/>
      <c r="BO44" s="410"/>
      <c r="BP44" s="410"/>
      <c r="BQ44" s="410"/>
      <c r="BR44" s="410"/>
      <c r="BS44" s="410"/>
      <c r="BT44" s="410"/>
      <c r="BU44" s="410"/>
      <c r="BV44" s="410"/>
    </row>
    <row r="45" spans="1:74">
      <c r="C45" s="162"/>
      <c r="D45" s="162"/>
      <c r="E45" s="162"/>
      <c r="F45" s="162"/>
      <c r="G45" s="162"/>
      <c r="H45" s="162"/>
      <c r="I45" s="162"/>
      <c r="J45" s="162"/>
      <c r="K45" s="162"/>
      <c r="L45" s="162"/>
      <c r="M45" s="162"/>
      <c r="N45" s="162"/>
      <c r="O45" s="162"/>
      <c r="P45" s="162"/>
      <c r="Q45" s="162"/>
      <c r="R45" s="162"/>
      <c r="S45" s="162"/>
      <c r="T45" s="162"/>
      <c r="U45" s="162"/>
      <c r="V45" s="162"/>
      <c r="W45" s="162"/>
      <c r="X45" s="162"/>
      <c r="Y45" s="162"/>
      <c r="Z45" s="162"/>
      <c r="AA45" s="162"/>
      <c r="AB45" s="162"/>
      <c r="AC45" s="162"/>
      <c r="AD45" s="162"/>
      <c r="AE45" s="162"/>
      <c r="AF45" s="162"/>
      <c r="AG45" s="162"/>
      <c r="AH45" s="162"/>
      <c r="AI45" s="162"/>
      <c r="AJ45" s="162"/>
      <c r="AK45" s="162"/>
      <c r="AL45" s="162"/>
      <c r="AM45" s="162"/>
      <c r="AN45" s="162"/>
      <c r="AO45" s="162"/>
      <c r="AP45" s="162"/>
      <c r="AQ45" s="162"/>
      <c r="AR45" s="162"/>
      <c r="AS45" s="162"/>
      <c r="AT45" s="162"/>
      <c r="AU45" s="162"/>
      <c r="AV45" s="162"/>
      <c r="AW45" s="162"/>
      <c r="AX45" s="162"/>
      <c r="AY45" s="410"/>
      <c r="AZ45" s="410"/>
      <c r="BA45" s="410"/>
      <c r="BB45" s="410"/>
      <c r="BC45" s="410"/>
      <c r="BD45" s="410"/>
      <c r="BE45" s="410"/>
      <c r="BF45" s="410"/>
      <c r="BG45" s="410"/>
      <c r="BH45" s="410"/>
      <c r="BI45" s="410"/>
      <c r="BJ45" s="410"/>
      <c r="BK45" s="410"/>
      <c r="BL45" s="410"/>
      <c r="BM45" s="410"/>
      <c r="BN45" s="410"/>
      <c r="BO45" s="410"/>
      <c r="BP45" s="410"/>
      <c r="BQ45" s="410"/>
      <c r="BR45" s="410"/>
      <c r="BS45" s="410"/>
      <c r="BT45" s="410"/>
      <c r="BU45" s="410"/>
      <c r="BV45" s="410"/>
    </row>
    <row r="46" spans="1:74">
      <c r="BK46" s="411"/>
      <c r="BL46" s="411"/>
      <c r="BM46" s="411"/>
      <c r="BN46" s="411"/>
      <c r="BO46" s="411"/>
      <c r="BP46" s="411"/>
      <c r="BQ46" s="411"/>
      <c r="BR46" s="411"/>
      <c r="BS46" s="411"/>
      <c r="BT46" s="411"/>
      <c r="BU46" s="411"/>
      <c r="BV46" s="411"/>
    </row>
    <row r="47" spans="1:74">
      <c r="BK47" s="411"/>
      <c r="BL47" s="411"/>
      <c r="BM47" s="411"/>
      <c r="BN47" s="411"/>
      <c r="BO47" s="411"/>
      <c r="BP47" s="411"/>
      <c r="BQ47" s="411"/>
      <c r="BR47" s="411"/>
      <c r="BS47" s="411"/>
      <c r="BT47" s="411"/>
      <c r="BU47" s="411"/>
      <c r="BV47" s="411"/>
    </row>
    <row r="48" spans="1:74">
      <c r="BK48" s="411"/>
      <c r="BL48" s="411"/>
      <c r="BM48" s="411"/>
      <c r="BN48" s="411"/>
      <c r="BO48" s="411"/>
      <c r="BP48" s="411"/>
      <c r="BQ48" s="411"/>
      <c r="BR48" s="411"/>
      <c r="BS48" s="411"/>
      <c r="BT48" s="411"/>
      <c r="BU48" s="411"/>
      <c r="BV48" s="411"/>
    </row>
    <row r="49" spans="63:74">
      <c r="BK49" s="411"/>
      <c r="BL49" s="411"/>
      <c r="BM49" s="411"/>
      <c r="BN49" s="411"/>
      <c r="BO49" s="411"/>
      <c r="BP49" s="411"/>
      <c r="BQ49" s="411"/>
      <c r="BR49" s="411"/>
      <c r="BS49" s="411"/>
      <c r="BT49" s="411"/>
      <c r="BU49" s="411"/>
      <c r="BV49" s="411"/>
    </row>
    <row r="50" spans="63:74">
      <c r="BK50" s="411"/>
      <c r="BL50" s="411"/>
      <c r="BM50" s="411"/>
      <c r="BN50" s="411"/>
      <c r="BO50" s="411"/>
      <c r="BP50" s="411"/>
      <c r="BQ50" s="411"/>
      <c r="BR50" s="411"/>
      <c r="BS50" s="411"/>
      <c r="BT50" s="411"/>
      <c r="BU50" s="411"/>
      <c r="BV50" s="411"/>
    </row>
    <row r="51" spans="63:74">
      <c r="BK51" s="411"/>
      <c r="BL51" s="411"/>
      <c r="BM51" s="411"/>
      <c r="BN51" s="411"/>
      <c r="BO51" s="411"/>
      <c r="BP51" s="411"/>
      <c r="BQ51" s="411"/>
      <c r="BR51" s="411"/>
      <c r="BS51" s="411"/>
      <c r="BT51" s="411"/>
      <c r="BU51" s="411"/>
      <c r="BV51" s="411"/>
    </row>
    <row r="52" spans="63:74">
      <c r="BK52" s="411"/>
      <c r="BL52" s="411"/>
      <c r="BM52" s="411"/>
      <c r="BN52" s="411"/>
      <c r="BO52" s="411"/>
      <c r="BP52" s="411"/>
      <c r="BQ52" s="411"/>
      <c r="BR52" s="411"/>
      <c r="BS52" s="411"/>
      <c r="BT52" s="411"/>
      <c r="BU52" s="411"/>
      <c r="BV52" s="411"/>
    </row>
    <row r="53" spans="63:74">
      <c r="BK53" s="411"/>
      <c r="BL53" s="411"/>
      <c r="BM53" s="411"/>
      <c r="BN53" s="411"/>
      <c r="BO53" s="411"/>
      <c r="BP53" s="411"/>
      <c r="BQ53" s="411"/>
      <c r="BR53" s="411"/>
      <c r="BS53" s="411"/>
      <c r="BT53" s="411"/>
      <c r="BU53" s="411"/>
      <c r="BV53" s="411"/>
    </row>
    <row r="54" spans="63:74">
      <c r="BK54" s="411"/>
      <c r="BL54" s="411"/>
      <c r="BM54" s="411"/>
      <c r="BN54" s="411"/>
      <c r="BO54" s="411"/>
      <c r="BP54" s="411"/>
      <c r="BQ54" s="411"/>
      <c r="BR54" s="411"/>
      <c r="BS54" s="411"/>
      <c r="BT54" s="411"/>
      <c r="BU54" s="411"/>
      <c r="BV54" s="411"/>
    </row>
    <row r="55" spans="63:74">
      <c r="BK55" s="411"/>
      <c r="BL55" s="411"/>
      <c r="BM55" s="411"/>
      <c r="BN55" s="411"/>
      <c r="BO55" s="411"/>
      <c r="BP55" s="411"/>
      <c r="BQ55" s="411"/>
      <c r="BR55" s="411"/>
      <c r="BS55" s="411"/>
      <c r="BT55" s="411"/>
      <c r="BU55" s="411"/>
      <c r="BV55" s="411"/>
    </row>
    <row r="56" spans="63:74">
      <c r="BK56" s="411"/>
      <c r="BL56" s="411"/>
      <c r="BM56" s="411"/>
      <c r="BN56" s="411"/>
      <c r="BO56" s="411"/>
      <c r="BP56" s="411"/>
      <c r="BQ56" s="411"/>
      <c r="BR56" s="411"/>
      <c r="BS56" s="411"/>
      <c r="BT56" s="411"/>
      <c r="BU56" s="411"/>
      <c r="BV56" s="411"/>
    </row>
    <row r="57" spans="63:74">
      <c r="BK57" s="411"/>
      <c r="BL57" s="411"/>
      <c r="BM57" s="411"/>
      <c r="BN57" s="411"/>
      <c r="BO57" s="411"/>
      <c r="BP57" s="411"/>
      <c r="BQ57" s="411"/>
      <c r="BR57" s="411"/>
      <c r="BS57" s="411"/>
      <c r="BT57" s="411"/>
      <c r="BU57" s="411"/>
      <c r="BV57" s="411"/>
    </row>
    <row r="58" spans="63:74">
      <c r="BK58" s="411"/>
      <c r="BL58" s="411"/>
      <c r="BM58" s="411"/>
      <c r="BN58" s="411"/>
      <c r="BO58" s="411"/>
      <c r="BP58" s="411"/>
      <c r="BQ58" s="411"/>
      <c r="BR58" s="411"/>
      <c r="BS58" s="411"/>
      <c r="BT58" s="411"/>
      <c r="BU58" s="411"/>
      <c r="BV58" s="411"/>
    </row>
    <row r="59" spans="63:74">
      <c r="BK59" s="411"/>
      <c r="BL59" s="411"/>
      <c r="BM59" s="411"/>
      <c r="BN59" s="411"/>
      <c r="BO59" s="411"/>
      <c r="BP59" s="411"/>
      <c r="BQ59" s="411"/>
      <c r="BR59" s="411"/>
      <c r="BS59" s="411"/>
      <c r="BT59" s="411"/>
      <c r="BU59" s="411"/>
      <c r="BV59" s="411"/>
    </row>
    <row r="60" spans="63:74">
      <c r="BK60" s="411"/>
      <c r="BL60" s="411"/>
      <c r="BM60" s="411"/>
      <c r="BN60" s="411"/>
      <c r="BO60" s="411"/>
      <c r="BP60" s="411"/>
      <c r="BQ60" s="411"/>
      <c r="BR60" s="411"/>
      <c r="BS60" s="411"/>
      <c r="BT60" s="411"/>
      <c r="BU60" s="411"/>
      <c r="BV60" s="411"/>
    </row>
    <row r="61" spans="63:74">
      <c r="BK61" s="411"/>
      <c r="BL61" s="411"/>
      <c r="BM61" s="411"/>
      <c r="BN61" s="411"/>
      <c r="BO61" s="411"/>
      <c r="BP61" s="411"/>
      <c r="BQ61" s="411"/>
      <c r="BR61" s="411"/>
      <c r="BS61" s="411"/>
      <c r="BT61" s="411"/>
      <c r="BU61" s="411"/>
      <c r="BV61" s="411"/>
    </row>
    <row r="62" spans="63:74">
      <c r="BK62" s="411"/>
      <c r="BL62" s="411"/>
      <c r="BM62" s="411"/>
      <c r="BN62" s="411"/>
      <c r="BO62" s="411"/>
      <c r="BP62" s="411"/>
      <c r="BQ62" s="411"/>
      <c r="BR62" s="411"/>
      <c r="BS62" s="411"/>
      <c r="BT62" s="411"/>
      <c r="BU62" s="411"/>
      <c r="BV62" s="411"/>
    </row>
    <row r="63" spans="63:74">
      <c r="BK63" s="411"/>
      <c r="BL63" s="411"/>
      <c r="BM63" s="411"/>
      <c r="BN63" s="411"/>
      <c r="BO63" s="411"/>
      <c r="BP63" s="411"/>
      <c r="BQ63" s="411"/>
      <c r="BR63" s="411"/>
      <c r="BS63" s="411"/>
      <c r="BT63" s="411"/>
      <c r="BU63" s="411"/>
      <c r="BV63" s="411"/>
    </row>
    <row r="64" spans="63:74">
      <c r="BK64" s="411"/>
      <c r="BL64" s="411"/>
      <c r="BM64" s="411"/>
      <c r="BN64" s="411"/>
      <c r="BO64" s="411"/>
      <c r="BP64" s="411"/>
      <c r="BQ64" s="411"/>
      <c r="BR64" s="411"/>
      <c r="BS64" s="411"/>
      <c r="BT64" s="411"/>
      <c r="BU64" s="411"/>
      <c r="BV64" s="411"/>
    </row>
    <row r="65" spans="63:74">
      <c r="BK65" s="411"/>
      <c r="BL65" s="411"/>
      <c r="BM65" s="411"/>
      <c r="BN65" s="411"/>
      <c r="BO65" s="411"/>
      <c r="BP65" s="411"/>
      <c r="BQ65" s="411"/>
      <c r="BR65" s="411"/>
      <c r="BS65" s="411"/>
      <c r="BT65" s="411"/>
      <c r="BU65" s="411"/>
      <c r="BV65" s="411"/>
    </row>
    <row r="66" spans="63:74">
      <c r="BK66" s="411"/>
      <c r="BL66" s="411"/>
      <c r="BM66" s="411"/>
      <c r="BN66" s="411"/>
      <c r="BO66" s="411"/>
      <c r="BP66" s="411"/>
      <c r="BQ66" s="411"/>
      <c r="BR66" s="411"/>
      <c r="BS66" s="411"/>
      <c r="BT66" s="411"/>
      <c r="BU66" s="411"/>
      <c r="BV66" s="411"/>
    </row>
    <row r="67" spans="63:74">
      <c r="BK67" s="411"/>
      <c r="BL67" s="411"/>
      <c r="BM67" s="411"/>
      <c r="BN67" s="411"/>
      <c r="BO67" s="411"/>
      <c r="BP67" s="411"/>
      <c r="BQ67" s="411"/>
      <c r="BR67" s="411"/>
      <c r="BS67" s="411"/>
      <c r="BT67" s="411"/>
      <c r="BU67" s="411"/>
      <c r="BV67" s="411"/>
    </row>
    <row r="68" spans="63:74">
      <c r="BK68" s="411"/>
      <c r="BL68" s="411"/>
      <c r="BM68" s="411"/>
      <c r="BN68" s="411"/>
      <c r="BO68" s="411"/>
      <c r="BP68" s="411"/>
      <c r="BQ68" s="411"/>
      <c r="BR68" s="411"/>
      <c r="BS68" s="411"/>
      <c r="BT68" s="411"/>
      <c r="BU68" s="411"/>
      <c r="BV68" s="411"/>
    </row>
    <row r="69" spans="63:74">
      <c r="BK69" s="411"/>
      <c r="BL69" s="411"/>
      <c r="BM69" s="411"/>
      <c r="BN69" s="411"/>
      <c r="BO69" s="411"/>
      <c r="BP69" s="411"/>
      <c r="BQ69" s="411"/>
      <c r="BR69" s="411"/>
      <c r="BS69" s="411"/>
      <c r="BT69" s="411"/>
      <c r="BU69" s="411"/>
      <c r="BV69" s="411"/>
    </row>
    <row r="70" spans="63:74">
      <c r="BK70" s="411"/>
      <c r="BL70" s="411"/>
      <c r="BM70" s="411"/>
      <c r="BN70" s="411"/>
      <c r="BO70" s="411"/>
      <c r="BP70" s="411"/>
      <c r="BQ70" s="411"/>
      <c r="BR70" s="411"/>
      <c r="BS70" s="411"/>
      <c r="BT70" s="411"/>
      <c r="BU70" s="411"/>
      <c r="BV70" s="411"/>
    </row>
    <row r="71" spans="63:74">
      <c r="BK71" s="411"/>
      <c r="BL71" s="411"/>
      <c r="BM71" s="411"/>
      <c r="BN71" s="411"/>
      <c r="BO71" s="411"/>
      <c r="BP71" s="411"/>
      <c r="BQ71" s="411"/>
      <c r="BR71" s="411"/>
      <c r="BS71" s="411"/>
      <c r="BT71" s="411"/>
      <c r="BU71" s="411"/>
      <c r="BV71" s="411"/>
    </row>
    <row r="72" spans="63:74">
      <c r="BK72" s="411"/>
      <c r="BL72" s="411"/>
      <c r="BM72" s="411"/>
      <c r="BN72" s="411"/>
      <c r="BO72" s="411"/>
      <c r="BP72" s="411"/>
      <c r="BQ72" s="411"/>
      <c r="BR72" s="411"/>
      <c r="BS72" s="411"/>
      <c r="BT72" s="411"/>
      <c r="BU72" s="411"/>
      <c r="BV72" s="411"/>
    </row>
    <row r="73" spans="63:74">
      <c r="BK73" s="411"/>
      <c r="BL73" s="411"/>
      <c r="BM73" s="411"/>
      <c r="BN73" s="411"/>
      <c r="BO73" s="411"/>
      <c r="BP73" s="411"/>
      <c r="BQ73" s="411"/>
      <c r="BR73" s="411"/>
      <c r="BS73" s="411"/>
      <c r="BT73" s="411"/>
      <c r="BU73" s="411"/>
      <c r="BV73" s="411"/>
    </row>
    <row r="74" spans="63:74">
      <c r="BK74" s="411"/>
      <c r="BL74" s="411"/>
      <c r="BM74" s="411"/>
      <c r="BN74" s="411"/>
      <c r="BO74" s="411"/>
      <c r="BP74" s="411"/>
      <c r="BQ74" s="411"/>
      <c r="BR74" s="411"/>
      <c r="BS74" s="411"/>
      <c r="BT74" s="411"/>
      <c r="BU74" s="411"/>
      <c r="BV74" s="411"/>
    </row>
    <row r="75" spans="63:74">
      <c r="BK75" s="411"/>
      <c r="BL75" s="411"/>
      <c r="BM75" s="411"/>
      <c r="BN75" s="411"/>
      <c r="BO75" s="411"/>
      <c r="BP75" s="411"/>
      <c r="BQ75" s="411"/>
      <c r="BR75" s="411"/>
      <c r="BS75" s="411"/>
      <c r="BT75" s="411"/>
      <c r="BU75" s="411"/>
      <c r="BV75" s="411"/>
    </row>
    <row r="76" spans="63:74">
      <c r="BK76" s="411"/>
      <c r="BL76" s="411"/>
      <c r="BM76" s="411"/>
      <c r="BN76" s="411"/>
      <c r="BO76" s="411"/>
      <c r="BP76" s="411"/>
      <c r="BQ76" s="411"/>
      <c r="BR76" s="411"/>
      <c r="BS76" s="411"/>
      <c r="BT76" s="411"/>
      <c r="BU76" s="411"/>
      <c r="BV76" s="411"/>
    </row>
    <row r="77" spans="63:74">
      <c r="BK77" s="411"/>
      <c r="BL77" s="411"/>
      <c r="BM77" s="411"/>
      <c r="BN77" s="411"/>
      <c r="BO77" s="411"/>
      <c r="BP77" s="411"/>
      <c r="BQ77" s="411"/>
      <c r="BR77" s="411"/>
      <c r="BS77" s="411"/>
      <c r="BT77" s="411"/>
      <c r="BU77" s="411"/>
      <c r="BV77" s="411"/>
    </row>
    <row r="78" spans="63:74">
      <c r="BK78" s="411"/>
      <c r="BL78" s="411"/>
      <c r="BM78" s="411"/>
      <c r="BN78" s="411"/>
      <c r="BO78" s="411"/>
      <c r="BP78" s="411"/>
      <c r="BQ78" s="411"/>
      <c r="BR78" s="411"/>
      <c r="BS78" s="411"/>
      <c r="BT78" s="411"/>
      <c r="BU78" s="411"/>
      <c r="BV78" s="411"/>
    </row>
    <row r="79" spans="63:74">
      <c r="BK79" s="411"/>
      <c r="BL79" s="411"/>
      <c r="BM79" s="411"/>
      <c r="BN79" s="411"/>
      <c r="BO79" s="411"/>
      <c r="BP79" s="411"/>
      <c r="BQ79" s="411"/>
      <c r="BR79" s="411"/>
      <c r="BS79" s="411"/>
      <c r="BT79" s="411"/>
      <c r="BU79" s="411"/>
      <c r="BV79" s="411"/>
    </row>
    <row r="80" spans="63:74">
      <c r="BK80" s="411"/>
      <c r="BL80" s="411"/>
      <c r="BM80" s="411"/>
      <c r="BN80" s="411"/>
      <c r="BO80" s="411"/>
      <c r="BP80" s="411"/>
      <c r="BQ80" s="411"/>
      <c r="BR80" s="411"/>
      <c r="BS80" s="411"/>
      <c r="BT80" s="411"/>
      <c r="BU80" s="411"/>
      <c r="BV80" s="411"/>
    </row>
    <row r="81" spans="63:74">
      <c r="BK81" s="411"/>
      <c r="BL81" s="411"/>
      <c r="BM81" s="411"/>
      <c r="BN81" s="411"/>
      <c r="BO81" s="411"/>
      <c r="BP81" s="411"/>
      <c r="BQ81" s="411"/>
      <c r="BR81" s="411"/>
      <c r="BS81" s="411"/>
      <c r="BT81" s="411"/>
      <c r="BU81" s="411"/>
      <c r="BV81" s="411"/>
    </row>
    <row r="82" spans="63:74">
      <c r="BK82" s="411"/>
      <c r="BL82" s="411"/>
      <c r="BM82" s="411"/>
      <c r="BN82" s="411"/>
      <c r="BO82" s="411"/>
      <c r="BP82" s="411"/>
      <c r="BQ82" s="411"/>
      <c r="BR82" s="411"/>
      <c r="BS82" s="411"/>
      <c r="BT82" s="411"/>
      <c r="BU82" s="411"/>
      <c r="BV82" s="411"/>
    </row>
    <row r="83" spans="63:74">
      <c r="BK83" s="411"/>
      <c r="BL83" s="411"/>
      <c r="BM83" s="411"/>
      <c r="BN83" s="411"/>
      <c r="BO83" s="411"/>
      <c r="BP83" s="411"/>
      <c r="BQ83" s="411"/>
      <c r="BR83" s="411"/>
      <c r="BS83" s="411"/>
      <c r="BT83" s="411"/>
      <c r="BU83" s="411"/>
      <c r="BV83" s="411"/>
    </row>
    <row r="84" spans="63:74">
      <c r="BK84" s="411"/>
      <c r="BL84" s="411"/>
      <c r="BM84" s="411"/>
      <c r="BN84" s="411"/>
      <c r="BO84" s="411"/>
      <c r="BP84" s="411"/>
      <c r="BQ84" s="411"/>
      <c r="BR84" s="411"/>
      <c r="BS84" s="411"/>
      <c r="BT84" s="411"/>
      <c r="BU84" s="411"/>
      <c r="BV84" s="411"/>
    </row>
    <row r="85" spans="63:74">
      <c r="BK85" s="411"/>
      <c r="BL85" s="411"/>
      <c r="BM85" s="411"/>
      <c r="BN85" s="411"/>
      <c r="BO85" s="411"/>
      <c r="BP85" s="411"/>
      <c r="BQ85" s="411"/>
      <c r="BR85" s="411"/>
      <c r="BS85" s="411"/>
      <c r="BT85" s="411"/>
      <c r="BU85" s="411"/>
      <c r="BV85" s="411"/>
    </row>
    <row r="86" spans="63:74">
      <c r="BK86" s="411"/>
      <c r="BL86" s="411"/>
      <c r="BM86" s="411"/>
      <c r="BN86" s="411"/>
      <c r="BO86" s="411"/>
      <c r="BP86" s="411"/>
      <c r="BQ86" s="411"/>
      <c r="BR86" s="411"/>
      <c r="BS86" s="411"/>
      <c r="BT86" s="411"/>
      <c r="BU86" s="411"/>
      <c r="BV86" s="411"/>
    </row>
    <row r="87" spans="63:74">
      <c r="BK87" s="411"/>
      <c r="BL87" s="411"/>
      <c r="BM87" s="411"/>
      <c r="BN87" s="411"/>
      <c r="BO87" s="411"/>
      <c r="BP87" s="411"/>
      <c r="BQ87" s="411"/>
      <c r="BR87" s="411"/>
      <c r="BS87" s="411"/>
      <c r="BT87" s="411"/>
      <c r="BU87" s="411"/>
      <c r="BV87" s="411"/>
    </row>
    <row r="88" spans="63:74">
      <c r="BK88" s="411"/>
      <c r="BL88" s="411"/>
      <c r="BM88" s="411"/>
      <c r="BN88" s="411"/>
      <c r="BO88" s="411"/>
      <c r="BP88" s="411"/>
      <c r="BQ88" s="411"/>
      <c r="BR88" s="411"/>
      <c r="BS88" s="411"/>
      <c r="BT88" s="411"/>
      <c r="BU88" s="411"/>
      <c r="BV88" s="411"/>
    </row>
    <row r="89" spans="63:74">
      <c r="BK89" s="411"/>
      <c r="BL89" s="411"/>
      <c r="BM89" s="411"/>
      <c r="BN89" s="411"/>
      <c r="BO89" s="411"/>
      <c r="BP89" s="411"/>
      <c r="BQ89" s="411"/>
      <c r="BR89" s="411"/>
      <c r="BS89" s="411"/>
      <c r="BT89" s="411"/>
      <c r="BU89" s="411"/>
      <c r="BV89" s="411"/>
    </row>
    <row r="90" spans="63:74">
      <c r="BK90" s="411"/>
      <c r="BL90" s="411"/>
      <c r="BM90" s="411"/>
      <c r="BN90" s="411"/>
      <c r="BO90" s="411"/>
      <c r="BP90" s="411"/>
      <c r="BQ90" s="411"/>
      <c r="BR90" s="411"/>
      <c r="BS90" s="411"/>
      <c r="BT90" s="411"/>
      <c r="BU90" s="411"/>
      <c r="BV90" s="411"/>
    </row>
    <row r="91" spans="63:74">
      <c r="BK91" s="411"/>
      <c r="BL91" s="411"/>
      <c r="BM91" s="411"/>
      <c r="BN91" s="411"/>
      <c r="BO91" s="411"/>
      <c r="BP91" s="411"/>
      <c r="BQ91" s="411"/>
      <c r="BR91" s="411"/>
      <c r="BS91" s="411"/>
      <c r="BT91" s="411"/>
      <c r="BU91" s="411"/>
      <c r="BV91" s="411"/>
    </row>
    <row r="92" spans="63:74">
      <c r="BK92" s="411"/>
      <c r="BL92" s="411"/>
      <c r="BM92" s="411"/>
      <c r="BN92" s="411"/>
      <c r="BO92" s="411"/>
      <c r="BP92" s="411"/>
      <c r="BQ92" s="411"/>
      <c r="BR92" s="411"/>
      <c r="BS92" s="411"/>
      <c r="BT92" s="411"/>
      <c r="BU92" s="411"/>
      <c r="BV92" s="411"/>
    </row>
    <row r="93" spans="63:74">
      <c r="BK93" s="411"/>
      <c r="BL93" s="411"/>
      <c r="BM93" s="411"/>
      <c r="BN93" s="411"/>
      <c r="BO93" s="411"/>
      <c r="BP93" s="411"/>
      <c r="BQ93" s="411"/>
      <c r="BR93" s="411"/>
      <c r="BS93" s="411"/>
      <c r="BT93" s="411"/>
      <c r="BU93" s="411"/>
      <c r="BV93" s="411"/>
    </row>
    <row r="94" spans="63:74">
      <c r="BK94" s="411"/>
      <c r="BL94" s="411"/>
      <c r="BM94" s="411"/>
      <c r="BN94" s="411"/>
      <c r="BO94" s="411"/>
      <c r="BP94" s="411"/>
      <c r="BQ94" s="411"/>
      <c r="BR94" s="411"/>
      <c r="BS94" s="411"/>
      <c r="BT94" s="411"/>
      <c r="BU94" s="411"/>
      <c r="BV94" s="411"/>
    </row>
    <row r="95" spans="63:74">
      <c r="BK95" s="411"/>
      <c r="BL95" s="411"/>
      <c r="BM95" s="411"/>
      <c r="BN95" s="411"/>
      <c r="BO95" s="411"/>
      <c r="BP95" s="411"/>
      <c r="BQ95" s="411"/>
      <c r="BR95" s="411"/>
      <c r="BS95" s="411"/>
      <c r="BT95" s="411"/>
      <c r="BU95" s="411"/>
      <c r="BV95" s="411"/>
    </row>
    <row r="96" spans="63:74">
      <c r="BK96" s="411"/>
      <c r="BL96" s="411"/>
      <c r="BM96" s="411"/>
      <c r="BN96" s="411"/>
      <c r="BO96" s="411"/>
      <c r="BP96" s="411"/>
      <c r="BQ96" s="411"/>
      <c r="BR96" s="411"/>
      <c r="BS96" s="411"/>
      <c r="BT96" s="411"/>
      <c r="BU96" s="411"/>
      <c r="BV96" s="411"/>
    </row>
    <row r="97" spans="63:74">
      <c r="BK97" s="411"/>
      <c r="BL97" s="411"/>
      <c r="BM97" s="411"/>
      <c r="BN97" s="411"/>
      <c r="BO97" s="411"/>
      <c r="BP97" s="411"/>
      <c r="BQ97" s="411"/>
      <c r="BR97" s="411"/>
      <c r="BS97" s="411"/>
      <c r="BT97" s="411"/>
      <c r="BU97" s="411"/>
      <c r="BV97" s="411"/>
    </row>
    <row r="98" spans="63:74">
      <c r="BK98" s="411"/>
      <c r="BL98" s="411"/>
      <c r="BM98" s="411"/>
      <c r="BN98" s="411"/>
      <c r="BO98" s="411"/>
      <c r="BP98" s="411"/>
      <c r="BQ98" s="411"/>
      <c r="BR98" s="411"/>
      <c r="BS98" s="411"/>
      <c r="BT98" s="411"/>
      <c r="BU98" s="411"/>
      <c r="BV98" s="411"/>
    </row>
    <row r="99" spans="63:74">
      <c r="BK99" s="411"/>
      <c r="BL99" s="411"/>
      <c r="BM99" s="411"/>
      <c r="BN99" s="411"/>
      <c r="BO99" s="411"/>
      <c r="BP99" s="411"/>
      <c r="BQ99" s="411"/>
      <c r="BR99" s="411"/>
      <c r="BS99" s="411"/>
      <c r="BT99" s="411"/>
      <c r="BU99" s="411"/>
      <c r="BV99" s="411"/>
    </row>
    <row r="100" spans="63:74">
      <c r="BK100" s="411"/>
      <c r="BL100" s="411"/>
      <c r="BM100" s="411"/>
      <c r="BN100" s="411"/>
      <c r="BO100" s="411"/>
      <c r="BP100" s="411"/>
      <c r="BQ100" s="411"/>
      <c r="BR100" s="411"/>
      <c r="BS100" s="411"/>
      <c r="BT100" s="411"/>
      <c r="BU100" s="411"/>
      <c r="BV100" s="411"/>
    </row>
    <row r="101" spans="63:74">
      <c r="BK101" s="411"/>
      <c r="BL101" s="411"/>
      <c r="BM101" s="411"/>
      <c r="BN101" s="411"/>
      <c r="BO101" s="411"/>
      <c r="BP101" s="411"/>
      <c r="BQ101" s="411"/>
      <c r="BR101" s="411"/>
      <c r="BS101" s="411"/>
      <c r="BT101" s="411"/>
      <c r="BU101" s="411"/>
      <c r="BV101" s="411"/>
    </row>
    <row r="102" spans="63:74">
      <c r="BK102" s="411"/>
      <c r="BL102" s="411"/>
      <c r="BM102" s="411"/>
      <c r="BN102" s="411"/>
      <c r="BO102" s="411"/>
      <c r="BP102" s="411"/>
      <c r="BQ102" s="411"/>
      <c r="BR102" s="411"/>
      <c r="BS102" s="411"/>
      <c r="BT102" s="411"/>
      <c r="BU102" s="411"/>
      <c r="BV102" s="411"/>
    </row>
    <row r="103" spans="63:74">
      <c r="BK103" s="411"/>
      <c r="BL103" s="411"/>
      <c r="BM103" s="411"/>
      <c r="BN103" s="411"/>
      <c r="BO103" s="411"/>
      <c r="BP103" s="411"/>
      <c r="BQ103" s="411"/>
      <c r="BR103" s="411"/>
      <c r="BS103" s="411"/>
      <c r="BT103" s="411"/>
      <c r="BU103" s="411"/>
      <c r="BV103" s="411"/>
    </row>
    <row r="104" spans="63:74">
      <c r="BK104" s="411"/>
      <c r="BL104" s="411"/>
      <c r="BM104" s="411"/>
      <c r="BN104" s="411"/>
      <c r="BO104" s="411"/>
      <c r="BP104" s="411"/>
      <c r="BQ104" s="411"/>
      <c r="BR104" s="411"/>
      <c r="BS104" s="411"/>
      <c r="BT104" s="411"/>
      <c r="BU104" s="411"/>
      <c r="BV104" s="411"/>
    </row>
    <row r="105" spans="63:74">
      <c r="BK105" s="411"/>
      <c r="BL105" s="411"/>
      <c r="BM105" s="411"/>
      <c r="BN105" s="411"/>
      <c r="BO105" s="411"/>
      <c r="BP105" s="411"/>
      <c r="BQ105" s="411"/>
      <c r="BR105" s="411"/>
      <c r="BS105" s="411"/>
      <c r="BT105" s="411"/>
      <c r="BU105" s="411"/>
      <c r="BV105" s="411"/>
    </row>
    <row r="106" spans="63:74">
      <c r="BK106" s="411"/>
      <c r="BL106" s="411"/>
      <c r="BM106" s="411"/>
      <c r="BN106" s="411"/>
      <c r="BO106" s="411"/>
      <c r="BP106" s="411"/>
      <c r="BQ106" s="411"/>
      <c r="BR106" s="411"/>
      <c r="BS106" s="411"/>
      <c r="BT106" s="411"/>
      <c r="BU106" s="411"/>
      <c r="BV106" s="411"/>
    </row>
    <row r="107" spans="63:74">
      <c r="BK107" s="411"/>
      <c r="BL107" s="411"/>
      <c r="BM107" s="411"/>
      <c r="BN107" s="411"/>
      <c r="BO107" s="411"/>
      <c r="BP107" s="411"/>
      <c r="BQ107" s="411"/>
      <c r="BR107" s="411"/>
      <c r="BS107" s="411"/>
      <c r="BT107" s="411"/>
      <c r="BU107" s="411"/>
      <c r="BV107" s="411"/>
    </row>
    <row r="108" spans="63:74">
      <c r="BK108" s="411"/>
      <c r="BL108" s="411"/>
      <c r="BM108" s="411"/>
      <c r="BN108" s="411"/>
      <c r="BO108" s="411"/>
      <c r="BP108" s="411"/>
      <c r="BQ108" s="411"/>
      <c r="BR108" s="411"/>
      <c r="BS108" s="411"/>
      <c r="BT108" s="411"/>
      <c r="BU108" s="411"/>
      <c r="BV108" s="411"/>
    </row>
    <row r="109" spans="63:74">
      <c r="BK109" s="411"/>
      <c r="BL109" s="411"/>
      <c r="BM109" s="411"/>
      <c r="BN109" s="411"/>
      <c r="BO109" s="411"/>
      <c r="BP109" s="411"/>
      <c r="BQ109" s="411"/>
      <c r="BR109" s="411"/>
      <c r="BS109" s="411"/>
      <c r="BT109" s="411"/>
      <c r="BU109" s="411"/>
      <c r="BV109" s="411"/>
    </row>
    <row r="110" spans="63:74">
      <c r="BK110" s="411"/>
      <c r="BL110" s="411"/>
      <c r="BM110" s="411"/>
      <c r="BN110" s="411"/>
      <c r="BO110" s="411"/>
      <c r="BP110" s="411"/>
      <c r="BQ110" s="411"/>
      <c r="BR110" s="411"/>
      <c r="BS110" s="411"/>
      <c r="BT110" s="411"/>
      <c r="BU110" s="411"/>
      <c r="BV110" s="411"/>
    </row>
    <row r="111" spans="63:74">
      <c r="BK111" s="411"/>
      <c r="BL111" s="411"/>
      <c r="BM111" s="411"/>
      <c r="BN111" s="411"/>
      <c r="BO111" s="411"/>
      <c r="BP111" s="411"/>
      <c r="BQ111" s="411"/>
      <c r="BR111" s="411"/>
      <c r="BS111" s="411"/>
      <c r="BT111" s="411"/>
      <c r="BU111" s="411"/>
      <c r="BV111" s="411"/>
    </row>
    <row r="112" spans="63:74">
      <c r="BK112" s="411"/>
      <c r="BL112" s="411"/>
      <c r="BM112" s="411"/>
      <c r="BN112" s="411"/>
      <c r="BO112" s="411"/>
      <c r="BP112" s="411"/>
      <c r="BQ112" s="411"/>
      <c r="BR112" s="411"/>
      <c r="BS112" s="411"/>
      <c r="BT112" s="411"/>
      <c r="BU112" s="411"/>
      <c r="BV112" s="411"/>
    </row>
    <row r="113" spans="63:74">
      <c r="BK113" s="411"/>
      <c r="BL113" s="411"/>
      <c r="BM113" s="411"/>
      <c r="BN113" s="411"/>
      <c r="BO113" s="411"/>
      <c r="BP113" s="411"/>
      <c r="BQ113" s="411"/>
      <c r="BR113" s="411"/>
      <c r="BS113" s="411"/>
      <c r="BT113" s="411"/>
      <c r="BU113" s="411"/>
      <c r="BV113" s="411"/>
    </row>
    <row r="114" spans="63:74">
      <c r="BK114" s="411"/>
      <c r="BL114" s="411"/>
      <c r="BM114" s="411"/>
      <c r="BN114" s="411"/>
      <c r="BO114" s="411"/>
      <c r="BP114" s="411"/>
      <c r="BQ114" s="411"/>
      <c r="BR114" s="411"/>
      <c r="BS114" s="411"/>
      <c r="BT114" s="411"/>
      <c r="BU114" s="411"/>
      <c r="BV114" s="411"/>
    </row>
    <row r="115" spans="63:74">
      <c r="BK115" s="411"/>
      <c r="BL115" s="411"/>
      <c r="BM115" s="411"/>
      <c r="BN115" s="411"/>
      <c r="BO115" s="411"/>
      <c r="BP115" s="411"/>
      <c r="BQ115" s="411"/>
      <c r="BR115" s="411"/>
      <c r="BS115" s="411"/>
      <c r="BT115" s="411"/>
      <c r="BU115" s="411"/>
      <c r="BV115" s="411"/>
    </row>
    <row r="116" spans="63:74">
      <c r="BK116" s="411"/>
      <c r="BL116" s="411"/>
      <c r="BM116" s="411"/>
      <c r="BN116" s="411"/>
      <c r="BO116" s="411"/>
      <c r="BP116" s="411"/>
      <c r="BQ116" s="411"/>
      <c r="BR116" s="411"/>
      <c r="BS116" s="411"/>
      <c r="BT116" s="411"/>
      <c r="BU116" s="411"/>
      <c r="BV116" s="411"/>
    </row>
    <row r="117" spans="63:74">
      <c r="BK117" s="411"/>
      <c r="BL117" s="411"/>
      <c r="BM117" s="411"/>
      <c r="BN117" s="411"/>
      <c r="BO117" s="411"/>
      <c r="BP117" s="411"/>
      <c r="BQ117" s="411"/>
      <c r="BR117" s="411"/>
      <c r="BS117" s="411"/>
      <c r="BT117" s="411"/>
      <c r="BU117" s="411"/>
      <c r="BV117" s="411"/>
    </row>
    <row r="118" spans="63:74">
      <c r="BK118" s="411"/>
      <c r="BL118" s="411"/>
      <c r="BM118" s="411"/>
      <c r="BN118" s="411"/>
      <c r="BO118" s="411"/>
      <c r="BP118" s="411"/>
      <c r="BQ118" s="411"/>
      <c r="BR118" s="411"/>
      <c r="BS118" s="411"/>
      <c r="BT118" s="411"/>
      <c r="BU118" s="411"/>
      <c r="BV118" s="411"/>
    </row>
    <row r="119" spans="63:74">
      <c r="BK119" s="411"/>
      <c r="BL119" s="411"/>
      <c r="BM119" s="411"/>
      <c r="BN119" s="411"/>
      <c r="BO119" s="411"/>
      <c r="BP119" s="411"/>
      <c r="BQ119" s="411"/>
      <c r="BR119" s="411"/>
      <c r="BS119" s="411"/>
      <c r="BT119" s="411"/>
      <c r="BU119" s="411"/>
      <c r="BV119" s="411"/>
    </row>
    <row r="120" spans="63:74">
      <c r="BK120" s="411"/>
      <c r="BL120" s="411"/>
      <c r="BM120" s="411"/>
      <c r="BN120" s="411"/>
      <c r="BO120" s="411"/>
      <c r="BP120" s="411"/>
      <c r="BQ120" s="411"/>
      <c r="BR120" s="411"/>
      <c r="BS120" s="411"/>
      <c r="BT120" s="411"/>
      <c r="BU120" s="411"/>
      <c r="BV120" s="411"/>
    </row>
    <row r="121" spans="63:74">
      <c r="BK121" s="411"/>
      <c r="BL121" s="411"/>
      <c r="BM121" s="411"/>
      <c r="BN121" s="411"/>
      <c r="BO121" s="411"/>
      <c r="BP121" s="411"/>
      <c r="BQ121" s="411"/>
      <c r="BR121" s="411"/>
      <c r="BS121" s="411"/>
      <c r="BT121" s="411"/>
      <c r="BU121" s="411"/>
      <c r="BV121" s="411"/>
    </row>
    <row r="122" spans="63:74">
      <c r="BK122" s="411"/>
      <c r="BL122" s="411"/>
      <c r="BM122" s="411"/>
      <c r="BN122" s="411"/>
      <c r="BO122" s="411"/>
      <c r="BP122" s="411"/>
      <c r="BQ122" s="411"/>
      <c r="BR122" s="411"/>
      <c r="BS122" s="411"/>
      <c r="BT122" s="411"/>
      <c r="BU122" s="411"/>
      <c r="BV122" s="411"/>
    </row>
    <row r="123" spans="63:74">
      <c r="BK123" s="411"/>
      <c r="BL123" s="411"/>
      <c r="BM123" s="411"/>
      <c r="BN123" s="411"/>
      <c r="BO123" s="411"/>
      <c r="BP123" s="411"/>
      <c r="BQ123" s="411"/>
      <c r="BR123" s="411"/>
      <c r="BS123" s="411"/>
      <c r="BT123" s="411"/>
      <c r="BU123" s="411"/>
      <c r="BV123" s="411"/>
    </row>
    <row r="124" spans="63:74">
      <c r="BK124" s="411"/>
      <c r="BL124" s="411"/>
      <c r="BM124" s="411"/>
      <c r="BN124" s="411"/>
      <c r="BO124" s="411"/>
      <c r="BP124" s="411"/>
      <c r="BQ124" s="411"/>
      <c r="BR124" s="411"/>
      <c r="BS124" s="411"/>
      <c r="BT124" s="411"/>
      <c r="BU124" s="411"/>
      <c r="BV124" s="411"/>
    </row>
    <row r="125" spans="63:74">
      <c r="BK125" s="411"/>
      <c r="BL125" s="411"/>
      <c r="BM125" s="411"/>
      <c r="BN125" s="411"/>
      <c r="BO125" s="411"/>
      <c r="BP125" s="411"/>
      <c r="BQ125" s="411"/>
      <c r="BR125" s="411"/>
      <c r="BS125" s="411"/>
      <c r="BT125" s="411"/>
      <c r="BU125" s="411"/>
      <c r="BV125" s="411"/>
    </row>
    <row r="126" spans="63:74">
      <c r="BK126" s="411"/>
      <c r="BL126" s="411"/>
      <c r="BM126" s="411"/>
      <c r="BN126" s="411"/>
      <c r="BO126" s="411"/>
      <c r="BP126" s="411"/>
      <c r="BQ126" s="411"/>
      <c r="BR126" s="411"/>
      <c r="BS126" s="411"/>
      <c r="BT126" s="411"/>
      <c r="BU126" s="411"/>
      <c r="BV126" s="411"/>
    </row>
    <row r="127" spans="63:74">
      <c r="BK127" s="411"/>
      <c r="BL127" s="411"/>
      <c r="BM127" s="411"/>
      <c r="BN127" s="411"/>
      <c r="BO127" s="411"/>
      <c r="BP127" s="411"/>
      <c r="BQ127" s="411"/>
      <c r="BR127" s="411"/>
      <c r="BS127" s="411"/>
      <c r="BT127" s="411"/>
      <c r="BU127" s="411"/>
      <c r="BV127" s="411"/>
    </row>
    <row r="128" spans="63:74">
      <c r="BK128" s="411"/>
      <c r="BL128" s="411"/>
      <c r="BM128" s="411"/>
      <c r="BN128" s="411"/>
      <c r="BO128" s="411"/>
      <c r="BP128" s="411"/>
      <c r="BQ128" s="411"/>
      <c r="BR128" s="411"/>
      <c r="BS128" s="411"/>
      <c r="BT128" s="411"/>
      <c r="BU128" s="411"/>
      <c r="BV128" s="411"/>
    </row>
    <row r="129" spans="63:74">
      <c r="BK129" s="411"/>
      <c r="BL129" s="411"/>
      <c r="BM129" s="411"/>
      <c r="BN129" s="411"/>
      <c r="BO129" s="411"/>
      <c r="BP129" s="411"/>
      <c r="BQ129" s="411"/>
      <c r="BR129" s="411"/>
      <c r="BS129" s="411"/>
      <c r="BT129" s="411"/>
      <c r="BU129" s="411"/>
      <c r="BV129" s="411"/>
    </row>
    <row r="130" spans="63:74">
      <c r="BK130" s="411"/>
      <c r="BL130" s="411"/>
      <c r="BM130" s="411"/>
      <c r="BN130" s="411"/>
      <c r="BO130" s="411"/>
      <c r="BP130" s="411"/>
      <c r="BQ130" s="411"/>
      <c r="BR130" s="411"/>
      <c r="BS130" s="411"/>
      <c r="BT130" s="411"/>
      <c r="BU130" s="411"/>
      <c r="BV130" s="411"/>
    </row>
    <row r="131" spans="63:74">
      <c r="BK131" s="411"/>
      <c r="BL131" s="411"/>
      <c r="BM131" s="411"/>
      <c r="BN131" s="411"/>
      <c r="BO131" s="411"/>
      <c r="BP131" s="411"/>
      <c r="BQ131" s="411"/>
      <c r="BR131" s="411"/>
      <c r="BS131" s="411"/>
      <c r="BT131" s="411"/>
      <c r="BU131" s="411"/>
      <c r="BV131" s="411"/>
    </row>
    <row r="132" spans="63:74">
      <c r="BK132" s="411"/>
      <c r="BL132" s="411"/>
      <c r="BM132" s="411"/>
      <c r="BN132" s="411"/>
      <c r="BO132" s="411"/>
      <c r="BP132" s="411"/>
      <c r="BQ132" s="411"/>
      <c r="BR132" s="411"/>
      <c r="BS132" s="411"/>
      <c r="BT132" s="411"/>
      <c r="BU132" s="411"/>
      <c r="BV132" s="411"/>
    </row>
    <row r="133" spans="63:74">
      <c r="BK133" s="411"/>
      <c r="BL133" s="411"/>
      <c r="BM133" s="411"/>
      <c r="BN133" s="411"/>
      <c r="BO133" s="411"/>
      <c r="BP133" s="411"/>
      <c r="BQ133" s="411"/>
      <c r="BR133" s="411"/>
      <c r="BS133" s="411"/>
      <c r="BT133" s="411"/>
      <c r="BU133" s="411"/>
      <c r="BV133" s="411"/>
    </row>
    <row r="134" spans="63:74">
      <c r="BK134" s="411"/>
      <c r="BL134" s="411"/>
      <c r="BM134" s="411"/>
      <c r="BN134" s="411"/>
      <c r="BO134" s="411"/>
      <c r="BP134" s="411"/>
      <c r="BQ134" s="411"/>
      <c r="BR134" s="411"/>
      <c r="BS134" s="411"/>
      <c r="BT134" s="411"/>
      <c r="BU134" s="411"/>
      <c r="BV134" s="411"/>
    </row>
    <row r="135" spans="63:74">
      <c r="BK135" s="411"/>
      <c r="BL135" s="411"/>
      <c r="BM135" s="411"/>
      <c r="BN135" s="411"/>
      <c r="BO135" s="411"/>
      <c r="BP135" s="411"/>
      <c r="BQ135" s="411"/>
      <c r="BR135" s="411"/>
      <c r="BS135" s="411"/>
      <c r="BT135" s="411"/>
      <c r="BU135" s="411"/>
      <c r="BV135" s="411"/>
    </row>
    <row r="136" spans="63:74">
      <c r="BK136" s="411"/>
      <c r="BL136" s="411"/>
      <c r="BM136" s="411"/>
      <c r="BN136" s="411"/>
      <c r="BO136" s="411"/>
      <c r="BP136" s="411"/>
      <c r="BQ136" s="411"/>
      <c r="BR136" s="411"/>
      <c r="BS136" s="411"/>
      <c r="BT136" s="411"/>
      <c r="BU136" s="411"/>
      <c r="BV136" s="411"/>
    </row>
    <row r="137" spans="63:74">
      <c r="BK137" s="411"/>
      <c r="BL137" s="411"/>
      <c r="BM137" s="411"/>
      <c r="BN137" s="411"/>
      <c r="BO137" s="411"/>
      <c r="BP137" s="411"/>
      <c r="BQ137" s="411"/>
      <c r="BR137" s="411"/>
      <c r="BS137" s="411"/>
      <c r="BT137" s="411"/>
      <c r="BU137" s="411"/>
      <c r="BV137" s="411"/>
    </row>
    <row r="138" spans="63:74">
      <c r="BK138" s="411"/>
      <c r="BL138" s="411"/>
      <c r="BM138" s="411"/>
      <c r="BN138" s="411"/>
      <c r="BO138" s="411"/>
      <c r="BP138" s="411"/>
      <c r="BQ138" s="411"/>
      <c r="BR138" s="411"/>
      <c r="BS138" s="411"/>
      <c r="BT138" s="411"/>
      <c r="BU138" s="411"/>
      <c r="BV138" s="411"/>
    </row>
    <row r="139" spans="63:74">
      <c r="BK139" s="411"/>
      <c r="BL139" s="411"/>
      <c r="BM139" s="411"/>
      <c r="BN139" s="411"/>
      <c r="BO139" s="411"/>
      <c r="BP139" s="411"/>
      <c r="BQ139" s="411"/>
      <c r="BR139" s="411"/>
      <c r="BS139" s="411"/>
      <c r="BT139" s="411"/>
      <c r="BU139" s="411"/>
      <c r="BV139" s="411"/>
    </row>
    <row r="140" spans="63:74">
      <c r="BK140" s="411"/>
      <c r="BL140" s="411"/>
      <c r="BM140" s="411"/>
      <c r="BN140" s="411"/>
      <c r="BO140" s="411"/>
      <c r="BP140" s="411"/>
      <c r="BQ140" s="411"/>
      <c r="BR140" s="411"/>
      <c r="BS140" s="411"/>
      <c r="BT140" s="411"/>
      <c r="BU140" s="411"/>
      <c r="BV140" s="411"/>
    </row>
    <row r="141" spans="63:74">
      <c r="BK141" s="411"/>
      <c r="BL141" s="411"/>
      <c r="BM141" s="411"/>
      <c r="BN141" s="411"/>
      <c r="BO141" s="411"/>
      <c r="BP141" s="411"/>
      <c r="BQ141" s="411"/>
      <c r="BR141" s="411"/>
      <c r="BS141" s="411"/>
      <c r="BT141" s="411"/>
      <c r="BU141" s="411"/>
      <c r="BV141" s="411"/>
    </row>
    <row r="142" spans="63:74">
      <c r="BK142" s="411"/>
      <c r="BL142" s="411"/>
      <c r="BM142" s="411"/>
      <c r="BN142" s="411"/>
      <c r="BO142" s="411"/>
      <c r="BP142" s="411"/>
      <c r="BQ142" s="411"/>
      <c r="BR142" s="411"/>
      <c r="BS142" s="411"/>
      <c r="BT142" s="411"/>
      <c r="BU142" s="411"/>
      <c r="BV142" s="411"/>
    </row>
    <row r="143" spans="63:74">
      <c r="BK143" s="411"/>
      <c r="BL143" s="411"/>
      <c r="BM143" s="411"/>
      <c r="BN143" s="411"/>
      <c r="BO143" s="411"/>
      <c r="BP143" s="411"/>
      <c r="BQ143" s="411"/>
      <c r="BR143" s="411"/>
      <c r="BS143" s="411"/>
      <c r="BT143" s="411"/>
      <c r="BU143" s="411"/>
      <c r="BV143" s="411"/>
    </row>
  </sheetData>
  <mergeCells count="15">
    <mergeCell ref="B34:Q34"/>
    <mergeCell ref="B35:Q35"/>
    <mergeCell ref="B36:Q36"/>
    <mergeCell ref="B30:Q30"/>
    <mergeCell ref="B31:Q31"/>
    <mergeCell ref="B32:Q32"/>
    <mergeCell ref="B33:Q33"/>
    <mergeCell ref="A1:A2"/>
    <mergeCell ref="AM3:AX3"/>
    <mergeCell ref="AY3:BJ3"/>
    <mergeCell ref="BK3:BV3"/>
    <mergeCell ref="B1:AL1"/>
    <mergeCell ref="C3:N3"/>
    <mergeCell ref="O3:Z3"/>
    <mergeCell ref="AA3:AL3"/>
  </mergeCells>
  <phoneticPr fontId="2" type="noConversion"/>
  <conditionalFormatting sqref="C32:Q32">
    <cfRule type="cellIs" dxfId="2" priority="1" stopIfTrue="1" operator="notEqual">
      <formula>C$31</formula>
    </cfRule>
  </conditionalFormatting>
  <hyperlinks>
    <hyperlink ref="A1:A2" location="Contents!A1" display="Table of Contents"/>
  </hyperlinks>
  <pageMargins left="0.25" right="0.25" top="0.25" bottom="0.25" header="0.5" footer="0.5"/>
  <pageSetup scale="78" orientation="portrait" r:id="rId1"/>
  <headerFooter alignWithMargins="0"/>
</worksheet>
</file>

<file path=xl/worksheets/sheet11.xml><?xml version="1.0" encoding="utf-8"?>
<worksheet xmlns="http://schemas.openxmlformats.org/spreadsheetml/2006/main" xmlns:r="http://schemas.openxmlformats.org/officeDocument/2006/relationships">
  <sheetPr transitionEvaluation="1" transitionEntry="1" codeName="Sheet8">
    <pageSetUpPr fitToPage="1"/>
  </sheetPr>
  <dimension ref="A1:BV127"/>
  <sheetViews>
    <sheetView showGridLines="0" workbookViewId="0">
      <pane xSplit="2" ySplit="4" topLeftCell="AY5" activePane="bottomRight" state="frozen"/>
      <selection activeCell="BC15" sqref="BC15"/>
      <selection pane="topRight" activeCell="BC15" sqref="BC15"/>
      <selection pane="bottomLeft" activeCell="BC15" sqref="BC15"/>
      <selection pane="bottomRight" activeCell="BD33" sqref="BD33"/>
    </sheetView>
  </sheetViews>
  <sheetFormatPr defaultColWidth="9.85546875" defaultRowHeight="12"/>
  <cols>
    <col min="1" max="1" width="8.5703125" style="2" customWidth="1"/>
    <col min="2" max="2" width="45.28515625" style="2" customWidth="1"/>
    <col min="3" max="50" width="6.7109375" style="2" customWidth="1"/>
    <col min="51" max="62" width="6.7109375" style="408" customWidth="1"/>
    <col min="63" max="74" width="6.7109375" style="2" customWidth="1"/>
    <col min="75" max="16384" width="9.85546875" style="2"/>
  </cols>
  <sheetData>
    <row r="1" spans="1:74" ht="15.75" customHeight="1">
      <c r="A1" s="658" t="s">
        <v>1103</v>
      </c>
      <c r="B1" s="693" t="s">
        <v>275</v>
      </c>
      <c r="C1" s="649"/>
      <c r="D1" s="649"/>
      <c r="E1" s="649"/>
      <c r="F1" s="649"/>
      <c r="G1" s="649"/>
      <c r="H1" s="649"/>
      <c r="I1" s="649"/>
      <c r="J1" s="649"/>
      <c r="K1" s="649"/>
      <c r="L1" s="649"/>
      <c r="M1" s="649"/>
      <c r="N1" s="649"/>
      <c r="O1" s="649"/>
      <c r="P1" s="649"/>
      <c r="Q1" s="649"/>
      <c r="R1" s="649"/>
      <c r="S1" s="649"/>
      <c r="T1" s="649"/>
      <c r="U1" s="649"/>
      <c r="V1" s="649"/>
      <c r="W1" s="649"/>
      <c r="X1" s="649"/>
      <c r="Y1" s="649"/>
      <c r="Z1" s="649"/>
      <c r="AA1" s="649"/>
      <c r="AB1" s="649"/>
      <c r="AC1" s="649"/>
      <c r="AD1" s="649"/>
      <c r="AE1" s="649"/>
      <c r="AF1" s="649"/>
      <c r="AG1" s="649"/>
      <c r="AH1" s="649"/>
      <c r="AI1" s="649"/>
      <c r="AJ1" s="649"/>
      <c r="AK1" s="649"/>
      <c r="AL1" s="649"/>
      <c r="AM1" s="309"/>
    </row>
    <row r="2" spans="1:74" s="5" customFormat="1" ht="12.75">
      <c r="A2" s="659"/>
      <c r="B2" s="550" t="str">
        <f>"U.S. Energy Information Administration   |   Short-Term Energy Outlook  - "&amp;Dates!D1</f>
        <v>U.S. Energy Information Administration   |   Short-Term Energy Outlook  - October 2013</v>
      </c>
      <c r="C2" s="551"/>
      <c r="D2" s="551"/>
      <c r="E2" s="551"/>
      <c r="F2" s="551"/>
      <c r="G2" s="551"/>
      <c r="H2" s="551"/>
      <c r="I2" s="551"/>
      <c r="J2" s="551"/>
      <c r="K2" s="551"/>
      <c r="L2" s="551"/>
      <c r="M2" s="551"/>
      <c r="N2" s="551"/>
      <c r="O2" s="551"/>
      <c r="P2" s="551"/>
      <c r="Q2" s="551"/>
      <c r="R2" s="551"/>
      <c r="S2" s="551"/>
      <c r="T2" s="551"/>
      <c r="U2" s="551"/>
      <c r="V2" s="551"/>
      <c r="W2" s="551"/>
      <c r="X2" s="551"/>
      <c r="Y2" s="551"/>
      <c r="Z2" s="551"/>
      <c r="AA2" s="551"/>
      <c r="AB2" s="551"/>
      <c r="AC2" s="551"/>
      <c r="AD2" s="551"/>
      <c r="AE2" s="551"/>
      <c r="AF2" s="551"/>
      <c r="AG2" s="551"/>
      <c r="AH2" s="551"/>
      <c r="AI2" s="551"/>
      <c r="AJ2" s="551"/>
      <c r="AK2" s="551"/>
      <c r="AL2" s="551"/>
      <c r="AM2" s="310"/>
      <c r="AY2" s="539"/>
      <c r="AZ2" s="539"/>
      <c r="BA2" s="539"/>
      <c r="BB2" s="539"/>
      <c r="BC2" s="539"/>
      <c r="BD2" s="539"/>
      <c r="BE2" s="539"/>
      <c r="BF2" s="539"/>
      <c r="BG2" s="539"/>
      <c r="BH2" s="539"/>
      <c r="BI2" s="539"/>
      <c r="BJ2" s="539"/>
    </row>
    <row r="3" spans="1:74" s="12" customFormat="1" ht="12.75">
      <c r="A3" s="14"/>
      <c r="B3" s="15"/>
      <c r="C3" s="663">
        <f>Dates!D3</f>
        <v>2009</v>
      </c>
      <c r="D3" s="654"/>
      <c r="E3" s="654"/>
      <c r="F3" s="654"/>
      <c r="G3" s="654"/>
      <c r="H3" s="654"/>
      <c r="I3" s="654"/>
      <c r="J3" s="654"/>
      <c r="K3" s="654"/>
      <c r="L3" s="654"/>
      <c r="M3" s="654"/>
      <c r="N3" s="655"/>
      <c r="O3" s="663">
        <f>C3+1</f>
        <v>2010</v>
      </c>
      <c r="P3" s="664"/>
      <c r="Q3" s="664"/>
      <c r="R3" s="664"/>
      <c r="S3" s="664"/>
      <c r="T3" s="664"/>
      <c r="U3" s="664"/>
      <c r="V3" s="664"/>
      <c r="W3" s="664"/>
      <c r="X3" s="654"/>
      <c r="Y3" s="654"/>
      <c r="Z3" s="655"/>
      <c r="AA3" s="653">
        <f>O3+1</f>
        <v>2011</v>
      </c>
      <c r="AB3" s="654"/>
      <c r="AC3" s="654"/>
      <c r="AD3" s="654"/>
      <c r="AE3" s="654"/>
      <c r="AF3" s="654"/>
      <c r="AG3" s="654"/>
      <c r="AH3" s="654"/>
      <c r="AI3" s="654"/>
      <c r="AJ3" s="654"/>
      <c r="AK3" s="654"/>
      <c r="AL3" s="655"/>
      <c r="AM3" s="653">
        <f>AA3+1</f>
        <v>2012</v>
      </c>
      <c r="AN3" s="654"/>
      <c r="AO3" s="654"/>
      <c r="AP3" s="654"/>
      <c r="AQ3" s="654"/>
      <c r="AR3" s="654"/>
      <c r="AS3" s="654"/>
      <c r="AT3" s="654"/>
      <c r="AU3" s="654"/>
      <c r="AV3" s="654"/>
      <c r="AW3" s="654"/>
      <c r="AX3" s="655"/>
      <c r="AY3" s="653">
        <f>AM3+1</f>
        <v>2013</v>
      </c>
      <c r="AZ3" s="660"/>
      <c r="BA3" s="660"/>
      <c r="BB3" s="660"/>
      <c r="BC3" s="660"/>
      <c r="BD3" s="660"/>
      <c r="BE3" s="660"/>
      <c r="BF3" s="660"/>
      <c r="BG3" s="660"/>
      <c r="BH3" s="660"/>
      <c r="BI3" s="660"/>
      <c r="BJ3" s="661"/>
      <c r="BK3" s="653">
        <f>AY3+1</f>
        <v>2014</v>
      </c>
      <c r="BL3" s="654"/>
      <c r="BM3" s="654"/>
      <c r="BN3" s="654"/>
      <c r="BO3" s="654"/>
      <c r="BP3" s="654"/>
      <c r="BQ3" s="654"/>
      <c r="BR3" s="654"/>
      <c r="BS3" s="654"/>
      <c r="BT3" s="654"/>
      <c r="BU3" s="654"/>
      <c r="BV3" s="655"/>
    </row>
    <row r="4" spans="1:74" s="12" customFormat="1" ht="11.25">
      <c r="A4" s="16"/>
      <c r="B4" s="17"/>
      <c r="C4" s="18" t="s">
        <v>669</v>
      </c>
      <c r="D4" s="18" t="s">
        <v>670</v>
      </c>
      <c r="E4" s="18" t="s">
        <v>671</v>
      </c>
      <c r="F4" s="18" t="s">
        <v>672</v>
      </c>
      <c r="G4" s="18" t="s">
        <v>673</v>
      </c>
      <c r="H4" s="18" t="s">
        <v>674</v>
      </c>
      <c r="I4" s="18" t="s">
        <v>675</v>
      </c>
      <c r="J4" s="18" t="s">
        <v>676</v>
      </c>
      <c r="K4" s="18" t="s">
        <v>677</v>
      </c>
      <c r="L4" s="18" t="s">
        <v>678</v>
      </c>
      <c r="M4" s="18" t="s">
        <v>679</v>
      </c>
      <c r="N4" s="18" t="s">
        <v>680</v>
      </c>
      <c r="O4" s="18" t="s">
        <v>669</v>
      </c>
      <c r="P4" s="18" t="s">
        <v>670</v>
      </c>
      <c r="Q4" s="18" t="s">
        <v>671</v>
      </c>
      <c r="R4" s="18" t="s">
        <v>672</v>
      </c>
      <c r="S4" s="18" t="s">
        <v>673</v>
      </c>
      <c r="T4" s="18" t="s">
        <v>674</v>
      </c>
      <c r="U4" s="18" t="s">
        <v>675</v>
      </c>
      <c r="V4" s="18" t="s">
        <v>676</v>
      </c>
      <c r="W4" s="18" t="s">
        <v>677</v>
      </c>
      <c r="X4" s="18" t="s">
        <v>678</v>
      </c>
      <c r="Y4" s="18" t="s">
        <v>679</v>
      </c>
      <c r="Z4" s="18" t="s">
        <v>680</v>
      </c>
      <c r="AA4" s="18" t="s">
        <v>669</v>
      </c>
      <c r="AB4" s="18" t="s">
        <v>670</v>
      </c>
      <c r="AC4" s="18" t="s">
        <v>671</v>
      </c>
      <c r="AD4" s="18" t="s">
        <v>672</v>
      </c>
      <c r="AE4" s="18" t="s">
        <v>673</v>
      </c>
      <c r="AF4" s="18" t="s">
        <v>674</v>
      </c>
      <c r="AG4" s="18" t="s">
        <v>675</v>
      </c>
      <c r="AH4" s="18" t="s">
        <v>676</v>
      </c>
      <c r="AI4" s="18" t="s">
        <v>677</v>
      </c>
      <c r="AJ4" s="18" t="s">
        <v>678</v>
      </c>
      <c r="AK4" s="18" t="s">
        <v>679</v>
      </c>
      <c r="AL4" s="18" t="s">
        <v>680</v>
      </c>
      <c r="AM4" s="18" t="s">
        <v>669</v>
      </c>
      <c r="AN4" s="18" t="s">
        <v>670</v>
      </c>
      <c r="AO4" s="18" t="s">
        <v>671</v>
      </c>
      <c r="AP4" s="18" t="s">
        <v>672</v>
      </c>
      <c r="AQ4" s="18" t="s">
        <v>673</v>
      </c>
      <c r="AR4" s="18" t="s">
        <v>674</v>
      </c>
      <c r="AS4" s="18" t="s">
        <v>675</v>
      </c>
      <c r="AT4" s="18" t="s">
        <v>676</v>
      </c>
      <c r="AU4" s="18" t="s">
        <v>677</v>
      </c>
      <c r="AV4" s="18" t="s">
        <v>678</v>
      </c>
      <c r="AW4" s="18" t="s">
        <v>679</v>
      </c>
      <c r="AX4" s="18" t="s">
        <v>680</v>
      </c>
      <c r="AY4" s="18" t="s">
        <v>669</v>
      </c>
      <c r="AZ4" s="18" t="s">
        <v>670</v>
      </c>
      <c r="BA4" s="18" t="s">
        <v>671</v>
      </c>
      <c r="BB4" s="18" t="s">
        <v>672</v>
      </c>
      <c r="BC4" s="18" t="s">
        <v>673</v>
      </c>
      <c r="BD4" s="18" t="s">
        <v>674</v>
      </c>
      <c r="BE4" s="18" t="s">
        <v>675</v>
      </c>
      <c r="BF4" s="18" t="s">
        <v>676</v>
      </c>
      <c r="BG4" s="18" t="s">
        <v>677</v>
      </c>
      <c r="BH4" s="18" t="s">
        <v>678</v>
      </c>
      <c r="BI4" s="18" t="s">
        <v>679</v>
      </c>
      <c r="BJ4" s="18" t="s">
        <v>680</v>
      </c>
      <c r="BK4" s="18" t="s">
        <v>669</v>
      </c>
      <c r="BL4" s="18" t="s">
        <v>670</v>
      </c>
      <c r="BM4" s="18" t="s">
        <v>671</v>
      </c>
      <c r="BN4" s="18" t="s">
        <v>672</v>
      </c>
      <c r="BO4" s="18" t="s">
        <v>673</v>
      </c>
      <c r="BP4" s="18" t="s">
        <v>674</v>
      </c>
      <c r="BQ4" s="18" t="s">
        <v>675</v>
      </c>
      <c r="BR4" s="18" t="s">
        <v>676</v>
      </c>
      <c r="BS4" s="18" t="s">
        <v>677</v>
      </c>
      <c r="BT4" s="18" t="s">
        <v>678</v>
      </c>
      <c r="BU4" s="18" t="s">
        <v>679</v>
      </c>
      <c r="BV4" s="18" t="s">
        <v>680</v>
      </c>
    </row>
    <row r="5" spans="1:74" ht="11.1" customHeight="1">
      <c r="A5" s="3"/>
      <c r="B5" s="7" t="s">
        <v>145</v>
      </c>
      <c r="C5" s="4"/>
      <c r="D5" s="4"/>
      <c r="E5" s="4"/>
      <c r="F5" s="4"/>
      <c r="G5" s="4"/>
      <c r="H5" s="4"/>
      <c r="I5" s="4"/>
      <c r="J5" s="4"/>
      <c r="K5" s="4"/>
      <c r="L5" s="4"/>
      <c r="M5" s="4"/>
      <c r="N5" s="4"/>
      <c r="O5" s="4"/>
      <c r="P5" s="4"/>
      <c r="Q5" s="4"/>
      <c r="R5" s="4"/>
      <c r="S5" s="4"/>
      <c r="T5" s="4"/>
      <c r="U5" s="4"/>
      <c r="V5" s="4"/>
      <c r="W5" s="4"/>
      <c r="X5" s="4"/>
      <c r="Y5" s="4"/>
      <c r="Z5" s="4"/>
      <c r="AA5" s="4"/>
      <c r="AB5" s="4"/>
      <c r="AC5" s="4"/>
      <c r="AD5" s="4"/>
      <c r="AE5" s="4"/>
      <c r="AF5" s="4"/>
      <c r="AG5" s="4"/>
      <c r="AH5" s="4"/>
      <c r="AI5" s="4"/>
      <c r="AJ5" s="4"/>
      <c r="AK5" s="4"/>
      <c r="AL5" s="4"/>
      <c r="AM5" s="4"/>
      <c r="AN5" s="4"/>
      <c r="AO5" s="4"/>
      <c r="AP5" s="4"/>
      <c r="AQ5" s="4"/>
      <c r="AR5" s="4"/>
      <c r="AS5" s="4"/>
      <c r="AT5" s="4"/>
      <c r="AU5" s="4"/>
      <c r="AV5" s="4"/>
      <c r="AW5" s="4"/>
      <c r="AX5" s="4"/>
      <c r="AY5" s="433"/>
      <c r="AZ5" s="433"/>
      <c r="BA5" s="433"/>
      <c r="BB5" s="433"/>
      <c r="BC5" s="433"/>
      <c r="BD5" s="433"/>
      <c r="BE5" s="433"/>
      <c r="BF5" s="433"/>
      <c r="BG5" s="433"/>
      <c r="BH5" s="433"/>
      <c r="BI5" s="433"/>
      <c r="BJ5" s="433"/>
      <c r="BK5" s="433"/>
      <c r="BL5" s="433"/>
      <c r="BM5" s="433"/>
      <c r="BN5" s="433"/>
      <c r="BO5" s="433"/>
      <c r="BP5" s="433"/>
      <c r="BQ5" s="433"/>
      <c r="BR5" s="433"/>
      <c r="BS5" s="433"/>
      <c r="BT5" s="433"/>
      <c r="BU5" s="433"/>
      <c r="BV5" s="433"/>
    </row>
    <row r="6" spans="1:74" ht="11.1" customHeight="1">
      <c r="A6" s="3" t="s">
        <v>1068</v>
      </c>
      <c r="B6" s="183" t="s">
        <v>17</v>
      </c>
      <c r="C6" s="243">
        <v>124.6</v>
      </c>
      <c r="D6" s="243">
        <v>133.30000000000001</v>
      </c>
      <c r="E6" s="243">
        <v>139.69999999999999</v>
      </c>
      <c r="F6" s="243">
        <v>148.19999999999999</v>
      </c>
      <c r="G6" s="243">
        <v>176.3</v>
      </c>
      <c r="H6" s="243">
        <v>202.2</v>
      </c>
      <c r="I6" s="243">
        <v>186.7</v>
      </c>
      <c r="J6" s="243">
        <v>202.6</v>
      </c>
      <c r="K6" s="243">
        <v>191.5</v>
      </c>
      <c r="L6" s="243">
        <v>197.5</v>
      </c>
      <c r="M6" s="243">
        <v>203.9</v>
      </c>
      <c r="N6" s="243">
        <v>199.9</v>
      </c>
      <c r="O6" s="243">
        <v>209.7</v>
      </c>
      <c r="P6" s="243">
        <v>203.3</v>
      </c>
      <c r="Q6" s="243">
        <v>219.7</v>
      </c>
      <c r="R6" s="243">
        <v>226.5</v>
      </c>
      <c r="S6" s="243">
        <v>215.2</v>
      </c>
      <c r="T6" s="243">
        <v>211.3</v>
      </c>
      <c r="U6" s="243">
        <v>211.3</v>
      </c>
      <c r="V6" s="243">
        <v>209.5</v>
      </c>
      <c r="W6" s="243">
        <v>208.8</v>
      </c>
      <c r="X6" s="243">
        <v>219.8</v>
      </c>
      <c r="Y6" s="243">
        <v>224.3</v>
      </c>
      <c r="Z6" s="243">
        <v>238.3</v>
      </c>
      <c r="AA6" s="243">
        <v>247.2</v>
      </c>
      <c r="AB6" s="243">
        <v>258.39999999999998</v>
      </c>
      <c r="AC6" s="243">
        <v>293.39999999999998</v>
      </c>
      <c r="AD6" s="243">
        <v>321.8</v>
      </c>
      <c r="AE6" s="243">
        <v>317.39999999999998</v>
      </c>
      <c r="AF6" s="243">
        <v>297</v>
      </c>
      <c r="AG6" s="243">
        <v>305.8</v>
      </c>
      <c r="AH6" s="243">
        <v>294.89999999999998</v>
      </c>
      <c r="AI6" s="243">
        <v>289.60000000000002</v>
      </c>
      <c r="AJ6" s="243">
        <v>280.5</v>
      </c>
      <c r="AK6" s="243">
        <v>270.10000000000002</v>
      </c>
      <c r="AL6" s="243">
        <v>261.39999999999998</v>
      </c>
      <c r="AM6" s="243">
        <v>274.7</v>
      </c>
      <c r="AN6" s="243">
        <v>293.60000000000002</v>
      </c>
      <c r="AO6" s="243">
        <v>320.3</v>
      </c>
      <c r="AP6" s="243">
        <v>318.89999999999998</v>
      </c>
      <c r="AQ6" s="243">
        <v>301.60000000000002</v>
      </c>
      <c r="AR6" s="243">
        <v>275.7</v>
      </c>
      <c r="AS6" s="243">
        <v>280.60000000000002</v>
      </c>
      <c r="AT6" s="243">
        <v>308.7</v>
      </c>
      <c r="AU6" s="243">
        <v>316.3</v>
      </c>
      <c r="AV6" s="243">
        <v>294.10000000000002</v>
      </c>
      <c r="AW6" s="243">
        <v>271.3</v>
      </c>
      <c r="AX6" s="243">
        <v>259</v>
      </c>
      <c r="AY6" s="243">
        <v>267.60000000000002</v>
      </c>
      <c r="AZ6" s="243">
        <v>302</v>
      </c>
      <c r="BA6" s="243">
        <v>298.7</v>
      </c>
      <c r="BB6" s="243">
        <v>285.3</v>
      </c>
      <c r="BC6" s="243">
        <v>295.10000000000002</v>
      </c>
      <c r="BD6" s="243">
        <v>288.2</v>
      </c>
      <c r="BE6" s="243">
        <v>294.2</v>
      </c>
      <c r="BF6" s="243">
        <v>301.46120000000002</v>
      </c>
      <c r="BG6" s="243">
        <v>288.30880000000002</v>
      </c>
      <c r="BH6" s="337">
        <v>274.26979999999998</v>
      </c>
      <c r="BI6" s="337">
        <v>265.50110000000001</v>
      </c>
      <c r="BJ6" s="337">
        <v>258.8347</v>
      </c>
      <c r="BK6" s="337">
        <v>265.07159999999999</v>
      </c>
      <c r="BL6" s="337">
        <v>268.25189999999998</v>
      </c>
      <c r="BM6" s="337">
        <v>277.45569999999998</v>
      </c>
      <c r="BN6" s="337">
        <v>282.00400000000002</v>
      </c>
      <c r="BO6" s="337">
        <v>286.70049999999998</v>
      </c>
      <c r="BP6" s="337">
        <v>285.8621</v>
      </c>
      <c r="BQ6" s="337">
        <v>280.45229999999998</v>
      </c>
      <c r="BR6" s="337">
        <v>276.05810000000002</v>
      </c>
      <c r="BS6" s="337">
        <v>270.39749999999998</v>
      </c>
      <c r="BT6" s="337">
        <v>262.79509999999999</v>
      </c>
      <c r="BU6" s="337">
        <v>258.93599999999998</v>
      </c>
      <c r="BV6" s="337">
        <v>251.6627</v>
      </c>
    </row>
    <row r="7" spans="1:74" ht="11.1" customHeight="1">
      <c r="A7" s="1"/>
      <c r="B7" s="7" t="s">
        <v>18</v>
      </c>
      <c r="C7" s="228"/>
      <c r="D7" s="228"/>
      <c r="E7" s="228"/>
      <c r="F7" s="228"/>
      <c r="G7" s="228"/>
      <c r="H7" s="228"/>
      <c r="I7" s="228"/>
      <c r="J7" s="228"/>
      <c r="K7" s="228"/>
      <c r="L7" s="228"/>
      <c r="M7" s="228"/>
      <c r="N7" s="228"/>
      <c r="O7" s="228"/>
      <c r="P7" s="228"/>
      <c r="Q7" s="228"/>
      <c r="R7" s="228"/>
      <c r="S7" s="228"/>
      <c r="T7" s="228"/>
      <c r="U7" s="228"/>
      <c r="V7" s="228"/>
      <c r="W7" s="228"/>
      <c r="X7" s="228"/>
      <c r="Y7" s="228"/>
      <c r="Z7" s="228"/>
      <c r="AA7" s="228"/>
      <c r="AB7" s="228"/>
      <c r="AC7" s="228"/>
      <c r="AD7" s="228"/>
      <c r="AE7" s="228"/>
      <c r="AF7" s="228"/>
      <c r="AG7" s="228"/>
      <c r="AH7" s="228"/>
      <c r="AI7" s="228"/>
      <c r="AJ7" s="228"/>
      <c r="AK7" s="228"/>
      <c r="AL7" s="228"/>
      <c r="AM7" s="228"/>
      <c r="AN7" s="228"/>
      <c r="AO7" s="228"/>
      <c r="AP7" s="228"/>
      <c r="AQ7" s="228"/>
      <c r="AR7" s="228"/>
      <c r="AS7" s="228"/>
      <c r="AT7" s="228"/>
      <c r="AU7" s="228"/>
      <c r="AV7" s="228"/>
      <c r="AW7" s="228"/>
      <c r="AX7" s="228"/>
      <c r="AY7" s="228"/>
      <c r="AZ7" s="228"/>
      <c r="BA7" s="228"/>
      <c r="BB7" s="228"/>
      <c r="BC7" s="228"/>
      <c r="BD7" s="228"/>
      <c r="BE7" s="228"/>
      <c r="BF7" s="228"/>
      <c r="BG7" s="228"/>
      <c r="BH7" s="402"/>
      <c r="BI7" s="402"/>
      <c r="BJ7" s="402"/>
      <c r="BK7" s="402"/>
      <c r="BL7" s="402"/>
      <c r="BM7" s="402"/>
      <c r="BN7" s="402"/>
      <c r="BO7" s="402"/>
      <c r="BP7" s="402"/>
      <c r="BQ7" s="402"/>
      <c r="BR7" s="402"/>
      <c r="BS7" s="402"/>
      <c r="BT7" s="402"/>
      <c r="BU7" s="402"/>
      <c r="BV7" s="402"/>
    </row>
    <row r="8" spans="1:74" ht="11.1" customHeight="1">
      <c r="A8" s="1" t="s">
        <v>692</v>
      </c>
      <c r="B8" s="184" t="s">
        <v>607</v>
      </c>
      <c r="C8" s="243">
        <v>175.45</v>
      </c>
      <c r="D8" s="243">
        <v>191.25</v>
      </c>
      <c r="E8" s="243">
        <v>194.22</v>
      </c>
      <c r="F8" s="243">
        <v>203.125</v>
      </c>
      <c r="G8" s="243">
        <v>223.8</v>
      </c>
      <c r="H8" s="243">
        <v>258.48</v>
      </c>
      <c r="I8" s="243">
        <v>251.97499999999999</v>
      </c>
      <c r="J8" s="243">
        <v>259.12</v>
      </c>
      <c r="K8" s="243">
        <v>251.85</v>
      </c>
      <c r="L8" s="243">
        <v>250.1</v>
      </c>
      <c r="M8" s="243">
        <v>264.92</v>
      </c>
      <c r="N8" s="243">
        <v>261.35000000000002</v>
      </c>
      <c r="O8" s="243">
        <v>271.8</v>
      </c>
      <c r="P8" s="243">
        <v>266</v>
      </c>
      <c r="Q8" s="243">
        <v>275.48</v>
      </c>
      <c r="R8" s="243">
        <v>281.85000000000002</v>
      </c>
      <c r="S8" s="243">
        <v>282.98</v>
      </c>
      <c r="T8" s="243">
        <v>268.35000000000002</v>
      </c>
      <c r="U8" s="243">
        <v>266.2</v>
      </c>
      <c r="V8" s="243">
        <v>266.32</v>
      </c>
      <c r="W8" s="243">
        <v>262.14999999999998</v>
      </c>
      <c r="X8" s="243">
        <v>276.52499999999998</v>
      </c>
      <c r="Y8" s="243">
        <v>285.76</v>
      </c>
      <c r="Z8" s="243">
        <v>301.64999999999998</v>
      </c>
      <c r="AA8" s="243">
        <v>310.54000000000002</v>
      </c>
      <c r="AB8" s="243">
        <v>319.95</v>
      </c>
      <c r="AC8" s="243">
        <v>353.65</v>
      </c>
      <c r="AD8" s="243">
        <v>375.45</v>
      </c>
      <c r="AE8" s="243">
        <v>389.4</v>
      </c>
      <c r="AF8" s="243">
        <v>367.05</v>
      </c>
      <c r="AG8" s="243">
        <v>366.375</v>
      </c>
      <c r="AH8" s="243">
        <v>365.96</v>
      </c>
      <c r="AI8" s="243">
        <v>359.1</v>
      </c>
      <c r="AJ8" s="243">
        <v>343.84</v>
      </c>
      <c r="AK8" s="243">
        <v>338.6</v>
      </c>
      <c r="AL8" s="243">
        <v>328.52499999999998</v>
      </c>
      <c r="AM8" s="243">
        <v>342.86</v>
      </c>
      <c r="AN8" s="243">
        <v>363.85</v>
      </c>
      <c r="AO8" s="243">
        <v>380.52499999999998</v>
      </c>
      <c r="AP8" s="243">
        <v>390.04</v>
      </c>
      <c r="AQ8" s="243">
        <v>366.65</v>
      </c>
      <c r="AR8" s="243">
        <v>342.77499999999998</v>
      </c>
      <c r="AS8" s="243">
        <v>340.78</v>
      </c>
      <c r="AT8" s="243">
        <v>368.375</v>
      </c>
      <c r="AU8" s="243">
        <v>383.625</v>
      </c>
      <c r="AV8" s="243">
        <v>373.6</v>
      </c>
      <c r="AW8" s="243">
        <v>349.7</v>
      </c>
      <c r="AX8" s="243">
        <v>339.64</v>
      </c>
      <c r="AY8" s="243">
        <v>343.875</v>
      </c>
      <c r="AZ8" s="243">
        <v>369.7</v>
      </c>
      <c r="BA8" s="243">
        <v>370.95</v>
      </c>
      <c r="BB8" s="243">
        <v>353.74</v>
      </c>
      <c r="BC8" s="243">
        <v>348.15</v>
      </c>
      <c r="BD8" s="243">
        <v>349.55</v>
      </c>
      <c r="BE8" s="243">
        <v>356.24</v>
      </c>
      <c r="BF8" s="243">
        <v>357.6</v>
      </c>
      <c r="BG8" s="243">
        <v>351.8</v>
      </c>
      <c r="BH8" s="337">
        <v>340.67559999999997</v>
      </c>
      <c r="BI8" s="337">
        <v>333.71019999999999</v>
      </c>
      <c r="BJ8" s="337">
        <v>327.84039999999999</v>
      </c>
      <c r="BK8" s="337">
        <v>330.16820000000001</v>
      </c>
      <c r="BL8" s="337">
        <v>332.77370000000002</v>
      </c>
      <c r="BM8" s="337">
        <v>342.29640000000001</v>
      </c>
      <c r="BN8" s="337">
        <v>346.63</v>
      </c>
      <c r="BO8" s="337">
        <v>353.0258</v>
      </c>
      <c r="BP8" s="337">
        <v>351.41660000000002</v>
      </c>
      <c r="BQ8" s="337">
        <v>345.30439999999999</v>
      </c>
      <c r="BR8" s="337">
        <v>341.75560000000002</v>
      </c>
      <c r="BS8" s="337">
        <v>338.65460000000002</v>
      </c>
      <c r="BT8" s="337">
        <v>332.00080000000003</v>
      </c>
      <c r="BU8" s="337">
        <v>328.59249999999997</v>
      </c>
      <c r="BV8" s="337">
        <v>320.6628</v>
      </c>
    </row>
    <row r="9" spans="1:74" ht="11.1" customHeight="1">
      <c r="A9" s="1" t="s">
        <v>693</v>
      </c>
      <c r="B9" s="184" t="s">
        <v>608</v>
      </c>
      <c r="C9" s="243">
        <v>181.25</v>
      </c>
      <c r="D9" s="243">
        <v>186.2</v>
      </c>
      <c r="E9" s="243">
        <v>192.74</v>
      </c>
      <c r="F9" s="243">
        <v>199.8</v>
      </c>
      <c r="G9" s="243">
        <v>226.875</v>
      </c>
      <c r="H9" s="243">
        <v>264.22000000000003</v>
      </c>
      <c r="I9" s="243">
        <v>244.85</v>
      </c>
      <c r="J9" s="243">
        <v>254.32</v>
      </c>
      <c r="K9" s="243">
        <v>243.625</v>
      </c>
      <c r="L9" s="243">
        <v>249.875</v>
      </c>
      <c r="M9" s="243">
        <v>259.62</v>
      </c>
      <c r="N9" s="243">
        <v>254.05</v>
      </c>
      <c r="O9" s="243">
        <v>266.7</v>
      </c>
      <c r="P9" s="243">
        <v>256.125</v>
      </c>
      <c r="Q9" s="243">
        <v>272.66000000000003</v>
      </c>
      <c r="R9" s="243">
        <v>282.32499999999999</v>
      </c>
      <c r="S9" s="243">
        <v>277.64</v>
      </c>
      <c r="T9" s="243">
        <v>268.8</v>
      </c>
      <c r="U9" s="243">
        <v>269.92500000000001</v>
      </c>
      <c r="V9" s="243">
        <v>267.89999999999998</v>
      </c>
      <c r="W9" s="243">
        <v>271.875</v>
      </c>
      <c r="X9" s="243">
        <v>278.5</v>
      </c>
      <c r="Y9" s="243">
        <v>282.83999999999997</v>
      </c>
      <c r="Z9" s="243">
        <v>296</v>
      </c>
      <c r="AA9" s="243">
        <v>308.2</v>
      </c>
      <c r="AB9" s="243">
        <v>318.02499999999998</v>
      </c>
      <c r="AC9" s="243">
        <v>351.97500000000002</v>
      </c>
      <c r="AD9" s="243">
        <v>380.85</v>
      </c>
      <c r="AE9" s="243">
        <v>391.68</v>
      </c>
      <c r="AF9" s="243">
        <v>367.35</v>
      </c>
      <c r="AG9" s="243">
        <v>366.3</v>
      </c>
      <c r="AH9" s="243">
        <v>364.18</v>
      </c>
      <c r="AI9" s="243">
        <v>360.02499999999998</v>
      </c>
      <c r="AJ9" s="243">
        <v>336.36</v>
      </c>
      <c r="AK9" s="243">
        <v>329.375</v>
      </c>
      <c r="AL9" s="243">
        <v>320.45</v>
      </c>
      <c r="AM9" s="243">
        <v>332.84</v>
      </c>
      <c r="AN9" s="243">
        <v>347.625</v>
      </c>
      <c r="AO9" s="243">
        <v>382.32499999999999</v>
      </c>
      <c r="AP9" s="243">
        <v>382.84</v>
      </c>
      <c r="AQ9" s="243">
        <v>364.47500000000002</v>
      </c>
      <c r="AR9" s="243">
        <v>351.25</v>
      </c>
      <c r="AS9" s="243">
        <v>343.64</v>
      </c>
      <c r="AT9" s="243">
        <v>377.47500000000002</v>
      </c>
      <c r="AU9" s="243">
        <v>386.02499999999998</v>
      </c>
      <c r="AV9" s="243">
        <v>362.38</v>
      </c>
      <c r="AW9" s="243">
        <v>334.625</v>
      </c>
      <c r="AX9" s="243">
        <v>322.83999999999997</v>
      </c>
      <c r="AY9" s="243">
        <v>320.3</v>
      </c>
      <c r="AZ9" s="243">
        <v>364.82499999999999</v>
      </c>
      <c r="BA9" s="243">
        <v>365.72500000000002</v>
      </c>
      <c r="BB9" s="243">
        <v>354.12</v>
      </c>
      <c r="BC9" s="243">
        <v>373.27499999999998</v>
      </c>
      <c r="BD9" s="243">
        <v>374.75</v>
      </c>
      <c r="BE9" s="243">
        <v>353.54</v>
      </c>
      <c r="BF9" s="243">
        <v>352.3</v>
      </c>
      <c r="BG9" s="243">
        <v>350</v>
      </c>
      <c r="BH9" s="337">
        <v>334.23329999999999</v>
      </c>
      <c r="BI9" s="337">
        <v>326.4853</v>
      </c>
      <c r="BJ9" s="337">
        <v>318.5188</v>
      </c>
      <c r="BK9" s="337">
        <v>325.08819999999997</v>
      </c>
      <c r="BL9" s="337">
        <v>328.85789999999997</v>
      </c>
      <c r="BM9" s="337">
        <v>338.3048</v>
      </c>
      <c r="BN9" s="337">
        <v>344.34949999999998</v>
      </c>
      <c r="BO9" s="337">
        <v>352.94650000000001</v>
      </c>
      <c r="BP9" s="337">
        <v>352.42630000000003</v>
      </c>
      <c r="BQ9" s="337">
        <v>346.40129999999999</v>
      </c>
      <c r="BR9" s="337">
        <v>340.58080000000001</v>
      </c>
      <c r="BS9" s="337">
        <v>336.49369999999999</v>
      </c>
      <c r="BT9" s="337">
        <v>324.80110000000002</v>
      </c>
      <c r="BU9" s="337">
        <v>319.9033</v>
      </c>
      <c r="BV9" s="337">
        <v>311.423</v>
      </c>
    </row>
    <row r="10" spans="1:74" ht="11.1" customHeight="1">
      <c r="A10" s="1" t="s">
        <v>694</v>
      </c>
      <c r="B10" s="184" t="s">
        <v>609</v>
      </c>
      <c r="C10" s="243">
        <v>166.25</v>
      </c>
      <c r="D10" s="243">
        <v>181.55</v>
      </c>
      <c r="E10" s="243">
        <v>186.02</v>
      </c>
      <c r="F10" s="243">
        <v>195.85</v>
      </c>
      <c r="G10" s="243">
        <v>215.625</v>
      </c>
      <c r="H10" s="243">
        <v>249.4</v>
      </c>
      <c r="I10" s="243">
        <v>238.32499999999999</v>
      </c>
      <c r="J10" s="243">
        <v>248.36</v>
      </c>
      <c r="K10" s="243">
        <v>236.27500000000001</v>
      </c>
      <c r="L10" s="243">
        <v>239.75</v>
      </c>
      <c r="M10" s="243">
        <v>251.86</v>
      </c>
      <c r="N10" s="243">
        <v>247.55</v>
      </c>
      <c r="O10" s="243">
        <v>258.625</v>
      </c>
      <c r="P10" s="243">
        <v>251.77500000000001</v>
      </c>
      <c r="Q10" s="243">
        <v>266.10000000000002</v>
      </c>
      <c r="R10" s="243">
        <v>273.64999999999998</v>
      </c>
      <c r="S10" s="243">
        <v>273.42</v>
      </c>
      <c r="T10" s="243">
        <v>259.95</v>
      </c>
      <c r="U10" s="243">
        <v>257.27499999999998</v>
      </c>
      <c r="V10" s="243">
        <v>258.54000000000002</v>
      </c>
      <c r="W10" s="243">
        <v>254.9</v>
      </c>
      <c r="X10" s="243">
        <v>265.05</v>
      </c>
      <c r="Y10" s="243">
        <v>268.18</v>
      </c>
      <c r="Z10" s="243">
        <v>283.875</v>
      </c>
      <c r="AA10" s="243">
        <v>294.36</v>
      </c>
      <c r="AB10" s="243">
        <v>306.32499999999999</v>
      </c>
      <c r="AC10" s="243">
        <v>343.05</v>
      </c>
      <c r="AD10" s="243">
        <v>366.55</v>
      </c>
      <c r="AE10" s="243">
        <v>375.58</v>
      </c>
      <c r="AF10" s="243">
        <v>352.27499999999998</v>
      </c>
      <c r="AG10" s="243">
        <v>351.97500000000002</v>
      </c>
      <c r="AH10" s="243">
        <v>351.68</v>
      </c>
      <c r="AI10" s="243">
        <v>342.17500000000001</v>
      </c>
      <c r="AJ10" s="243">
        <v>326.39999999999998</v>
      </c>
      <c r="AK10" s="243">
        <v>318.25</v>
      </c>
      <c r="AL10" s="243">
        <v>306.85000000000002</v>
      </c>
      <c r="AM10" s="243">
        <v>320.52</v>
      </c>
      <c r="AN10" s="243">
        <v>345.42500000000001</v>
      </c>
      <c r="AO10" s="243">
        <v>367.72500000000002</v>
      </c>
      <c r="AP10" s="243">
        <v>377.08</v>
      </c>
      <c r="AQ10" s="243">
        <v>352.27499999999998</v>
      </c>
      <c r="AR10" s="243">
        <v>328.6</v>
      </c>
      <c r="AS10" s="243">
        <v>321.8</v>
      </c>
      <c r="AT10" s="243">
        <v>350.7</v>
      </c>
      <c r="AU10" s="243">
        <v>363.52499999999998</v>
      </c>
      <c r="AV10" s="243">
        <v>348.44</v>
      </c>
      <c r="AW10" s="243">
        <v>320.375</v>
      </c>
      <c r="AX10" s="243">
        <v>309.72000000000003</v>
      </c>
      <c r="AY10" s="243">
        <v>316.2</v>
      </c>
      <c r="AZ10" s="243">
        <v>346.8</v>
      </c>
      <c r="BA10" s="243">
        <v>353.625</v>
      </c>
      <c r="BB10" s="243">
        <v>337.92</v>
      </c>
      <c r="BC10" s="243">
        <v>335.52499999999998</v>
      </c>
      <c r="BD10" s="243">
        <v>335.85</v>
      </c>
      <c r="BE10" s="243">
        <v>340.7</v>
      </c>
      <c r="BF10" s="243">
        <v>339.72500000000002</v>
      </c>
      <c r="BG10" s="243">
        <v>329.82</v>
      </c>
      <c r="BH10" s="337">
        <v>317.41789999999997</v>
      </c>
      <c r="BI10" s="337">
        <v>312.8707</v>
      </c>
      <c r="BJ10" s="337">
        <v>307.21850000000001</v>
      </c>
      <c r="BK10" s="337">
        <v>312.99380000000002</v>
      </c>
      <c r="BL10" s="337">
        <v>315.81529999999998</v>
      </c>
      <c r="BM10" s="337">
        <v>327.0582</v>
      </c>
      <c r="BN10" s="337">
        <v>333.1542</v>
      </c>
      <c r="BO10" s="337">
        <v>338.72500000000002</v>
      </c>
      <c r="BP10" s="337">
        <v>337.37689999999998</v>
      </c>
      <c r="BQ10" s="337">
        <v>330.37520000000001</v>
      </c>
      <c r="BR10" s="337">
        <v>324.32330000000002</v>
      </c>
      <c r="BS10" s="337">
        <v>319.589</v>
      </c>
      <c r="BT10" s="337">
        <v>312.49650000000003</v>
      </c>
      <c r="BU10" s="337">
        <v>307.6755</v>
      </c>
      <c r="BV10" s="337">
        <v>301.07920000000001</v>
      </c>
    </row>
    <row r="11" spans="1:74" ht="11.1" customHeight="1">
      <c r="A11" s="1" t="s">
        <v>695</v>
      </c>
      <c r="B11" s="184" t="s">
        <v>610</v>
      </c>
      <c r="C11" s="243">
        <v>157.72499999999999</v>
      </c>
      <c r="D11" s="243">
        <v>177.8</v>
      </c>
      <c r="E11" s="243">
        <v>184.48</v>
      </c>
      <c r="F11" s="243">
        <v>202.22499999999999</v>
      </c>
      <c r="G11" s="243">
        <v>221.97499999999999</v>
      </c>
      <c r="H11" s="243">
        <v>254.38</v>
      </c>
      <c r="I11" s="243">
        <v>254.5</v>
      </c>
      <c r="J11" s="243">
        <v>258.44</v>
      </c>
      <c r="K11" s="243">
        <v>257.47500000000002</v>
      </c>
      <c r="L11" s="243">
        <v>251.92500000000001</v>
      </c>
      <c r="M11" s="243">
        <v>259.3</v>
      </c>
      <c r="N11" s="243">
        <v>252.42500000000001</v>
      </c>
      <c r="O11" s="243">
        <v>258.14999999999998</v>
      </c>
      <c r="P11" s="243">
        <v>261.32499999999999</v>
      </c>
      <c r="Q11" s="243">
        <v>272.12</v>
      </c>
      <c r="R11" s="243">
        <v>286.55</v>
      </c>
      <c r="S11" s="243">
        <v>287.45999999999998</v>
      </c>
      <c r="T11" s="243">
        <v>277.375</v>
      </c>
      <c r="U11" s="243">
        <v>274.95</v>
      </c>
      <c r="V11" s="243">
        <v>279.44</v>
      </c>
      <c r="W11" s="243">
        <v>282</v>
      </c>
      <c r="X11" s="243">
        <v>279.67500000000001</v>
      </c>
      <c r="Y11" s="243">
        <v>278.33999999999997</v>
      </c>
      <c r="Z11" s="243">
        <v>279.82499999999999</v>
      </c>
      <c r="AA11" s="243">
        <v>289.04000000000002</v>
      </c>
      <c r="AB11" s="243">
        <v>306.27499999999998</v>
      </c>
      <c r="AC11" s="243">
        <v>337.02499999999998</v>
      </c>
      <c r="AD11" s="243">
        <v>357.9</v>
      </c>
      <c r="AE11" s="243">
        <v>372.38</v>
      </c>
      <c r="AF11" s="243">
        <v>363.52499999999998</v>
      </c>
      <c r="AG11" s="243">
        <v>352.02499999999998</v>
      </c>
      <c r="AH11" s="243">
        <v>354.06</v>
      </c>
      <c r="AI11" s="243">
        <v>358.72500000000002</v>
      </c>
      <c r="AJ11" s="243">
        <v>352.28</v>
      </c>
      <c r="AK11" s="243">
        <v>341.55</v>
      </c>
      <c r="AL11" s="243">
        <v>318.8</v>
      </c>
      <c r="AM11" s="243">
        <v>301.83999999999997</v>
      </c>
      <c r="AN11" s="243">
        <v>310.77499999999998</v>
      </c>
      <c r="AO11" s="243">
        <v>352.97500000000002</v>
      </c>
      <c r="AP11" s="243">
        <v>378.46</v>
      </c>
      <c r="AQ11" s="243">
        <v>375.5</v>
      </c>
      <c r="AR11" s="243">
        <v>369</v>
      </c>
      <c r="AS11" s="243">
        <v>351.92</v>
      </c>
      <c r="AT11" s="243">
        <v>351.82499999999999</v>
      </c>
      <c r="AU11" s="243">
        <v>372.1</v>
      </c>
      <c r="AV11" s="243">
        <v>372.04</v>
      </c>
      <c r="AW11" s="243">
        <v>353.8</v>
      </c>
      <c r="AX11" s="243">
        <v>321.12</v>
      </c>
      <c r="AY11" s="243">
        <v>291.57499999999999</v>
      </c>
      <c r="AZ11" s="243">
        <v>332.45</v>
      </c>
      <c r="BA11" s="243">
        <v>347.07499999999999</v>
      </c>
      <c r="BB11" s="243">
        <v>349.98</v>
      </c>
      <c r="BC11" s="243">
        <v>361.2</v>
      </c>
      <c r="BD11" s="243">
        <v>370.17500000000001</v>
      </c>
      <c r="BE11" s="243">
        <v>362.34</v>
      </c>
      <c r="BF11" s="243">
        <v>363.57499999999999</v>
      </c>
      <c r="BG11" s="243">
        <v>360.08</v>
      </c>
      <c r="BH11" s="337">
        <v>350.62869999999998</v>
      </c>
      <c r="BI11" s="337">
        <v>333.00229999999999</v>
      </c>
      <c r="BJ11" s="337">
        <v>318.71379999999999</v>
      </c>
      <c r="BK11" s="337">
        <v>312.4735</v>
      </c>
      <c r="BL11" s="337">
        <v>316.98329999999999</v>
      </c>
      <c r="BM11" s="337">
        <v>328.06169999999997</v>
      </c>
      <c r="BN11" s="337">
        <v>337.65609999999998</v>
      </c>
      <c r="BO11" s="337">
        <v>347.87560000000002</v>
      </c>
      <c r="BP11" s="337">
        <v>350.91919999999999</v>
      </c>
      <c r="BQ11" s="337">
        <v>348.1</v>
      </c>
      <c r="BR11" s="337">
        <v>343.34289999999999</v>
      </c>
      <c r="BS11" s="337">
        <v>340.18349999999998</v>
      </c>
      <c r="BT11" s="337">
        <v>331.38</v>
      </c>
      <c r="BU11" s="337">
        <v>322.76209999999998</v>
      </c>
      <c r="BV11" s="337">
        <v>310.60809999999998</v>
      </c>
    </row>
    <row r="12" spans="1:74" ht="11.1" customHeight="1">
      <c r="A12" s="1" t="s">
        <v>696</v>
      </c>
      <c r="B12" s="184" t="s">
        <v>611</v>
      </c>
      <c r="C12" s="243">
        <v>197.15</v>
      </c>
      <c r="D12" s="243">
        <v>218.05</v>
      </c>
      <c r="E12" s="243">
        <v>216.2</v>
      </c>
      <c r="F12" s="243">
        <v>226.875</v>
      </c>
      <c r="G12" s="243">
        <v>242.32499999999999</v>
      </c>
      <c r="H12" s="243">
        <v>284.54000000000002</v>
      </c>
      <c r="I12" s="243">
        <v>281.125</v>
      </c>
      <c r="J12" s="243">
        <v>293.06</v>
      </c>
      <c r="K12" s="243">
        <v>301.5</v>
      </c>
      <c r="L12" s="243">
        <v>289.95</v>
      </c>
      <c r="M12" s="243">
        <v>289.10000000000002</v>
      </c>
      <c r="N12" s="243">
        <v>285.39999999999998</v>
      </c>
      <c r="O12" s="243">
        <v>293.97500000000002</v>
      </c>
      <c r="P12" s="243">
        <v>288.39999999999998</v>
      </c>
      <c r="Q12" s="243">
        <v>299.92</v>
      </c>
      <c r="R12" s="243">
        <v>305.35000000000002</v>
      </c>
      <c r="S12" s="243">
        <v>304.62</v>
      </c>
      <c r="T12" s="243">
        <v>302.2</v>
      </c>
      <c r="U12" s="243">
        <v>305.75</v>
      </c>
      <c r="V12" s="243">
        <v>308.04000000000002</v>
      </c>
      <c r="W12" s="243">
        <v>297.2</v>
      </c>
      <c r="X12" s="243">
        <v>303.82499999999999</v>
      </c>
      <c r="Y12" s="243">
        <v>309.48</v>
      </c>
      <c r="Z12" s="243">
        <v>318.625</v>
      </c>
      <c r="AA12" s="243">
        <v>327.5</v>
      </c>
      <c r="AB12" s="243">
        <v>345.42500000000001</v>
      </c>
      <c r="AC12" s="243">
        <v>384.52499999999998</v>
      </c>
      <c r="AD12" s="243">
        <v>404.125</v>
      </c>
      <c r="AE12" s="243">
        <v>408.44</v>
      </c>
      <c r="AF12" s="243">
        <v>386.47500000000002</v>
      </c>
      <c r="AG12" s="243">
        <v>374.42500000000001</v>
      </c>
      <c r="AH12" s="243">
        <v>372.66</v>
      </c>
      <c r="AI12" s="243">
        <v>385.375</v>
      </c>
      <c r="AJ12" s="243">
        <v>377.8</v>
      </c>
      <c r="AK12" s="243">
        <v>372.17500000000001</v>
      </c>
      <c r="AL12" s="243">
        <v>353.3</v>
      </c>
      <c r="AM12" s="243">
        <v>360.62</v>
      </c>
      <c r="AN12" s="243">
        <v>385.4</v>
      </c>
      <c r="AO12" s="243">
        <v>422.25</v>
      </c>
      <c r="AP12" s="243">
        <v>417.38</v>
      </c>
      <c r="AQ12" s="243">
        <v>421.47500000000002</v>
      </c>
      <c r="AR12" s="243">
        <v>401.625</v>
      </c>
      <c r="AS12" s="243">
        <v>369.68</v>
      </c>
      <c r="AT12" s="243">
        <v>393.7</v>
      </c>
      <c r="AU12" s="243">
        <v>407.375</v>
      </c>
      <c r="AV12" s="243">
        <v>423.42</v>
      </c>
      <c r="AW12" s="243">
        <v>376.42500000000001</v>
      </c>
      <c r="AX12" s="243">
        <v>350</v>
      </c>
      <c r="AY12" s="243">
        <v>350.67500000000001</v>
      </c>
      <c r="AZ12" s="243">
        <v>390.77499999999998</v>
      </c>
      <c r="BA12" s="243">
        <v>402.17500000000001</v>
      </c>
      <c r="BB12" s="243">
        <v>387.94</v>
      </c>
      <c r="BC12" s="243">
        <v>390.85</v>
      </c>
      <c r="BD12" s="243">
        <v>390.07499999999999</v>
      </c>
      <c r="BE12" s="243">
        <v>391.5</v>
      </c>
      <c r="BF12" s="243">
        <v>381.25</v>
      </c>
      <c r="BG12" s="243">
        <v>382.3</v>
      </c>
      <c r="BH12" s="337">
        <v>380.02359999999999</v>
      </c>
      <c r="BI12" s="337">
        <v>366.39150000000001</v>
      </c>
      <c r="BJ12" s="337">
        <v>352.76400000000001</v>
      </c>
      <c r="BK12" s="337">
        <v>353.01220000000001</v>
      </c>
      <c r="BL12" s="337">
        <v>356.91320000000002</v>
      </c>
      <c r="BM12" s="337">
        <v>369.5462</v>
      </c>
      <c r="BN12" s="337">
        <v>372.68790000000001</v>
      </c>
      <c r="BO12" s="337">
        <v>380.92930000000001</v>
      </c>
      <c r="BP12" s="337">
        <v>382.83870000000002</v>
      </c>
      <c r="BQ12" s="337">
        <v>379.0068</v>
      </c>
      <c r="BR12" s="337">
        <v>372.65750000000003</v>
      </c>
      <c r="BS12" s="337">
        <v>371.37310000000002</v>
      </c>
      <c r="BT12" s="337">
        <v>364.3211</v>
      </c>
      <c r="BU12" s="337">
        <v>357.09010000000001</v>
      </c>
      <c r="BV12" s="337">
        <v>346.28530000000001</v>
      </c>
    </row>
    <row r="13" spans="1:74" ht="11.1" customHeight="1">
      <c r="A13" s="1" t="s">
        <v>697</v>
      </c>
      <c r="B13" s="184" t="s">
        <v>654</v>
      </c>
      <c r="C13" s="243">
        <v>178.82499999999999</v>
      </c>
      <c r="D13" s="243">
        <v>192.27500000000001</v>
      </c>
      <c r="E13" s="243">
        <v>195.86</v>
      </c>
      <c r="F13" s="243">
        <v>204.9</v>
      </c>
      <c r="G13" s="243">
        <v>226.55</v>
      </c>
      <c r="H13" s="243">
        <v>263.06</v>
      </c>
      <c r="I13" s="243">
        <v>252.65</v>
      </c>
      <c r="J13" s="243">
        <v>261.64</v>
      </c>
      <c r="K13" s="243">
        <v>255.4</v>
      </c>
      <c r="L13" s="243">
        <v>255.125</v>
      </c>
      <c r="M13" s="243">
        <v>265.14</v>
      </c>
      <c r="N13" s="243">
        <v>260.72500000000002</v>
      </c>
      <c r="O13" s="243">
        <v>271.5</v>
      </c>
      <c r="P13" s="243">
        <v>264.39999999999998</v>
      </c>
      <c r="Q13" s="243">
        <v>277.16000000000003</v>
      </c>
      <c r="R13" s="243">
        <v>284.82499999999999</v>
      </c>
      <c r="S13" s="243">
        <v>283.62</v>
      </c>
      <c r="T13" s="243">
        <v>273.14999999999998</v>
      </c>
      <c r="U13" s="243">
        <v>272.875</v>
      </c>
      <c r="V13" s="243">
        <v>272.98</v>
      </c>
      <c r="W13" s="243">
        <v>270.5</v>
      </c>
      <c r="X13" s="243">
        <v>280.05</v>
      </c>
      <c r="Y13" s="243">
        <v>285.89999999999998</v>
      </c>
      <c r="Z13" s="243">
        <v>299.3</v>
      </c>
      <c r="AA13" s="243">
        <v>309.48</v>
      </c>
      <c r="AB13" s="243">
        <v>321.10000000000002</v>
      </c>
      <c r="AC13" s="243">
        <v>356.125</v>
      </c>
      <c r="AD13" s="243">
        <v>379.95</v>
      </c>
      <c r="AE13" s="243">
        <v>390.62</v>
      </c>
      <c r="AF13" s="243">
        <v>368</v>
      </c>
      <c r="AG13" s="243">
        <v>365.02499999999998</v>
      </c>
      <c r="AH13" s="243">
        <v>363.94</v>
      </c>
      <c r="AI13" s="243">
        <v>361.125</v>
      </c>
      <c r="AJ13" s="243">
        <v>344.8</v>
      </c>
      <c r="AK13" s="243">
        <v>338.375</v>
      </c>
      <c r="AL13" s="243">
        <v>326.57499999999999</v>
      </c>
      <c r="AM13" s="243">
        <v>338</v>
      </c>
      <c r="AN13" s="243">
        <v>357.92500000000001</v>
      </c>
      <c r="AO13" s="243">
        <v>385.17500000000001</v>
      </c>
      <c r="AP13" s="243">
        <v>390.04</v>
      </c>
      <c r="AQ13" s="243">
        <v>373.22500000000002</v>
      </c>
      <c r="AR13" s="243">
        <v>353.875</v>
      </c>
      <c r="AS13" s="243">
        <v>343.92</v>
      </c>
      <c r="AT13" s="243">
        <v>372.15</v>
      </c>
      <c r="AU13" s="243">
        <v>384.85</v>
      </c>
      <c r="AV13" s="243">
        <v>374.56</v>
      </c>
      <c r="AW13" s="243">
        <v>345.17500000000001</v>
      </c>
      <c r="AX13" s="243">
        <v>331.04</v>
      </c>
      <c r="AY13" s="243">
        <v>331.85</v>
      </c>
      <c r="AZ13" s="243">
        <v>367</v>
      </c>
      <c r="BA13" s="243">
        <v>371.125</v>
      </c>
      <c r="BB13" s="243">
        <v>357.02</v>
      </c>
      <c r="BC13" s="243">
        <v>361.47500000000002</v>
      </c>
      <c r="BD13" s="243">
        <v>362.6</v>
      </c>
      <c r="BE13" s="243">
        <v>359.1</v>
      </c>
      <c r="BF13" s="243">
        <v>357.375</v>
      </c>
      <c r="BG13" s="243">
        <v>353.24</v>
      </c>
      <c r="BH13" s="337">
        <v>342.22989999999999</v>
      </c>
      <c r="BI13" s="337">
        <v>333.93889999999999</v>
      </c>
      <c r="BJ13" s="337">
        <v>325.86829999999998</v>
      </c>
      <c r="BK13" s="337">
        <v>329.42669999999998</v>
      </c>
      <c r="BL13" s="337">
        <v>332.70960000000002</v>
      </c>
      <c r="BM13" s="337">
        <v>343.12099999999998</v>
      </c>
      <c r="BN13" s="337">
        <v>348.07119999999998</v>
      </c>
      <c r="BO13" s="337">
        <v>355.44580000000002</v>
      </c>
      <c r="BP13" s="337">
        <v>355.03399999999999</v>
      </c>
      <c r="BQ13" s="337">
        <v>349.27609999999999</v>
      </c>
      <c r="BR13" s="337">
        <v>344.13990000000001</v>
      </c>
      <c r="BS13" s="337">
        <v>340.92430000000002</v>
      </c>
      <c r="BT13" s="337">
        <v>332.392</v>
      </c>
      <c r="BU13" s="337">
        <v>327.51639999999998</v>
      </c>
      <c r="BV13" s="337">
        <v>318.96859999999998</v>
      </c>
    </row>
    <row r="14" spans="1:74" ht="11.1" customHeight="1">
      <c r="A14" s="1" t="s">
        <v>721</v>
      </c>
      <c r="B14" s="10" t="s">
        <v>19</v>
      </c>
      <c r="C14" s="243">
        <v>184</v>
      </c>
      <c r="D14" s="243">
        <v>197.52500000000001</v>
      </c>
      <c r="E14" s="243">
        <v>201.12</v>
      </c>
      <c r="F14" s="243">
        <v>210.2</v>
      </c>
      <c r="G14" s="243">
        <v>231.6</v>
      </c>
      <c r="H14" s="243">
        <v>268.10000000000002</v>
      </c>
      <c r="I14" s="243">
        <v>258.14999999999998</v>
      </c>
      <c r="J14" s="243">
        <v>267</v>
      </c>
      <c r="K14" s="243">
        <v>260.875</v>
      </c>
      <c r="L14" s="243">
        <v>260.47500000000002</v>
      </c>
      <c r="M14" s="243">
        <v>270.56</v>
      </c>
      <c r="N14" s="243">
        <v>266.27499999999998</v>
      </c>
      <c r="O14" s="243">
        <v>276.875</v>
      </c>
      <c r="P14" s="243">
        <v>269.92500000000001</v>
      </c>
      <c r="Q14" s="243">
        <v>282.44</v>
      </c>
      <c r="R14" s="243">
        <v>289.95</v>
      </c>
      <c r="S14" s="243">
        <v>289.04000000000002</v>
      </c>
      <c r="T14" s="243">
        <v>278.5</v>
      </c>
      <c r="U14" s="243">
        <v>278.14999999999998</v>
      </c>
      <c r="V14" s="243">
        <v>278.32</v>
      </c>
      <c r="W14" s="243">
        <v>275.72500000000002</v>
      </c>
      <c r="X14" s="243">
        <v>285.3</v>
      </c>
      <c r="Y14" s="243">
        <v>291.3</v>
      </c>
      <c r="Z14" s="243">
        <v>304.77499999999998</v>
      </c>
      <c r="AA14" s="243">
        <v>314.83999999999997</v>
      </c>
      <c r="AB14" s="243">
        <v>326.39999999999998</v>
      </c>
      <c r="AC14" s="243">
        <v>361.5</v>
      </c>
      <c r="AD14" s="243">
        <v>385.2</v>
      </c>
      <c r="AE14" s="243">
        <v>395.96</v>
      </c>
      <c r="AF14" s="243">
        <v>373.47500000000002</v>
      </c>
      <c r="AG14" s="243">
        <v>370.47500000000002</v>
      </c>
      <c r="AH14" s="243">
        <v>369.56</v>
      </c>
      <c r="AI14" s="243">
        <v>366.67500000000001</v>
      </c>
      <c r="AJ14" s="243">
        <v>350.64</v>
      </c>
      <c r="AK14" s="243">
        <v>344.3</v>
      </c>
      <c r="AL14" s="243">
        <v>332.57499999999999</v>
      </c>
      <c r="AM14" s="243">
        <v>344</v>
      </c>
      <c r="AN14" s="243">
        <v>363.95</v>
      </c>
      <c r="AO14" s="243">
        <v>390.72500000000002</v>
      </c>
      <c r="AP14" s="243">
        <v>395.82</v>
      </c>
      <c r="AQ14" s="243">
        <v>379.1</v>
      </c>
      <c r="AR14" s="243">
        <v>359.57499999999999</v>
      </c>
      <c r="AS14" s="243">
        <v>349.82</v>
      </c>
      <c r="AT14" s="243">
        <v>378.02499999999998</v>
      </c>
      <c r="AU14" s="243">
        <v>390.95</v>
      </c>
      <c r="AV14" s="243">
        <v>381.2</v>
      </c>
      <c r="AW14" s="243">
        <v>352.07499999999999</v>
      </c>
      <c r="AX14" s="243">
        <v>338.06</v>
      </c>
      <c r="AY14" s="243">
        <v>339.07499999999999</v>
      </c>
      <c r="AZ14" s="243">
        <v>373.6</v>
      </c>
      <c r="BA14" s="243">
        <v>377.875</v>
      </c>
      <c r="BB14" s="243">
        <v>363.82</v>
      </c>
      <c r="BC14" s="243">
        <v>367.5</v>
      </c>
      <c r="BD14" s="243">
        <v>368.85</v>
      </c>
      <c r="BE14" s="243">
        <v>366.06</v>
      </c>
      <c r="BF14" s="243">
        <v>364.47500000000002</v>
      </c>
      <c r="BG14" s="243">
        <v>360.42</v>
      </c>
      <c r="BH14" s="337">
        <v>348.68310000000002</v>
      </c>
      <c r="BI14" s="337">
        <v>340.1576</v>
      </c>
      <c r="BJ14" s="337">
        <v>332.00389999999999</v>
      </c>
      <c r="BK14" s="337">
        <v>335.42759999999998</v>
      </c>
      <c r="BL14" s="337">
        <v>338.60140000000001</v>
      </c>
      <c r="BM14" s="337">
        <v>349.03109999999998</v>
      </c>
      <c r="BN14" s="337">
        <v>353.99029999999999</v>
      </c>
      <c r="BO14" s="337">
        <v>361.25689999999997</v>
      </c>
      <c r="BP14" s="337">
        <v>360.90300000000002</v>
      </c>
      <c r="BQ14" s="337">
        <v>355.26369999999997</v>
      </c>
      <c r="BR14" s="337">
        <v>350.14280000000002</v>
      </c>
      <c r="BS14" s="337">
        <v>346.95159999999998</v>
      </c>
      <c r="BT14" s="337">
        <v>338.46550000000002</v>
      </c>
      <c r="BU14" s="337">
        <v>333.67290000000003</v>
      </c>
      <c r="BV14" s="337">
        <v>325.17230000000001</v>
      </c>
    </row>
    <row r="15" spans="1:74" ht="11.1" customHeight="1">
      <c r="A15" s="1"/>
      <c r="B15" s="10"/>
      <c r="C15" s="227"/>
      <c r="D15" s="227"/>
      <c r="E15" s="227"/>
      <c r="F15" s="227"/>
      <c r="G15" s="227"/>
      <c r="H15" s="227"/>
      <c r="I15" s="227"/>
      <c r="J15" s="227"/>
      <c r="K15" s="227"/>
      <c r="L15" s="227"/>
      <c r="M15" s="227"/>
      <c r="N15" s="227"/>
      <c r="O15" s="227"/>
      <c r="P15" s="227"/>
      <c r="Q15" s="227"/>
      <c r="R15" s="227"/>
      <c r="S15" s="227"/>
      <c r="T15" s="227"/>
      <c r="U15" s="227"/>
      <c r="V15" s="227"/>
      <c r="W15" s="227"/>
      <c r="X15" s="227"/>
      <c r="Y15" s="227"/>
      <c r="Z15" s="227"/>
      <c r="AA15" s="227"/>
      <c r="AB15" s="227"/>
      <c r="AC15" s="227"/>
      <c r="AD15" s="227"/>
      <c r="AE15" s="227"/>
      <c r="AF15" s="227"/>
      <c r="AG15" s="227"/>
      <c r="AH15" s="227"/>
      <c r="AI15" s="227"/>
      <c r="AJ15" s="227"/>
      <c r="AK15" s="227"/>
      <c r="AL15" s="227"/>
      <c r="AM15" s="227"/>
      <c r="AN15" s="227"/>
      <c r="AO15" s="227"/>
      <c r="AP15" s="227"/>
      <c r="AQ15" s="227"/>
      <c r="AR15" s="227"/>
      <c r="AS15" s="227"/>
      <c r="AT15" s="227"/>
      <c r="AU15" s="227"/>
      <c r="AV15" s="227"/>
      <c r="AW15" s="227"/>
      <c r="AX15" s="227"/>
      <c r="AY15" s="227"/>
      <c r="AZ15" s="227"/>
      <c r="BA15" s="227"/>
      <c r="BB15" s="227"/>
      <c r="BC15" s="227"/>
      <c r="BD15" s="227"/>
      <c r="BE15" s="227"/>
      <c r="BF15" s="227"/>
      <c r="BG15" s="227"/>
      <c r="BH15" s="403"/>
      <c r="BI15" s="403"/>
      <c r="BJ15" s="403"/>
      <c r="BK15" s="403"/>
      <c r="BL15" s="403"/>
      <c r="BM15" s="403"/>
      <c r="BN15" s="403"/>
      <c r="BO15" s="403"/>
      <c r="BP15" s="403"/>
      <c r="BQ15" s="403"/>
      <c r="BR15" s="403"/>
      <c r="BS15" s="403"/>
      <c r="BT15" s="403"/>
      <c r="BU15" s="403"/>
      <c r="BV15" s="403"/>
    </row>
    <row r="16" spans="1:74" ht="11.1" customHeight="1">
      <c r="A16" s="1"/>
      <c r="B16" s="7" t="s">
        <v>1043</v>
      </c>
      <c r="C16" s="229"/>
      <c r="D16" s="229"/>
      <c r="E16" s="229"/>
      <c r="F16" s="229"/>
      <c r="G16" s="229"/>
      <c r="H16" s="229"/>
      <c r="I16" s="229"/>
      <c r="J16" s="229"/>
      <c r="K16" s="229"/>
      <c r="L16" s="229"/>
      <c r="M16" s="229"/>
      <c r="N16" s="229"/>
      <c r="O16" s="229"/>
      <c r="P16" s="229"/>
      <c r="Q16" s="229"/>
      <c r="R16" s="229"/>
      <c r="S16" s="229"/>
      <c r="T16" s="229"/>
      <c r="U16" s="229"/>
      <c r="V16" s="229"/>
      <c r="W16" s="229"/>
      <c r="X16" s="229"/>
      <c r="Y16" s="229"/>
      <c r="Z16" s="229"/>
      <c r="AA16" s="229"/>
      <c r="AB16" s="229"/>
      <c r="AC16" s="229"/>
      <c r="AD16" s="229"/>
      <c r="AE16" s="229"/>
      <c r="AF16" s="229"/>
      <c r="AG16" s="229"/>
      <c r="AH16" s="229"/>
      <c r="AI16" s="229"/>
      <c r="AJ16" s="229"/>
      <c r="AK16" s="229"/>
      <c r="AL16" s="229"/>
      <c r="AM16" s="229"/>
      <c r="AN16" s="229"/>
      <c r="AO16" s="229"/>
      <c r="AP16" s="229"/>
      <c r="AQ16" s="229"/>
      <c r="AR16" s="229"/>
      <c r="AS16" s="229"/>
      <c r="AT16" s="229"/>
      <c r="AU16" s="229"/>
      <c r="AV16" s="229"/>
      <c r="AW16" s="229"/>
      <c r="AX16" s="229"/>
      <c r="AY16" s="229"/>
      <c r="AZ16" s="229"/>
      <c r="BA16" s="229"/>
      <c r="BB16" s="229"/>
      <c r="BC16" s="229"/>
      <c r="BD16" s="229"/>
      <c r="BE16" s="229"/>
      <c r="BF16" s="229"/>
      <c r="BG16" s="229"/>
      <c r="BH16" s="404"/>
      <c r="BI16" s="404"/>
      <c r="BJ16" s="404"/>
      <c r="BK16" s="404"/>
      <c r="BL16" s="404"/>
      <c r="BM16" s="404"/>
      <c r="BN16" s="404"/>
      <c r="BO16" s="404"/>
      <c r="BP16" s="404"/>
      <c r="BQ16" s="404"/>
      <c r="BR16" s="404"/>
      <c r="BS16" s="404"/>
      <c r="BT16" s="404"/>
      <c r="BU16" s="404"/>
      <c r="BV16" s="404"/>
    </row>
    <row r="17" spans="1:74" ht="11.1" customHeight="1">
      <c r="A17" s="1"/>
      <c r="B17" s="7" t="s">
        <v>129</v>
      </c>
      <c r="C17" s="230"/>
      <c r="D17" s="230"/>
      <c r="E17" s="230"/>
      <c r="F17" s="230"/>
      <c r="G17" s="230"/>
      <c r="H17" s="230"/>
      <c r="I17" s="230"/>
      <c r="J17" s="230"/>
      <c r="K17" s="230"/>
      <c r="L17" s="230"/>
      <c r="M17" s="230"/>
      <c r="N17" s="230"/>
      <c r="O17" s="230"/>
      <c r="P17" s="230"/>
      <c r="Q17" s="230"/>
      <c r="R17" s="230"/>
      <c r="S17" s="230"/>
      <c r="T17" s="230"/>
      <c r="U17" s="230"/>
      <c r="V17" s="230"/>
      <c r="W17" s="230"/>
      <c r="X17" s="230"/>
      <c r="Y17" s="230"/>
      <c r="Z17" s="230"/>
      <c r="AA17" s="230"/>
      <c r="AB17" s="230"/>
      <c r="AC17" s="230"/>
      <c r="AD17" s="230"/>
      <c r="AE17" s="230"/>
      <c r="AF17" s="230"/>
      <c r="AG17" s="230"/>
      <c r="AH17" s="230"/>
      <c r="AI17" s="230"/>
      <c r="AJ17" s="230"/>
      <c r="AK17" s="230"/>
      <c r="AL17" s="230"/>
      <c r="AM17" s="230"/>
      <c r="AN17" s="230"/>
      <c r="AO17" s="230"/>
      <c r="AP17" s="230"/>
      <c r="AQ17" s="230"/>
      <c r="AR17" s="230"/>
      <c r="AS17" s="230"/>
      <c r="AT17" s="230"/>
      <c r="AU17" s="230"/>
      <c r="AV17" s="230"/>
      <c r="AW17" s="230"/>
      <c r="AX17" s="230"/>
      <c r="AY17" s="230"/>
      <c r="AZ17" s="230"/>
      <c r="BA17" s="230"/>
      <c r="BB17" s="230"/>
      <c r="BC17" s="230"/>
      <c r="BD17" s="230"/>
      <c r="BE17" s="230"/>
      <c r="BF17" s="230"/>
      <c r="BG17" s="230"/>
      <c r="BH17" s="405"/>
      <c r="BI17" s="405"/>
      <c r="BJ17" s="405"/>
      <c r="BK17" s="405"/>
      <c r="BL17" s="405"/>
      <c r="BM17" s="405"/>
      <c r="BN17" s="405"/>
      <c r="BO17" s="405"/>
      <c r="BP17" s="405"/>
      <c r="BQ17" s="405"/>
      <c r="BR17" s="405"/>
      <c r="BS17" s="405"/>
      <c r="BT17" s="405"/>
      <c r="BU17" s="405"/>
      <c r="BV17" s="405"/>
    </row>
    <row r="18" spans="1:74" ht="11.1" customHeight="1">
      <c r="A18" s="1" t="s">
        <v>682</v>
      </c>
      <c r="B18" s="184" t="s">
        <v>607</v>
      </c>
      <c r="C18" s="68">
        <v>61.942999999999998</v>
      </c>
      <c r="D18" s="68">
        <v>56.716000000000001</v>
      </c>
      <c r="E18" s="68">
        <v>58.069000000000003</v>
      </c>
      <c r="F18" s="68">
        <v>56.545000000000002</v>
      </c>
      <c r="G18" s="68">
        <v>55.841999999999999</v>
      </c>
      <c r="H18" s="68">
        <v>57.15</v>
      </c>
      <c r="I18" s="68">
        <v>57.511000000000003</v>
      </c>
      <c r="J18" s="68">
        <v>55.927999999999997</v>
      </c>
      <c r="K18" s="68">
        <v>59.524000000000001</v>
      </c>
      <c r="L18" s="68">
        <v>58.115000000000002</v>
      </c>
      <c r="M18" s="68">
        <v>60.051000000000002</v>
      </c>
      <c r="N18" s="68">
        <v>61.680999999999997</v>
      </c>
      <c r="O18" s="68">
        <v>60.743000000000002</v>
      </c>
      <c r="P18" s="68">
        <v>62.534999999999997</v>
      </c>
      <c r="Q18" s="68">
        <v>56.808</v>
      </c>
      <c r="R18" s="68">
        <v>58.418999999999997</v>
      </c>
      <c r="S18" s="68">
        <v>61.325000000000003</v>
      </c>
      <c r="T18" s="68">
        <v>60.097000000000001</v>
      </c>
      <c r="U18" s="68">
        <v>61.156999999999996</v>
      </c>
      <c r="V18" s="68">
        <v>63.140999999999998</v>
      </c>
      <c r="W18" s="68">
        <v>55.261000000000003</v>
      </c>
      <c r="X18" s="68">
        <v>52.281999999999996</v>
      </c>
      <c r="Y18" s="68">
        <v>52.856000000000002</v>
      </c>
      <c r="Z18" s="68">
        <v>52.735999999999997</v>
      </c>
      <c r="AA18" s="68">
        <v>60.646000000000001</v>
      </c>
      <c r="AB18" s="68">
        <v>63.43</v>
      </c>
      <c r="AC18" s="68">
        <v>54.966000000000001</v>
      </c>
      <c r="AD18" s="68">
        <v>50.47</v>
      </c>
      <c r="AE18" s="68">
        <v>54.231000000000002</v>
      </c>
      <c r="AF18" s="68">
        <v>55.158999999999999</v>
      </c>
      <c r="AG18" s="68">
        <v>54.363999999999997</v>
      </c>
      <c r="AH18" s="68">
        <v>55.177999999999997</v>
      </c>
      <c r="AI18" s="68">
        <v>56.325000000000003</v>
      </c>
      <c r="AJ18" s="68">
        <v>51.981000000000002</v>
      </c>
      <c r="AK18" s="68">
        <v>58.115000000000002</v>
      </c>
      <c r="AL18" s="68">
        <v>59.204999999999998</v>
      </c>
      <c r="AM18" s="68">
        <v>64.006</v>
      </c>
      <c r="AN18" s="68">
        <v>61.374000000000002</v>
      </c>
      <c r="AO18" s="68">
        <v>57.063000000000002</v>
      </c>
      <c r="AP18" s="68">
        <v>53.88</v>
      </c>
      <c r="AQ18" s="68">
        <v>52.898000000000003</v>
      </c>
      <c r="AR18" s="68">
        <v>51.220999999999997</v>
      </c>
      <c r="AS18" s="68">
        <v>51.756</v>
      </c>
      <c r="AT18" s="68">
        <v>50.915999999999997</v>
      </c>
      <c r="AU18" s="68">
        <v>47.970999999999997</v>
      </c>
      <c r="AV18" s="68">
        <v>47.393000000000001</v>
      </c>
      <c r="AW18" s="68">
        <v>48.598999999999997</v>
      </c>
      <c r="AX18" s="68">
        <v>54.104999999999997</v>
      </c>
      <c r="AY18" s="68">
        <v>58.113999999999997</v>
      </c>
      <c r="AZ18" s="68">
        <v>59.832999999999998</v>
      </c>
      <c r="BA18" s="68">
        <v>59.460999999999999</v>
      </c>
      <c r="BB18" s="68">
        <v>63.735999999999997</v>
      </c>
      <c r="BC18" s="68">
        <v>62.661000000000001</v>
      </c>
      <c r="BD18" s="68">
        <v>61.969000000000001</v>
      </c>
      <c r="BE18" s="68">
        <v>61.625</v>
      </c>
      <c r="BF18" s="68">
        <v>57.848571429000003</v>
      </c>
      <c r="BG18" s="68">
        <v>55.411048774000001</v>
      </c>
      <c r="BH18" s="333">
        <v>53.771279999999997</v>
      </c>
      <c r="BI18" s="333">
        <v>56.294280000000001</v>
      </c>
      <c r="BJ18" s="333">
        <v>58.890349999999998</v>
      </c>
      <c r="BK18" s="333">
        <v>60.839190000000002</v>
      </c>
      <c r="BL18" s="333">
        <v>60.691070000000003</v>
      </c>
      <c r="BM18" s="333">
        <v>56.466990000000003</v>
      </c>
      <c r="BN18" s="333">
        <v>54.943240000000003</v>
      </c>
      <c r="BO18" s="333">
        <v>55.459870000000002</v>
      </c>
      <c r="BP18" s="333">
        <v>56.697569999999999</v>
      </c>
      <c r="BQ18" s="333">
        <v>56.639620000000001</v>
      </c>
      <c r="BR18" s="333">
        <v>55.949440000000003</v>
      </c>
      <c r="BS18" s="333">
        <v>54.89855</v>
      </c>
      <c r="BT18" s="333">
        <v>52.968760000000003</v>
      </c>
      <c r="BU18" s="333">
        <v>55.695700000000002</v>
      </c>
      <c r="BV18" s="333">
        <v>58.946159999999999</v>
      </c>
    </row>
    <row r="19" spans="1:74" ht="11.1" customHeight="1">
      <c r="A19" s="1" t="s">
        <v>683</v>
      </c>
      <c r="B19" s="184" t="s">
        <v>608</v>
      </c>
      <c r="C19" s="68">
        <v>52.673000000000002</v>
      </c>
      <c r="D19" s="68">
        <v>53.470999999999997</v>
      </c>
      <c r="E19" s="68">
        <v>51.082999999999998</v>
      </c>
      <c r="F19" s="68">
        <v>48.988999999999997</v>
      </c>
      <c r="G19" s="68">
        <v>46.999000000000002</v>
      </c>
      <c r="H19" s="68">
        <v>50.994999999999997</v>
      </c>
      <c r="I19" s="68">
        <v>52.274999999999999</v>
      </c>
      <c r="J19" s="68">
        <v>50.314</v>
      </c>
      <c r="K19" s="68">
        <v>51.454000000000001</v>
      </c>
      <c r="L19" s="68">
        <v>50.15</v>
      </c>
      <c r="M19" s="68">
        <v>51.331000000000003</v>
      </c>
      <c r="N19" s="68">
        <v>52.512999999999998</v>
      </c>
      <c r="O19" s="68">
        <v>58.576999999999998</v>
      </c>
      <c r="P19" s="68">
        <v>58.317999999999998</v>
      </c>
      <c r="Q19" s="68">
        <v>55.232999999999997</v>
      </c>
      <c r="R19" s="68">
        <v>51.744999999999997</v>
      </c>
      <c r="S19" s="68">
        <v>50.430999999999997</v>
      </c>
      <c r="T19" s="68">
        <v>49.259</v>
      </c>
      <c r="U19" s="68">
        <v>50.015999999999998</v>
      </c>
      <c r="V19" s="68">
        <v>50.173999999999999</v>
      </c>
      <c r="W19" s="68">
        <v>52.539000000000001</v>
      </c>
      <c r="X19" s="68">
        <v>50.679000000000002</v>
      </c>
      <c r="Y19" s="68">
        <v>49.219000000000001</v>
      </c>
      <c r="Z19" s="68">
        <v>49.103999999999999</v>
      </c>
      <c r="AA19" s="68">
        <v>53.911000000000001</v>
      </c>
      <c r="AB19" s="68">
        <v>54.27</v>
      </c>
      <c r="AC19" s="68">
        <v>50.526000000000003</v>
      </c>
      <c r="AD19" s="68">
        <v>48.067</v>
      </c>
      <c r="AE19" s="68">
        <v>48.692999999999998</v>
      </c>
      <c r="AF19" s="68">
        <v>49.851999999999997</v>
      </c>
      <c r="AG19" s="68">
        <v>49.771000000000001</v>
      </c>
      <c r="AH19" s="68">
        <v>47.030999999999999</v>
      </c>
      <c r="AI19" s="68">
        <v>49.896999999999998</v>
      </c>
      <c r="AJ19" s="68">
        <v>47.673999999999999</v>
      </c>
      <c r="AK19" s="68">
        <v>49.219000000000001</v>
      </c>
      <c r="AL19" s="68">
        <v>52.215000000000003</v>
      </c>
      <c r="AM19" s="68">
        <v>56.66</v>
      </c>
      <c r="AN19" s="68">
        <v>55.7</v>
      </c>
      <c r="AO19" s="68">
        <v>52.548999999999999</v>
      </c>
      <c r="AP19" s="68">
        <v>50.762</v>
      </c>
      <c r="AQ19" s="68">
        <v>48.252000000000002</v>
      </c>
      <c r="AR19" s="68">
        <v>49.347999999999999</v>
      </c>
      <c r="AS19" s="68">
        <v>50.179000000000002</v>
      </c>
      <c r="AT19" s="68">
        <v>49.478999999999999</v>
      </c>
      <c r="AU19" s="68">
        <v>48.639000000000003</v>
      </c>
      <c r="AV19" s="68">
        <v>45.466000000000001</v>
      </c>
      <c r="AW19" s="68">
        <v>47.298000000000002</v>
      </c>
      <c r="AX19" s="68">
        <v>53.887</v>
      </c>
      <c r="AY19" s="68">
        <v>53.667999999999999</v>
      </c>
      <c r="AZ19" s="68">
        <v>55.107999999999997</v>
      </c>
      <c r="BA19" s="68">
        <v>53.795999999999999</v>
      </c>
      <c r="BB19" s="68">
        <v>50.145000000000003</v>
      </c>
      <c r="BC19" s="68">
        <v>48.524999999999999</v>
      </c>
      <c r="BD19" s="68">
        <v>49.322000000000003</v>
      </c>
      <c r="BE19" s="68">
        <v>48.45</v>
      </c>
      <c r="BF19" s="68">
        <v>47.046142857</v>
      </c>
      <c r="BG19" s="68">
        <v>50.346989634000003</v>
      </c>
      <c r="BH19" s="333">
        <v>48.134680000000003</v>
      </c>
      <c r="BI19" s="333">
        <v>49.118769999999998</v>
      </c>
      <c r="BJ19" s="333">
        <v>50.563760000000002</v>
      </c>
      <c r="BK19" s="333">
        <v>55.235930000000003</v>
      </c>
      <c r="BL19" s="333">
        <v>55.592779999999998</v>
      </c>
      <c r="BM19" s="333">
        <v>52.009160000000001</v>
      </c>
      <c r="BN19" s="333">
        <v>49.87218</v>
      </c>
      <c r="BO19" s="333">
        <v>49.138809999999999</v>
      </c>
      <c r="BP19" s="333">
        <v>50.269469999999998</v>
      </c>
      <c r="BQ19" s="333">
        <v>50.227849999999997</v>
      </c>
      <c r="BR19" s="333">
        <v>49.099330000000002</v>
      </c>
      <c r="BS19" s="333">
        <v>49.139850000000003</v>
      </c>
      <c r="BT19" s="333">
        <v>47.215110000000003</v>
      </c>
      <c r="BU19" s="333">
        <v>48.276409999999998</v>
      </c>
      <c r="BV19" s="333">
        <v>49.538379999999997</v>
      </c>
    </row>
    <row r="20" spans="1:74" ht="11.1" customHeight="1">
      <c r="A20" s="1" t="s">
        <v>684</v>
      </c>
      <c r="B20" s="184" t="s">
        <v>609</v>
      </c>
      <c r="C20" s="68">
        <v>69.861000000000004</v>
      </c>
      <c r="D20" s="68">
        <v>69.763000000000005</v>
      </c>
      <c r="E20" s="68">
        <v>72.590999999999994</v>
      </c>
      <c r="F20" s="68">
        <v>71.679000000000002</v>
      </c>
      <c r="G20" s="68">
        <v>67.798000000000002</v>
      </c>
      <c r="H20" s="68">
        <v>70.427000000000007</v>
      </c>
      <c r="I20" s="68">
        <v>70.040999999999997</v>
      </c>
      <c r="J20" s="68">
        <v>69.091999999999999</v>
      </c>
      <c r="K20" s="68">
        <v>68.662000000000006</v>
      </c>
      <c r="L20" s="68">
        <v>68.138000000000005</v>
      </c>
      <c r="M20" s="68">
        <v>72.191999999999993</v>
      </c>
      <c r="N20" s="68">
        <v>71.686999999999998</v>
      </c>
      <c r="O20" s="68">
        <v>73.259</v>
      </c>
      <c r="P20" s="68">
        <v>72.174000000000007</v>
      </c>
      <c r="Q20" s="68">
        <v>74.858000000000004</v>
      </c>
      <c r="R20" s="68">
        <v>73.141000000000005</v>
      </c>
      <c r="S20" s="68">
        <v>72.387</v>
      </c>
      <c r="T20" s="68">
        <v>72.515000000000001</v>
      </c>
      <c r="U20" s="68">
        <v>75.816000000000003</v>
      </c>
      <c r="V20" s="68">
        <v>71.497</v>
      </c>
      <c r="W20" s="68">
        <v>73.876000000000005</v>
      </c>
      <c r="X20" s="68">
        <v>72.477999999999994</v>
      </c>
      <c r="Y20" s="68">
        <v>74.495999999999995</v>
      </c>
      <c r="Z20" s="68">
        <v>78.349999999999994</v>
      </c>
      <c r="AA20" s="68">
        <v>80.605999999999995</v>
      </c>
      <c r="AB20" s="68">
        <v>73.766999999999996</v>
      </c>
      <c r="AC20" s="68">
        <v>70.350999999999999</v>
      </c>
      <c r="AD20" s="68">
        <v>68.438000000000002</v>
      </c>
      <c r="AE20" s="68">
        <v>73.734999999999999</v>
      </c>
      <c r="AF20" s="68">
        <v>72.863</v>
      </c>
      <c r="AG20" s="68">
        <v>73.713999999999999</v>
      </c>
      <c r="AH20" s="68">
        <v>74.444999999999993</v>
      </c>
      <c r="AI20" s="68">
        <v>73.751000000000005</v>
      </c>
      <c r="AJ20" s="68">
        <v>72.364999999999995</v>
      </c>
      <c r="AK20" s="68">
        <v>75.528999999999996</v>
      </c>
      <c r="AL20" s="68">
        <v>74.534000000000006</v>
      </c>
      <c r="AM20" s="68">
        <v>74.977000000000004</v>
      </c>
      <c r="AN20" s="68">
        <v>75.242999999999995</v>
      </c>
      <c r="AO20" s="68">
        <v>71.364000000000004</v>
      </c>
      <c r="AP20" s="68">
        <v>72.754999999999995</v>
      </c>
      <c r="AQ20" s="68">
        <v>71.603999999999999</v>
      </c>
      <c r="AR20" s="68">
        <v>72.893000000000001</v>
      </c>
      <c r="AS20" s="68">
        <v>73.884</v>
      </c>
      <c r="AT20" s="68">
        <v>66.932000000000002</v>
      </c>
      <c r="AU20" s="68">
        <v>70.802999999999997</v>
      </c>
      <c r="AV20" s="68">
        <v>74.86</v>
      </c>
      <c r="AW20" s="68">
        <v>78.736000000000004</v>
      </c>
      <c r="AX20" s="68">
        <v>80.483999999999995</v>
      </c>
      <c r="AY20" s="68">
        <v>80.25</v>
      </c>
      <c r="AZ20" s="68">
        <v>72.89</v>
      </c>
      <c r="BA20" s="68">
        <v>75.822000000000003</v>
      </c>
      <c r="BB20" s="68">
        <v>73.457999999999998</v>
      </c>
      <c r="BC20" s="68">
        <v>77.245000000000005</v>
      </c>
      <c r="BD20" s="68">
        <v>78.024000000000001</v>
      </c>
      <c r="BE20" s="68">
        <v>76.835999999999999</v>
      </c>
      <c r="BF20" s="68">
        <v>76.230714285999994</v>
      </c>
      <c r="BG20" s="68">
        <v>79.537402924999995</v>
      </c>
      <c r="BH20" s="333">
        <v>77.266390000000001</v>
      </c>
      <c r="BI20" s="333">
        <v>77.94726</v>
      </c>
      <c r="BJ20" s="333">
        <v>78.690619999999996</v>
      </c>
      <c r="BK20" s="333">
        <v>80.228719999999996</v>
      </c>
      <c r="BL20" s="333">
        <v>78.920580000000001</v>
      </c>
      <c r="BM20" s="333">
        <v>78.452669999999998</v>
      </c>
      <c r="BN20" s="333">
        <v>77.275580000000005</v>
      </c>
      <c r="BO20" s="333">
        <v>76.368719999999996</v>
      </c>
      <c r="BP20" s="333">
        <v>76.9589</v>
      </c>
      <c r="BQ20" s="333">
        <v>77.933430000000001</v>
      </c>
      <c r="BR20" s="333">
        <v>74.061700000000002</v>
      </c>
      <c r="BS20" s="333">
        <v>75.514279999999999</v>
      </c>
      <c r="BT20" s="333">
        <v>76.615759999999995</v>
      </c>
      <c r="BU20" s="333">
        <v>78.953800000000001</v>
      </c>
      <c r="BV20" s="333">
        <v>80.27373</v>
      </c>
    </row>
    <row r="21" spans="1:74" ht="11.1" customHeight="1">
      <c r="A21" s="1" t="s">
        <v>685</v>
      </c>
      <c r="B21" s="184" t="s">
        <v>610</v>
      </c>
      <c r="C21" s="68">
        <v>6.6820000000000004</v>
      </c>
      <c r="D21" s="68">
        <v>6.6189999999999998</v>
      </c>
      <c r="E21" s="68">
        <v>6.2119999999999997</v>
      </c>
      <c r="F21" s="68">
        <v>5.1849999999999996</v>
      </c>
      <c r="G21" s="68">
        <v>5.6680000000000001</v>
      </c>
      <c r="H21" s="68">
        <v>5.9489999999999998</v>
      </c>
      <c r="I21" s="68">
        <v>5.5259999999999998</v>
      </c>
      <c r="J21" s="68">
        <v>5.7110000000000003</v>
      </c>
      <c r="K21" s="68">
        <v>6.1239999999999997</v>
      </c>
      <c r="L21" s="68">
        <v>5.6130000000000004</v>
      </c>
      <c r="M21" s="68">
        <v>6.7480000000000002</v>
      </c>
      <c r="N21" s="68">
        <v>5.7670000000000003</v>
      </c>
      <c r="O21" s="68">
        <v>5.96</v>
      </c>
      <c r="P21" s="68">
        <v>6.0389999999999997</v>
      </c>
      <c r="Q21" s="68">
        <v>5.8819999999999997</v>
      </c>
      <c r="R21" s="68">
        <v>6.33</v>
      </c>
      <c r="S21" s="68">
        <v>6.2240000000000002</v>
      </c>
      <c r="T21" s="68">
        <v>6.3819999999999997</v>
      </c>
      <c r="U21" s="68">
        <v>5.7450000000000001</v>
      </c>
      <c r="V21" s="68">
        <v>5.9340000000000002</v>
      </c>
      <c r="W21" s="68">
        <v>6.5119999999999996</v>
      </c>
      <c r="X21" s="68">
        <v>6.444</v>
      </c>
      <c r="Y21" s="68">
        <v>6.8440000000000003</v>
      </c>
      <c r="Z21" s="68">
        <v>6.9640000000000004</v>
      </c>
      <c r="AA21" s="68">
        <v>6.9119999999999999</v>
      </c>
      <c r="AB21" s="68">
        <v>6.8109999999999999</v>
      </c>
      <c r="AC21" s="68">
        <v>6.4569999999999999</v>
      </c>
      <c r="AD21" s="68">
        <v>5.7389999999999999</v>
      </c>
      <c r="AE21" s="68">
        <v>6.5279999999999996</v>
      </c>
      <c r="AF21" s="68">
        <v>6.6109999999999998</v>
      </c>
      <c r="AG21" s="68">
        <v>6.2460000000000004</v>
      </c>
      <c r="AH21" s="68">
        <v>5.8680000000000003</v>
      </c>
      <c r="AI21" s="68">
        <v>5.9109999999999996</v>
      </c>
      <c r="AJ21" s="68">
        <v>6.5620000000000003</v>
      </c>
      <c r="AK21" s="68">
        <v>7.4950000000000001</v>
      </c>
      <c r="AL21" s="68">
        <v>7.5830000000000002</v>
      </c>
      <c r="AM21" s="68">
        <v>7.3019999999999996</v>
      </c>
      <c r="AN21" s="68">
        <v>6.6130000000000004</v>
      </c>
      <c r="AO21" s="68">
        <v>6.468</v>
      </c>
      <c r="AP21" s="68">
        <v>5.9829999999999997</v>
      </c>
      <c r="AQ21" s="68">
        <v>5.8</v>
      </c>
      <c r="AR21" s="68">
        <v>6.3940000000000001</v>
      </c>
      <c r="AS21" s="68">
        <v>6.3860000000000001</v>
      </c>
      <c r="AT21" s="68">
        <v>6.2619999999999996</v>
      </c>
      <c r="AU21" s="68">
        <v>6.569</v>
      </c>
      <c r="AV21" s="68">
        <v>6.3239999999999998</v>
      </c>
      <c r="AW21" s="68">
        <v>7.2080000000000002</v>
      </c>
      <c r="AX21" s="68">
        <v>7.3609999999999998</v>
      </c>
      <c r="AY21" s="68">
        <v>7.1289999999999996</v>
      </c>
      <c r="AZ21" s="68">
        <v>6.9379999999999997</v>
      </c>
      <c r="BA21" s="68">
        <v>6.7670000000000003</v>
      </c>
      <c r="BB21" s="68">
        <v>6.516</v>
      </c>
      <c r="BC21" s="68">
        <v>5.9320000000000004</v>
      </c>
      <c r="BD21" s="68">
        <v>6.5220000000000002</v>
      </c>
      <c r="BE21" s="68">
        <v>6.609</v>
      </c>
      <c r="BF21" s="68">
        <v>6.7065714286000002</v>
      </c>
      <c r="BG21" s="68">
        <v>6.1179416989000002</v>
      </c>
      <c r="BH21" s="333">
        <v>6.2082740000000003</v>
      </c>
      <c r="BI21" s="333">
        <v>7.0110260000000002</v>
      </c>
      <c r="BJ21" s="333">
        <v>6.9632129999999997</v>
      </c>
      <c r="BK21" s="333">
        <v>7.0406319999999996</v>
      </c>
      <c r="BL21" s="333">
        <v>7.0101240000000002</v>
      </c>
      <c r="BM21" s="333">
        <v>6.7281959999999996</v>
      </c>
      <c r="BN21" s="333">
        <v>6.2532360000000002</v>
      </c>
      <c r="BO21" s="333">
        <v>6.2169040000000004</v>
      </c>
      <c r="BP21" s="333">
        <v>6.3529239999999998</v>
      </c>
      <c r="BQ21" s="333">
        <v>6.0068599999999996</v>
      </c>
      <c r="BR21" s="333">
        <v>6.072616</v>
      </c>
      <c r="BS21" s="333">
        <v>6.4898790000000002</v>
      </c>
      <c r="BT21" s="333">
        <v>6.5072070000000002</v>
      </c>
      <c r="BU21" s="333">
        <v>7.0806139999999997</v>
      </c>
      <c r="BV21" s="333">
        <v>7.0320520000000002</v>
      </c>
    </row>
    <row r="22" spans="1:74" ht="11.1" customHeight="1">
      <c r="A22" s="1" t="s">
        <v>686</v>
      </c>
      <c r="B22" s="184" t="s">
        <v>611</v>
      </c>
      <c r="C22" s="68">
        <v>28.413</v>
      </c>
      <c r="D22" s="68">
        <v>29.814</v>
      </c>
      <c r="E22" s="68">
        <v>29.106000000000002</v>
      </c>
      <c r="F22" s="68">
        <v>28.103000000000002</v>
      </c>
      <c r="G22" s="68">
        <v>27.774999999999999</v>
      </c>
      <c r="H22" s="68">
        <v>29.344999999999999</v>
      </c>
      <c r="I22" s="68">
        <v>27.143000000000001</v>
      </c>
      <c r="J22" s="68">
        <v>26.774000000000001</v>
      </c>
      <c r="K22" s="68">
        <v>28.297000000000001</v>
      </c>
      <c r="L22" s="68">
        <v>29.120999999999999</v>
      </c>
      <c r="M22" s="68">
        <v>29.417999999999999</v>
      </c>
      <c r="N22" s="68">
        <v>31.634</v>
      </c>
      <c r="O22" s="68">
        <v>33.709000000000003</v>
      </c>
      <c r="P22" s="68">
        <v>35.491999999999997</v>
      </c>
      <c r="Q22" s="68">
        <v>32.261000000000003</v>
      </c>
      <c r="R22" s="68">
        <v>30.837</v>
      </c>
      <c r="S22" s="68">
        <v>27.382000000000001</v>
      </c>
      <c r="T22" s="68">
        <v>27.324999999999999</v>
      </c>
      <c r="U22" s="68">
        <v>27.253</v>
      </c>
      <c r="V22" s="68">
        <v>30.228999999999999</v>
      </c>
      <c r="W22" s="68">
        <v>31.068000000000001</v>
      </c>
      <c r="X22" s="68">
        <v>27.864000000000001</v>
      </c>
      <c r="Y22" s="68">
        <v>29.379000000000001</v>
      </c>
      <c r="Z22" s="68">
        <v>32.280999999999999</v>
      </c>
      <c r="AA22" s="68">
        <v>33.573999999999998</v>
      </c>
      <c r="AB22" s="68">
        <v>31.437000000000001</v>
      </c>
      <c r="AC22" s="68">
        <v>32.712000000000003</v>
      </c>
      <c r="AD22" s="68">
        <v>31.541</v>
      </c>
      <c r="AE22" s="68">
        <v>30.574999999999999</v>
      </c>
      <c r="AF22" s="68">
        <v>30.524999999999999</v>
      </c>
      <c r="AG22" s="68">
        <v>31.126000000000001</v>
      </c>
      <c r="AH22" s="68">
        <v>27.858000000000001</v>
      </c>
      <c r="AI22" s="68">
        <v>28.965</v>
      </c>
      <c r="AJ22" s="68">
        <v>28.033999999999999</v>
      </c>
      <c r="AK22" s="68">
        <v>29.353000000000002</v>
      </c>
      <c r="AL22" s="68">
        <v>29.61</v>
      </c>
      <c r="AM22" s="68">
        <v>32.232999999999997</v>
      </c>
      <c r="AN22" s="68">
        <v>31.829000000000001</v>
      </c>
      <c r="AO22" s="68">
        <v>31.329000000000001</v>
      </c>
      <c r="AP22" s="68">
        <v>27.137</v>
      </c>
      <c r="AQ22" s="68">
        <v>26.696999999999999</v>
      </c>
      <c r="AR22" s="68">
        <v>27.85</v>
      </c>
      <c r="AS22" s="68">
        <v>27.297999999999998</v>
      </c>
      <c r="AT22" s="68">
        <v>27.106999999999999</v>
      </c>
      <c r="AU22" s="68">
        <v>26.795000000000002</v>
      </c>
      <c r="AV22" s="68">
        <v>29.74</v>
      </c>
      <c r="AW22" s="68">
        <v>33.009</v>
      </c>
      <c r="AX22" s="68">
        <v>35.017000000000003</v>
      </c>
      <c r="AY22" s="68">
        <v>35.326000000000001</v>
      </c>
      <c r="AZ22" s="68">
        <v>32.073</v>
      </c>
      <c r="BA22" s="68">
        <v>29.087</v>
      </c>
      <c r="BB22" s="68">
        <v>27.254999999999999</v>
      </c>
      <c r="BC22" s="68">
        <v>27.373999999999999</v>
      </c>
      <c r="BD22" s="68">
        <v>29.074000000000002</v>
      </c>
      <c r="BE22" s="68">
        <v>29.388000000000002</v>
      </c>
      <c r="BF22" s="68">
        <v>28.628714286000001</v>
      </c>
      <c r="BG22" s="68">
        <v>28.096870409000001</v>
      </c>
      <c r="BH22" s="333">
        <v>27.66159</v>
      </c>
      <c r="BI22" s="333">
        <v>29.16601</v>
      </c>
      <c r="BJ22" s="333">
        <v>30.959980000000002</v>
      </c>
      <c r="BK22" s="333">
        <v>33.298940000000002</v>
      </c>
      <c r="BL22" s="333">
        <v>32.741669999999999</v>
      </c>
      <c r="BM22" s="333">
        <v>30.822140000000001</v>
      </c>
      <c r="BN22" s="333">
        <v>28.870039999999999</v>
      </c>
      <c r="BO22" s="333">
        <v>27.950849999999999</v>
      </c>
      <c r="BP22" s="333">
        <v>28.47316</v>
      </c>
      <c r="BQ22" s="333">
        <v>28.431850000000001</v>
      </c>
      <c r="BR22" s="333">
        <v>27.766210000000001</v>
      </c>
      <c r="BS22" s="333">
        <v>28.54832</v>
      </c>
      <c r="BT22" s="333">
        <v>27.946480000000001</v>
      </c>
      <c r="BU22" s="333">
        <v>29.23509</v>
      </c>
      <c r="BV22" s="333">
        <v>30.985189999999999</v>
      </c>
    </row>
    <row r="23" spans="1:74" ht="11.1" customHeight="1">
      <c r="A23" s="1" t="s">
        <v>687</v>
      </c>
      <c r="B23" s="184" t="s">
        <v>128</v>
      </c>
      <c r="C23" s="68">
        <v>219.572</v>
      </c>
      <c r="D23" s="68">
        <v>216.38300000000001</v>
      </c>
      <c r="E23" s="68">
        <v>217.06100000000001</v>
      </c>
      <c r="F23" s="68">
        <v>210.501</v>
      </c>
      <c r="G23" s="68">
        <v>204.08199999999999</v>
      </c>
      <c r="H23" s="68">
        <v>213.86600000000001</v>
      </c>
      <c r="I23" s="68">
        <v>212.49600000000001</v>
      </c>
      <c r="J23" s="68">
        <v>207.81899999999999</v>
      </c>
      <c r="K23" s="68">
        <v>214.06100000000001</v>
      </c>
      <c r="L23" s="68">
        <v>211.137</v>
      </c>
      <c r="M23" s="68">
        <v>219.74</v>
      </c>
      <c r="N23" s="68">
        <v>223.28200000000001</v>
      </c>
      <c r="O23" s="68">
        <v>232.24799999999999</v>
      </c>
      <c r="P23" s="68">
        <v>234.55799999999999</v>
      </c>
      <c r="Q23" s="68">
        <v>225.042</v>
      </c>
      <c r="R23" s="68">
        <v>220.47200000000001</v>
      </c>
      <c r="S23" s="68">
        <v>217.749</v>
      </c>
      <c r="T23" s="68">
        <v>215.578</v>
      </c>
      <c r="U23" s="68">
        <v>219.98699999999999</v>
      </c>
      <c r="V23" s="68">
        <v>220.97499999999999</v>
      </c>
      <c r="W23" s="68">
        <v>219.256</v>
      </c>
      <c r="X23" s="68">
        <v>209.74700000000001</v>
      </c>
      <c r="Y23" s="68">
        <v>212.79400000000001</v>
      </c>
      <c r="Z23" s="68">
        <v>219.435</v>
      </c>
      <c r="AA23" s="68">
        <v>235.649</v>
      </c>
      <c r="AB23" s="68">
        <v>229.715</v>
      </c>
      <c r="AC23" s="68">
        <v>215.012</v>
      </c>
      <c r="AD23" s="68">
        <v>204.255</v>
      </c>
      <c r="AE23" s="68">
        <v>213.762</v>
      </c>
      <c r="AF23" s="68">
        <v>215.01</v>
      </c>
      <c r="AG23" s="68">
        <v>215.221</v>
      </c>
      <c r="AH23" s="68">
        <v>210.38</v>
      </c>
      <c r="AI23" s="68">
        <v>214.84899999999999</v>
      </c>
      <c r="AJ23" s="68">
        <v>206.61600000000001</v>
      </c>
      <c r="AK23" s="68">
        <v>219.71100000000001</v>
      </c>
      <c r="AL23" s="68">
        <v>223.14699999999999</v>
      </c>
      <c r="AM23" s="68">
        <v>235.178</v>
      </c>
      <c r="AN23" s="68">
        <v>230.75899999999999</v>
      </c>
      <c r="AO23" s="68">
        <v>218.773</v>
      </c>
      <c r="AP23" s="68">
        <v>210.517</v>
      </c>
      <c r="AQ23" s="68">
        <v>205.251</v>
      </c>
      <c r="AR23" s="68">
        <v>207.70599999999999</v>
      </c>
      <c r="AS23" s="68">
        <v>209.50299999999999</v>
      </c>
      <c r="AT23" s="68">
        <v>200.696</v>
      </c>
      <c r="AU23" s="68">
        <v>200.77699999999999</v>
      </c>
      <c r="AV23" s="68">
        <v>203.78299999999999</v>
      </c>
      <c r="AW23" s="68">
        <v>214.85</v>
      </c>
      <c r="AX23" s="68">
        <v>230.85400000000001</v>
      </c>
      <c r="AY23" s="68">
        <v>234.48699999999999</v>
      </c>
      <c r="AZ23" s="68">
        <v>226.84200000000001</v>
      </c>
      <c r="BA23" s="68">
        <v>224.93299999999999</v>
      </c>
      <c r="BB23" s="68">
        <v>221.11</v>
      </c>
      <c r="BC23" s="68">
        <v>221.73699999999999</v>
      </c>
      <c r="BD23" s="68">
        <v>224.911</v>
      </c>
      <c r="BE23" s="68">
        <v>222.90799999999999</v>
      </c>
      <c r="BF23" s="68">
        <v>216.46071429</v>
      </c>
      <c r="BG23" s="68">
        <v>219.51025344000001</v>
      </c>
      <c r="BH23" s="333">
        <v>213.04220000000001</v>
      </c>
      <c r="BI23" s="333">
        <v>219.53729999999999</v>
      </c>
      <c r="BJ23" s="333">
        <v>226.06790000000001</v>
      </c>
      <c r="BK23" s="333">
        <v>236.64340000000001</v>
      </c>
      <c r="BL23" s="333">
        <v>234.9562</v>
      </c>
      <c r="BM23" s="333">
        <v>224.47919999999999</v>
      </c>
      <c r="BN23" s="333">
        <v>217.21430000000001</v>
      </c>
      <c r="BO23" s="333">
        <v>215.1352</v>
      </c>
      <c r="BP23" s="333">
        <v>218.75200000000001</v>
      </c>
      <c r="BQ23" s="333">
        <v>219.2396</v>
      </c>
      <c r="BR23" s="333">
        <v>212.94929999999999</v>
      </c>
      <c r="BS23" s="333">
        <v>214.5909</v>
      </c>
      <c r="BT23" s="333">
        <v>211.2533</v>
      </c>
      <c r="BU23" s="333">
        <v>219.24160000000001</v>
      </c>
      <c r="BV23" s="333">
        <v>226.77549999999999</v>
      </c>
    </row>
    <row r="24" spans="1:74" ht="11.1" customHeight="1">
      <c r="A24" s="1"/>
      <c r="B24" s="7" t="s">
        <v>130</v>
      </c>
      <c r="C24" s="230"/>
      <c r="D24" s="230"/>
      <c r="E24" s="230"/>
      <c r="F24" s="230"/>
      <c r="G24" s="230"/>
      <c r="H24" s="230"/>
      <c r="I24" s="230"/>
      <c r="J24" s="230"/>
      <c r="K24" s="230"/>
      <c r="L24" s="230"/>
      <c r="M24" s="230"/>
      <c r="N24" s="230"/>
      <c r="O24" s="230"/>
      <c r="P24" s="230"/>
      <c r="Q24" s="230"/>
      <c r="R24" s="230"/>
      <c r="S24" s="230"/>
      <c r="T24" s="230"/>
      <c r="U24" s="230"/>
      <c r="V24" s="230"/>
      <c r="W24" s="230"/>
      <c r="X24" s="230"/>
      <c r="Y24" s="230"/>
      <c r="Z24" s="230"/>
      <c r="AA24" s="230"/>
      <c r="AB24" s="230"/>
      <c r="AC24" s="230"/>
      <c r="AD24" s="230"/>
      <c r="AE24" s="230"/>
      <c r="AF24" s="230"/>
      <c r="AG24" s="230"/>
      <c r="AH24" s="230"/>
      <c r="AI24" s="230"/>
      <c r="AJ24" s="230"/>
      <c r="AK24" s="230"/>
      <c r="AL24" s="230"/>
      <c r="AM24" s="230"/>
      <c r="AN24" s="230"/>
      <c r="AO24" s="230"/>
      <c r="AP24" s="230"/>
      <c r="AQ24" s="230"/>
      <c r="AR24" s="230"/>
      <c r="AS24" s="230"/>
      <c r="AT24" s="230"/>
      <c r="AU24" s="230"/>
      <c r="AV24" s="230"/>
      <c r="AW24" s="230"/>
      <c r="AX24" s="230"/>
      <c r="AY24" s="230"/>
      <c r="AZ24" s="230"/>
      <c r="BA24" s="230"/>
      <c r="BB24" s="230"/>
      <c r="BC24" s="230"/>
      <c r="BD24" s="230"/>
      <c r="BE24" s="230"/>
      <c r="BF24" s="230"/>
      <c r="BG24" s="230"/>
      <c r="BH24" s="405"/>
      <c r="BI24" s="405"/>
      <c r="BJ24" s="405"/>
      <c r="BK24" s="405"/>
      <c r="BL24" s="405"/>
      <c r="BM24" s="405"/>
      <c r="BN24" s="405"/>
      <c r="BO24" s="405"/>
      <c r="BP24" s="405"/>
      <c r="BQ24" s="405"/>
      <c r="BR24" s="405"/>
      <c r="BS24" s="405"/>
      <c r="BT24" s="405"/>
      <c r="BU24" s="405"/>
      <c r="BV24" s="405"/>
    </row>
    <row r="25" spans="1:74" ht="11.1" customHeight="1">
      <c r="A25" s="1" t="s">
        <v>688</v>
      </c>
      <c r="B25" s="184" t="s">
        <v>128</v>
      </c>
      <c r="C25" s="68">
        <v>95.266000000000005</v>
      </c>
      <c r="D25" s="68">
        <v>86.906999999999996</v>
      </c>
      <c r="E25" s="68">
        <v>85.864000000000004</v>
      </c>
      <c r="F25" s="68">
        <v>86.034000000000006</v>
      </c>
      <c r="G25" s="68">
        <v>83.542000000000002</v>
      </c>
      <c r="H25" s="68">
        <v>88.643000000000001</v>
      </c>
      <c r="I25" s="68">
        <v>86.143000000000001</v>
      </c>
      <c r="J25" s="68">
        <v>86.728999999999999</v>
      </c>
      <c r="K25" s="68">
        <v>84.658000000000001</v>
      </c>
      <c r="L25" s="68">
        <v>79.382999999999996</v>
      </c>
      <c r="M25" s="68">
        <v>83.016000000000005</v>
      </c>
      <c r="N25" s="68">
        <v>84.927000000000007</v>
      </c>
      <c r="O25" s="68">
        <v>87.152000000000001</v>
      </c>
      <c r="P25" s="68">
        <v>83.617999999999995</v>
      </c>
      <c r="Q25" s="68">
        <v>81.941000000000003</v>
      </c>
      <c r="R25" s="68">
        <v>78.134</v>
      </c>
      <c r="S25" s="68">
        <v>75.188999999999993</v>
      </c>
      <c r="T25" s="68">
        <v>71.787000000000006</v>
      </c>
      <c r="U25" s="68">
        <v>71.882000000000005</v>
      </c>
      <c r="V25" s="68">
        <v>72.412000000000006</v>
      </c>
      <c r="W25" s="68">
        <v>70.206999999999994</v>
      </c>
      <c r="X25" s="68">
        <v>65.102999999999994</v>
      </c>
      <c r="Y25" s="68">
        <v>65.537000000000006</v>
      </c>
      <c r="Z25" s="68">
        <v>63.256999999999998</v>
      </c>
      <c r="AA25" s="68">
        <v>69.617000000000004</v>
      </c>
      <c r="AB25" s="68">
        <v>67.834999999999994</v>
      </c>
      <c r="AC25" s="68">
        <v>61.206000000000003</v>
      </c>
      <c r="AD25" s="68">
        <v>54.636000000000003</v>
      </c>
      <c r="AE25" s="68">
        <v>56.353000000000002</v>
      </c>
      <c r="AF25" s="68">
        <v>55.521000000000001</v>
      </c>
      <c r="AG25" s="68">
        <v>53.335000000000001</v>
      </c>
      <c r="AH25" s="68">
        <v>54.545999999999999</v>
      </c>
      <c r="AI25" s="68">
        <v>56.308</v>
      </c>
      <c r="AJ25" s="68">
        <v>55.052</v>
      </c>
      <c r="AK25" s="68">
        <v>57.573</v>
      </c>
      <c r="AL25" s="68">
        <v>60.631</v>
      </c>
      <c r="AM25" s="68">
        <v>62.850999999999999</v>
      </c>
      <c r="AN25" s="68">
        <v>59.076000000000001</v>
      </c>
      <c r="AO25" s="68">
        <v>54.420999999999999</v>
      </c>
      <c r="AP25" s="68">
        <v>51.042000000000002</v>
      </c>
      <c r="AQ25" s="68">
        <v>50.406999999999996</v>
      </c>
      <c r="AR25" s="68">
        <v>52.301000000000002</v>
      </c>
      <c r="AS25" s="68">
        <v>53.271000000000001</v>
      </c>
      <c r="AT25" s="68">
        <v>49.427999999999997</v>
      </c>
      <c r="AU25" s="68">
        <v>48.948999999999998</v>
      </c>
      <c r="AV25" s="68">
        <v>50.704999999999998</v>
      </c>
      <c r="AW25" s="68">
        <v>53.558999999999997</v>
      </c>
      <c r="AX25" s="68">
        <v>56.817</v>
      </c>
      <c r="AY25" s="68">
        <v>57.581000000000003</v>
      </c>
      <c r="AZ25" s="68">
        <v>55.152000000000001</v>
      </c>
      <c r="BA25" s="68">
        <v>48.515000000000001</v>
      </c>
      <c r="BB25" s="68">
        <v>46.243000000000002</v>
      </c>
      <c r="BC25" s="68">
        <v>47.685000000000002</v>
      </c>
      <c r="BD25" s="68">
        <v>50.054000000000002</v>
      </c>
      <c r="BE25" s="68">
        <v>50.604999999999997</v>
      </c>
      <c r="BF25" s="68">
        <v>48.251428570999998</v>
      </c>
      <c r="BG25" s="68">
        <v>47.752170882000001</v>
      </c>
      <c r="BH25" s="333">
        <v>46.206719999999997</v>
      </c>
      <c r="BI25" s="333">
        <v>48.536299999999997</v>
      </c>
      <c r="BJ25" s="333">
        <v>50.389159999999997</v>
      </c>
      <c r="BK25" s="333">
        <v>53.766370000000002</v>
      </c>
      <c r="BL25" s="333">
        <v>53.850659999999998</v>
      </c>
      <c r="BM25" s="333">
        <v>50.812370000000001</v>
      </c>
      <c r="BN25" s="333">
        <v>48.942860000000003</v>
      </c>
      <c r="BO25" s="333">
        <v>48.33587</v>
      </c>
      <c r="BP25" s="333">
        <v>50.338360000000002</v>
      </c>
      <c r="BQ25" s="333">
        <v>50.070709999999998</v>
      </c>
      <c r="BR25" s="333">
        <v>49.869169999999997</v>
      </c>
      <c r="BS25" s="333">
        <v>50.906619999999997</v>
      </c>
      <c r="BT25" s="333">
        <v>49.56962</v>
      </c>
      <c r="BU25" s="333">
        <v>51.828879999999998</v>
      </c>
      <c r="BV25" s="333">
        <v>53.960410000000003</v>
      </c>
    </row>
    <row r="26" spans="1:74" ht="11.1" customHeight="1">
      <c r="A26" s="1"/>
      <c r="B26" s="7" t="s">
        <v>131</v>
      </c>
      <c r="C26" s="231"/>
      <c r="D26" s="231"/>
      <c r="E26" s="231"/>
      <c r="F26" s="231"/>
      <c r="G26" s="231"/>
      <c r="H26" s="231"/>
      <c r="I26" s="231"/>
      <c r="J26" s="231"/>
      <c r="K26" s="231"/>
      <c r="L26" s="231"/>
      <c r="M26" s="231"/>
      <c r="N26" s="231"/>
      <c r="O26" s="231"/>
      <c r="P26" s="231"/>
      <c r="Q26" s="231"/>
      <c r="R26" s="231"/>
      <c r="S26" s="231"/>
      <c r="T26" s="231"/>
      <c r="U26" s="231"/>
      <c r="V26" s="231"/>
      <c r="W26" s="231"/>
      <c r="X26" s="231"/>
      <c r="Y26" s="231"/>
      <c r="Z26" s="231"/>
      <c r="AA26" s="231"/>
      <c r="AB26" s="231"/>
      <c r="AC26" s="231"/>
      <c r="AD26" s="231"/>
      <c r="AE26" s="231"/>
      <c r="AF26" s="231"/>
      <c r="AG26" s="231"/>
      <c r="AH26" s="231"/>
      <c r="AI26" s="231"/>
      <c r="AJ26" s="231"/>
      <c r="AK26" s="231"/>
      <c r="AL26" s="231"/>
      <c r="AM26" s="231"/>
      <c r="AN26" s="231"/>
      <c r="AO26" s="231"/>
      <c r="AP26" s="231"/>
      <c r="AQ26" s="231"/>
      <c r="AR26" s="231"/>
      <c r="AS26" s="231"/>
      <c r="AT26" s="231"/>
      <c r="AU26" s="231"/>
      <c r="AV26" s="231"/>
      <c r="AW26" s="231"/>
      <c r="AX26" s="231"/>
      <c r="AY26" s="231"/>
      <c r="AZ26" s="231"/>
      <c r="BA26" s="231"/>
      <c r="BB26" s="231"/>
      <c r="BC26" s="231"/>
      <c r="BD26" s="231"/>
      <c r="BE26" s="231"/>
      <c r="BF26" s="231"/>
      <c r="BG26" s="231"/>
      <c r="BH26" s="406"/>
      <c r="BI26" s="406"/>
      <c r="BJ26" s="406"/>
      <c r="BK26" s="406"/>
      <c r="BL26" s="406"/>
      <c r="BM26" s="406"/>
      <c r="BN26" s="406"/>
      <c r="BO26" s="406"/>
      <c r="BP26" s="406"/>
      <c r="BQ26" s="406"/>
      <c r="BR26" s="406"/>
      <c r="BS26" s="406"/>
      <c r="BT26" s="406"/>
      <c r="BU26" s="406"/>
      <c r="BV26" s="406"/>
    </row>
    <row r="27" spans="1:74" ht="11.1" customHeight="1">
      <c r="A27" s="1" t="s">
        <v>689</v>
      </c>
      <c r="B27" s="185" t="s">
        <v>128</v>
      </c>
      <c r="C27" s="69">
        <v>124.306</v>
      </c>
      <c r="D27" s="69">
        <v>129.476</v>
      </c>
      <c r="E27" s="69">
        <v>131.197</v>
      </c>
      <c r="F27" s="69">
        <v>124.467</v>
      </c>
      <c r="G27" s="69">
        <v>120.54</v>
      </c>
      <c r="H27" s="69">
        <v>125.223</v>
      </c>
      <c r="I27" s="69">
        <v>126.35299999999999</v>
      </c>
      <c r="J27" s="69">
        <v>121.09</v>
      </c>
      <c r="K27" s="69">
        <v>129.40299999999999</v>
      </c>
      <c r="L27" s="69">
        <v>131.75399999999999</v>
      </c>
      <c r="M27" s="69">
        <v>136.72399999999999</v>
      </c>
      <c r="N27" s="69">
        <v>138.35499999999999</v>
      </c>
      <c r="O27" s="69">
        <v>145.096</v>
      </c>
      <c r="P27" s="69">
        <v>150.94</v>
      </c>
      <c r="Q27" s="69">
        <v>143.101</v>
      </c>
      <c r="R27" s="69">
        <v>142.33799999999999</v>
      </c>
      <c r="S27" s="69">
        <v>142.56</v>
      </c>
      <c r="T27" s="69">
        <v>143.791</v>
      </c>
      <c r="U27" s="69">
        <v>148.10499999999999</v>
      </c>
      <c r="V27" s="69">
        <v>148.56299999999999</v>
      </c>
      <c r="W27" s="69">
        <v>149.04900000000001</v>
      </c>
      <c r="X27" s="69">
        <v>144.64400000000001</v>
      </c>
      <c r="Y27" s="69">
        <v>147.25700000000001</v>
      </c>
      <c r="Z27" s="69">
        <v>156.178</v>
      </c>
      <c r="AA27" s="69">
        <v>166.03200000000001</v>
      </c>
      <c r="AB27" s="69">
        <v>161.88</v>
      </c>
      <c r="AC27" s="69">
        <v>153.80600000000001</v>
      </c>
      <c r="AD27" s="69">
        <v>149.619</v>
      </c>
      <c r="AE27" s="69">
        <v>157.40899999999999</v>
      </c>
      <c r="AF27" s="69">
        <v>159.489</v>
      </c>
      <c r="AG27" s="69">
        <v>161.886</v>
      </c>
      <c r="AH27" s="69">
        <v>155.834</v>
      </c>
      <c r="AI27" s="69">
        <v>158.541</v>
      </c>
      <c r="AJ27" s="69">
        <v>151.56399999999999</v>
      </c>
      <c r="AK27" s="69">
        <v>162.13800000000001</v>
      </c>
      <c r="AL27" s="69">
        <v>162.51599999999999</v>
      </c>
      <c r="AM27" s="69">
        <v>172.327</v>
      </c>
      <c r="AN27" s="69">
        <v>171.68299999999999</v>
      </c>
      <c r="AO27" s="69">
        <v>164.352</v>
      </c>
      <c r="AP27" s="69">
        <v>159.47499999999999</v>
      </c>
      <c r="AQ27" s="69">
        <v>154.84399999999999</v>
      </c>
      <c r="AR27" s="69">
        <v>155.405</v>
      </c>
      <c r="AS27" s="69">
        <v>156.232</v>
      </c>
      <c r="AT27" s="69">
        <v>151.268</v>
      </c>
      <c r="AU27" s="69">
        <v>151.828</v>
      </c>
      <c r="AV27" s="69">
        <v>153.078</v>
      </c>
      <c r="AW27" s="69">
        <v>161.291</v>
      </c>
      <c r="AX27" s="69">
        <v>174.03700000000001</v>
      </c>
      <c r="AY27" s="69">
        <v>176.90600000000001</v>
      </c>
      <c r="AZ27" s="69">
        <v>171.69</v>
      </c>
      <c r="BA27" s="69">
        <v>176.41800000000001</v>
      </c>
      <c r="BB27" s="69">
        <v>174.86699999999999</v>
      </c>
      <c r="BC27" s="69">
        <v>174.05199999999999</v>
      </c>
      <c r="BD27" s="69">
        <v>174.857</v>
      </c>
      <c r="BE27" s="69">
        <v>172.303</v>
      </c>
      <c r="BF27" s="69">
        <v>168.20928570999999</v>
      </c>
      <c r="BG27" s="69">
        <v>171.75807871000001</v>
      </c>
      <c r="BH27" s="354">
        <v>166.8355</v>
      </c>
      <c r="BI27" s="354">
        <v>171.001</v>
      </c>
      <c r="BJ27" s="354">
        <v>175.6788</v>
      </c>
      <c r="BK27" s="354">
        <v>182.87700000000001</v>
      </c>
      <c r="BL27" s="354">
        <v>181.10560000000001</v>
      </c>
      <c r="BM27" s="354">
        <v>173.66679999999999</v>
      </c>
      <c r="BN27" s="354">
        <v>168.2714</v>
      </c>
      <c r="BO27" s="354">
        <v>166.79929999999999</v>
      </c>
      <c r="BP27" s="354">
        <v>168.41370000000001</v>
      </c>
      <c r="BQ27" s="354">
        <v>169.16890000000001</v>
      </c>
      <c r="BR27" s="354">
        <v>163.08009999999999</v>
      </c>
      <c r="BS27" s="354">
        <v>163.68430000000001</v>
      </c>
      <c r="BT27" s="354">
        <v>161.68369999999999</v>
      </c>
      <c r="BU27" s="354">
        <v>167.4127</v>
      </c>
      <c r="BV27" s="354">
        <v>172.8151</v>
      </c>
    </row>
    <row r="28" spans="1:74" s="284" customFormat="1" ht="11.1" customHeight="1">
      <c r="A28" s="1"/>
      <c r="B28" s="282"/>
      <c r="C28" s="283"/>
      <c r="D28" s="283"/>
      <c r="E28" s="283"/>
      <c r="F28" s="283"/>
      <c r="G28" s="283"/>
      <c r="H28" s="283"/>
      <c r="I28" s="283"/>
      <c r="J28" s="283"/>
      <c r="K28" s="283"/>
      <c r="L28" s="283"/>
      <c r="M28" s="283"/>
      <c r="N28" s="283"/>
      <c r="O28" s="283"/>
      <c r="P28" s="283"/>
      <c r="Q28" s="283"/>
      <c r="R28" s="283"/>
      <c r="S28" s="283"/>
      <c r="T28" s="283"/>
      <c r="U28" s="283"/>
      <c r="V28" s="283"/>
      <c r="W28" s="283"/>
      <c r="X28" s="283"/>
      <c r="Y28" s="283"/>
      <c r="Z28" s="283"/>
      <c r="AA28" s="283"/>
      <c r="AB28" s="283"/>
      <c r="AC28" s="283"/>
      <c r="AD28" s="283"/>
      <c r="AE28" s="283"/>
      <c r="AF28" s="283"/>
      <c r="AG28" s="283"/>
      <c r="AH28" s="283"/>
      <c r="AI28" s="283"/>
      <c r="AJ28" s="283"/>
      <c r="AK28" s="283"/>
      <c r="AL28" s="283"/>
      <c r="AM28" s="283"/>
      <c r="AN28" s="283"/>
      <c r="AO28" s="283"/>
      <c r="AP28" s="283"/>
      <c r="AQ28" s="283"/>
      <c r="AR28" s="283"/>
      <c r="AS28" s="283"/>
      <c r="AT28" s="283"/>
      <c r="AU28" s="283"/>
      <c r="AV28" s="283"/>
      <c r="AW28" s="283"/>
      <c r="AX28" s="283"/>
      <c r="AY28" s="407"/>
      <c r="AZ28" s="407"/>
      <c r="BA28" s="407"/>
      <c r="BB28" s="407"/>
      <c r="BC28" s="407"/>
      <c r="BD28" s="407"/>
      <c r="BE28" s="407"/>
      <c r="BF28" s="407"/>
      <c r="BG28" s="407"/>
      <c r="BH28" s="407"/>
      <c r="BI28" s="407"/>
      <c r="BJ28" s="407"/>
      <c r="BK28" s="407"/>
      <c r="BL28" s="407"/>
      <c r="BM28" s="407"/>
      <c r="BN28" s="407"/>
      <c r="BO28" s="407"/>
      <c r="BP28" s="407"/>
      <c r="BQ28" s="407"/>
      <c r="BR28" s="407"/>
      <c r="BS28" s="407"/>
      <c r="BT28" s="407"/>
      <c r="BU28" s="407"/>
      <c r="BV28" s="407"/>
    </row>
    <row r="29" spans="1:74" s="284" customFormat="1" ht="12" customHeight="1">
      <c r="A29" s="1"/>
      <c r="B29" s="648" t="s">
        <v>1130</v>
      </c>
      <c r="C29" s="649"/>
      <c r="D29" s="649"/>
      <c r="E29" s="649"/>
      <c r="F29" s="649"/>
      <c r="G29" s="649"/>
      <c r="H29" s="649"/>
      <c r="I29" s="649"/>
      <c r="J29" s="649"/>
      <c r="K29" s="649"/>
      <c r="L29" s="649"/>
      <c r="M29" s="649"/>
      <c r="N29" s="649"/>
      <c r="O29" s="649"/>
      <c r="P29" s="649"/>
      <c r="Q29" s="649"/>
      <c r="AY29" s="540"/>
      <c r="AZ29" s="540"/>
      <c r="BA29" s="540"/>
      <c r="BB29" s="540"/>
      <c r="BC29" s="540"/>
      <c r="BD29" s="540"/>
      <c r="BE29" s="540"/>
      <c r="BF29" s="540"/>
      <c r="BG29" s="540"/>
      <c r="BH29" s="540"/>
      <c r="BI29" s="540"/>
      <c r="BJ29" s="540"/>
    </row>
    <row r="30" spans="1:74" s="284" customFormat="1" ht="12" customHeight="1">
      <c r="A30" s="1"/>
      <c r="B30" s="657" t="s">
        <v>146</v>
      </c>
      <c r="C30" s="649"/>
      <c r="D30" s="649"/>
      <c r="E30" s="649"/>
      <c r="F30" s="649"/>
      <c r="G30" s="649"/>
      <c r="H30" s="649"/>
      <c r="I30" s="649"/>
      <c r="J30" s="649"/>
      <c r="K30" s="649"/>
      <c r="L30" s="649"/>
      <c r="M30" s="649"/>
      <c r="N30" s="649"/>
      <c r="O30" s="649"/>
      <c r="P30" s="649"/>
      <c r="Q30" s="649"/>
      <c r="AY30" s="540"/>
      <c r="AZ30" s="540"/>
      <c r="BA30" s="540"/>
      <c r="BB30" s="540"/>
      <c r="BC30" s="540"/>
      <c r="BD30" s="540"/>
      <c r="BE30" s="540"/>
      <c r="BF30" s="540"/>
      <c r="BG30" s="540"/>
      <c r="BH30" s="540"/>
      <c r="BI30" s="540"/>
      <c r="BJ30" s="540"/>
    </row>
    <row r="31" spans="1:74" s="453" customFormat="1" ht="12" customHeight="1">
      <c r="A31" s="452"/>
      <c r="B31" s="670" t="s">
        <v>1160</v>
      </c>
      <c r="C31" s="671"/>
      <c r="D31" s="671"/>
      <c r="E31" s="671"/>
      <c r="F31" s="671"/>
      <c r="G31" s="671"/>
      <c r="H31" s="671"/>
      <c r="I31" s="671"/>
      <c r="J31" s="671"/>
      <c r="K31" s="671"/>
      <c r="L31" s="671"/>
      <c r="M31" s="671"/>
      <c r="N31" s="671"/>
      <c r="O31" s="671"/>
      <c r="P31" s="671"/>
      <c r="Q31" s="667"/>
      <c r="AY31" s="541"/>
      <c r="AZ31" s="541"/>
      <c r="BA31" s="541"/>
      <c r="BB31" s="541"/>
      <c r="BC31" s="541"/>
      <c r="BD31" s="541"/>
      <c r="BE31" s="541"/>
      <c r="BF31" s="541"/>
      <c r="BG31" s="541"/>
      <c r="BH31" s="541"/>
      <c r="BI31" s="541"/>
      <c r="BJ31" s="541"/>
    </row>
    <row r="32" spans="1:74" s="453" customFormat="1" ht="12" customHeight="1">
      <c r="A32" s="452"/>
      <c r="B32" s="665" t="s">
        <v>1185</v>
      </c>
      <c r="C32" s="667"/>
      <c r="D32" s="667"/>
      <c r="E32" s="667"/>
      <c r="F32" s="667"/>
      <c r="G32" s="667"/>
      <c r="H32" s="667"/>
      <c r="I32" s="667"/>
      <c r="J32" s="667"/>
      <c r="K32" s="667"/>
      <c r="L32" s="667"/>
      <c r="M32" s="667"/>
      <c r="N32" s="667"/>
      <c r="O32" s="667"/>
      <c r="P32" s="667"/>
      <c r="Q32" s="667"/>
      <c r="AY32" s="541"/>
      <c r="AZ32" s="541"/>
      <c r="BA32" s="541"/>
      <c r="BB32" s="541"/>
      <c r="BC32" s="541"/>
      <c r="BD32" s="541"/>
      <c r="BE32" s="541"/>
      <c r="BF32" s="541"/>
      <c r="BG32" s="541"/>
      <c r="BH32" s="541"/>
      <c r="BI32" s="541"/>
      <c r="BJ32" s="541"/>
    </row>
    <row r="33" spans="1:74" s="453" customFormat="1" ht="12" customHeight="1">
      <c r="A33" s="452"/>
      <c r="B33" s="694" t="s">
        <v>1186</v>
      </c>
      <c r="C33" s="667"/>
      <c r="D33" s="667"/>
      <c r="E33" s="667"/>
      <c r="F33" s="667"/>
      <c r="G33" s="667"/>
      <c r="H33" s="667"/>
      <c r="I33" s="667"/>
      <c r="J33" s="667"/>
      <c r="K33" s="667"/>
      <c r="L33" s="667"/>
      <c r="M33" s="667"/>
      <c r="N33" s="667"/>
      <c r="O33" s="667"/>
      <c r="P33" s="667"/>
      <c r="Q33" s="667"/>
      <c r="AY33" s="541"/>
      <c r="AZ33" s="541"/>
      <c r="BA33" s="541"/>
      <c r="BB33" s="541"/>
      <c r="BC33" s="541"/>
      <c r="BD33" s="541"/>
      <c r="BE33" s="541"/>
      <c r="BF33" s="541"/>
      <c r="BG33" s="541"/>
      <c r="BH33" s="541"/>
      <c r="BI33" s="541"/>
      <c r="BJ33" s="541"/>
    </row>
    <row r="34" spans="1:74" s="453" customFormat="1" ht="12" customHeight="1">
      <c r="A34" s="452"/>
      <c r="B34" s="670" t="s">
        <v>1190</v>
      </c>
      <c r="C34" s="671"/>
      <c r="D34" s="671"/>
      <c r="E34" s="671"/>
      <c r="F34" s="671"/>
      <c r="G34" s="671"/>
      <c r="H34" s="671"/>
      <c r="I34" s="671"/>
      <c r="J34" s="671"/>
      <c r="K34" s="671"/>
      <c r="L34" s="671"/>
      <c r="M34" s="671"/>
      <c r="N34" s="671"/>
      <c r="O34" s="671"/>
      <c r="P34" s="671"/>
      <c r="Q34" s="667"/>
      <c r="AY34" s="541"/>
      <c r="AZ34" s="541"/>
      <c r="BA34" s="541"/>
      <c r="BB34" s="541"/>
      <c r="BC34" s="541"/>
      <c r="BD34" s="541"/>
      <c r="BE34" s="541"/>
      <c r="BF34" s="541"/>
      <c r="BG34" s="541"/>
      <c r="BH34" s="541"/>
      <c r="BI34" s="541"/>
      <c r="BJ34" s="541"/>
    </row>
    <row r="35" spans="1:74" s="453" customFormat="1" ht="12" customHeight="1">
      <c r="A35" s="452"/>
      <c r="B35" s="672" t="s">
        <v>1191</v>
      </c>
      <c r="C35" s="666"/>
      <c r="D35" s="666"/>
      <c r="E35" s="666"/>
      <c r="F35" s="666"/>
      <c r="G35" s="666"/>
      <c r="H35" s="666"/>
      <c r="I35" s="666"/>
      <c r="J35" s="666"/>
      <c r="K35" s="666"/>
      <c r="L35" s="666"/>
      <c r="M35" s="666"/>
      <c r="N35" s="666"/>
      <c r="O35" s="666"/>
      <c r="P35" s="666"/>
      <c r="Q35" s="667"/>
      <c r="AY35" s="541"/>
      <c r="AZ35" s="541"/>
      <c r="BA35" s="541"/>
      <c r="BB35" s="541"/>
      <c r="BC35" s="541"/>
      <c r="BD35" s="541"/>
      <c r="BE35" s="541"/>
      <c r="BF35" s="541"/>
      <c r="BG35" s="541"/>
      <c r="BH35" s="541"/>
      <c r="BI35" s="541"/>
      <c r="BJ35" s="541"/>
    </row>
    <row r="36" spans="1:74" s="453" customFormat="1" ht="12" customHeight="1">
      <c r="A36" s="452"/>
      <c r="B36" s="665" t="s">
        <v>1165</v>
      </c>
      <c r="C36" s="666"/>
      <c r="D36" s="666"/>
      <c r="E36" s="666"/>
      <c r="F36" s="666"/>
      <c r="G36" s="666"/>
      <c r="H36" s="666"/>
      <c r="I36" s="666"/>
      <c r="J36" s="666"/>
      <c r="K36" s="666"/>
      <c r="L36" s="666"/>
      <c r="M36" s="666"/>
      <c r="N36" s="666"/>
      <c r="O36" s="666"/>
      <c r="P36" s="666"/>
      <c r="Q36" s="667"/>
      <c r="AY36" s="541"/>
      <c r="AZ36" s="541"/>
      <c r="BA36" s="541"/>
      <c r="BB36" s="541"/>
      <c r="BC36" s="541"/>
      <c r="BD36" s="541"/>
      <c r="BE36" s="541"/>
      <c r="BF36" s="541"/>
      <c r="BG36" s="541"/>
      <c r="BH36" s="541"/>
      <c r="BI36" s="541"/>
      <c r="BJ36" s="541"/>
    </row>
    <row r="37" spans="1:74" s="454" customFormat="1" ht="12" customHeight="1">
      <c r="A37" s="443"/>
      <c r="B37" s="678" t="s">
        <v>1173</v>
      </c>
      <c r="C37" s="667"/>
      <c r="D37" s="667"/>
      <c r="E37" s="667"/>
      <c r="F37" s="667"/>
      <c r="G37" s="667"/>
      <c r="H37" s="667"/>
      <c r="I37" s="667"/>
      <c r="J37" s="667"/>
      <c r="K37" s="667"/>
      <c r="L37" s="667"/>
      <c r="M37" s="667"/>
      <c r="N37" s="667"/>
      <c r="O37" s="667"/>
      <c r="P37" s="667"/>
      <c r="Q37" s="667"/>
      <c r="AY37" s="542"/>
      <c r="AZ37" s="542"/>
      <c r="BA37" s="542"/>
      <c r="BB37" s="542"/>
      <c r="BC37" s="542"/>
      <c r="BD37" s="542"/>
      <c r="BE37" s="542"/>
      <c r="BF37" s="542"/>
      <c r="BG37" s="542"/>
      <c r="BH37" s="542"/>
      <c r="BI37" s="542"/>
      <c r="BJ37" s="542"/>
    </row>
    <row r="38" spans="1:74">
      <c r="BK38" s="408"/>
      <c r="BL38" s="408"/>
      <c r="BM38" s="408"/>
      <c r="BN38" s="408"/>
      <c r="BO38" s="408"/>
      <c r="BP38" s="408"/>
      <c r="BQ38" s="408"/>
      <c r="BR38" s="408"/>
      <c r="BS38" s="408"/>
      <c r="BT38" s="408"/>
      <c r="BU38" s="408"/>
      <c r="BV38" s="408"/>
    </row>
    <row r="39" spans="1:74">
      <c r="BK39" s="408"/>
      <c r="BL39" s="408"/>
      <c r="BM39" s="408"/>
      <c r="BN39" s="408"/>
      <c r="BO39" s="408"/>
      <c r="BP39" s="408"/>
      <c r="BQ39" s="408"/>
      <c r="BR39" s="408"/>
      <c r="BS39" s="408"/>
      <c r="BT39" s="408"/>
      <c r="BU39" s="408"/>
      <c r="BV39" s="408"/>
    </row>
    <row r="40" spans="1:74">
      <c r="BK40" s="408"/>
      <c r="BL40" s="408"/>
      <c r="BM40" s="408"/>
      <c r="BN40" s="408"/>
      <c r="BO40" s="408"/>
      <c r="BP40" s="408"/>
      <c r="BQ40" s="408"/>
      <c r="BR40" s="408"/>
      <c r="BS40" s="408"/>
      <c r="BT40" s="408"/>
      <c r="BU40" s="408"/>
      <c r="BV40" s="408"/>
    </row>
    <row r="41" spans="1:74">
      <c r="BK41" s="408"/>
      <c r="BL41" s="408"/>
      <c r="BM41" s="408"/>
      <c r="BN41" s="408"/>
      <c r="BO41" s="408"/>
      <c r="BP41" s="408"/>
      <c r="BQ41" s="408"/>
      <c r="BR41" s="408"/>
      <c r="BS41" s="408"/>
      <c r="BT41" s="408"/>
      <c r="BU41" s="408"/>
      <c r="BV41" s="408"/>
    </row>
    <row r="42" spans="1:74">
      <c r="BK42" s="408"/>
      <c r="BL42" s="408"/>
      <c r="BM42" s="408"/>
      <c r="BN42" s="408"/>
      <c r="BO42" s="408"/>
      <c r="BP42" s="408"/>
      <c r="BQ42" s="408"/>
      <c r="BR42" s="408"/>
      <c r="BS42" s="408"/>
      <c r="BT42" s="408"/>
      <c r="BU42" s="408"/>
      <c r="BV42" s="408"/>
    </row>
    <row r="43" spans="1:74">
      <c r="BK43" s="408"/>
      <c r="BL43" s="408"/>
      <c r="BM43" s="408"/>
      <c r="BN43" s="408"/>
      <c r="BO43" s="408"/>
      <c r="BP43" s="408"/>
      <c r="BQ43" s="408"/>
      <c r="BR43" s="408"/>
      <c r="BS43" s="408"/>
      <c r="BT43" s="408"/>
      <c r="BU43" s="408"/>
      <c r="BV43" s="408"/>
    </row>
    <row r="44" spans="1:74">
      <c r="BK44" s="408"/>
      <c r="BL44" s="408"/>
      <c r="BM44" s="408"/>
      <c r="BN44" s="408"/>
      <c r="BO44" s="408"/>
      <c r="BP44" s="408"/>
      <c r="BQ44" s="408"/>
      <c r="BR44" s="408"/>
      <c r="BS44" s="408"/>
      <c r="BT44" s="408"/>
      <c r="BU44" s="408"/>
      <c r="BV44" s="408"/>
    </row>
    <row r="45" spans="1:74">
      <c r="BK45" s="408"/>
      <c r="BL45" s="408"/>
      <c r="BM45" s="408"/>
      <c r="BN45" s="408"/>
      <c r="BO45" s="408"/>
      <c r="BP45" s="408"/>
      <c r="BQ45" s="408"/>
      <c r="BR45" s="408"/>
      <c r="BS45" s="408"/>
      <c r="BT45" s="408"/>
      <c r="BU45" s="408"/>
      <c r="BV45" s="408"/>
    </row>
    <row r="46" spans="1:74">
      <c r="BK46" s="408"/>
      <c r="BL46" s="408"/>
      <c r="BM46" s="408"/>
      <c r="BN46" s="408"/>
      <c r="BO46" s="408"/>
      <c r="BP46" s="408"/>
      <c r="BQ46" s="408"/>
      <c r="BR46" s="408"/>
      <c r="BS46" s="408"/>
      <c r="BT46" s="408"/>
      <c r="BU46" s="408"/>
      <c r="BV46" s="408"/>
    </row>
    <row r="47" spans="1:74">
      <c r="BK47" s="408"/>
      <c r="BL47" s="408"/>
      <c r="BM47" s="408"/>
      <c r="BN47" s="408"/>
      <c r="BO47" s="408"/>
      <c r="BP47" s="408"/>
      <c r="BQ47" s="408"/>
      <c r="BR47" s="408"/>
      <c r="BS47" s="408"/>
      <c r="BT47" s="408"/>
      <c r="BU47" s="408"/>
      <c r="BV47" s="408"/>
    </row>
    <row r="48" spans="1:74">
      <c r="BK48" s="408"/>
      <c r="BL48" s="408"/>
      <c r="BM48" s="408"/>
      <c r="BN48" s="408"/>
      <c r="BO48" s="408"/>
      <c r="BP48" s="408"/>
      <c r="BQ48" s="408"/>
      <c r="BR48" s="408"/>
      <c r="BS48" s="408"/>
      <c r="BT48" s="408"/>
      <c r="BU48" s="408"/>
      <c r="BV48" s="408"/>
    </row>
    <row r="49" spans="63:74">
      <c r="BK49" s="408"/>
      <c r="BL49" s="408"/>
      <c r="BM49" s="408"/>
      <c r="BN49" s="408"/>
      <c r="BO49" s="408"/>
      <c r="BP49" s="408"/>
      <c r="BQ49" s="408"/>
      <c r="BR49" s="408"/>
      <c r="BS49" s="408"/>
      <c r="BT49" s="408"/>
      <c r="BU49" s="408"/>
      <c r="BV49" s="408"/>
    </row>
    <row r="50" spans="63:74">
      <c r="BK50" s="408"/>
      <c r="BL50" s="408"/>
      <c r="BM50" s="408"/>
      <c r="BN50" s="408"/>
      <c r="BO50" s="408"/>
      <c r="BP50" s="408"/>
      <c r="BQ50" s="408"/>
      <c r="BR50" s="408"/>
      <c r="BS50" s="408"/>
      <c r="BT50" s="408"/>
      <c r="BU50" s="408"/>
      <c r="BV50" s="408"/>
    </row>
    <row r="51" spans="63:74">
      <c r="BK51" s="408"/>
      <c r="BL51" s="408"/>
      <c r="BM51" s="408"/>
      <c r="BN51" s="408"/>
      <c r="BO51" s="408"/>
      <c r="BP51" s="408"/>
      <c r="BQ51" s="408"/>
      <c r="BR51" s="408"/>
      <c r="BS51" s="408"/>
      <c r="BT51" s="408"/>
      <c r="BU51" s="408"/>
      <c r="BV51" s="408"/>
    </row>
    <row r="52" spans="63:74">
      <c r="BK52" s="408"/>
      <c r="BL52" s="408"/>
      <c r="BM52" s="408"/>
      <c r="BN52" s="408"/>
      <c r="BO52" s="408"/>
      <c r="BP52" s="408"/>
      <c r="BQ52" s="408"/>
      <c r="BR52" s="408"/>
      <c r="BS52" s="408"/>
      <c r="BT52" s="408"/>
      <c r="BU52" s="408"/>
      <c r="BV52" s="408"/>
    </row>
    <row r="53" spans="63:74">
      <c r="BK53" s="408"/>
      <c r="BL53" s="408"/>
      <c r="BM53" s="408"/>
      <c r="BN53" s="408"/>
      <c r="BO53" s="408"/>
      <c r="BP53" s="408"/>
      <c r="BQ53" s="408"/>
      <c r="BR53" s="408"/>
      <c r="BS53" s="408"/>
      <c r="BT53" s="408"/>
      <c r="BU53" s="408"/>
      <c r="BV53" s="408"/>
    </row>
    <row r="54" spans="63:74">
      <c r="BK54" s="408"/>
      <c r="BL54" s="408"/>
      <c r="BM54" s="408"/>
      <c r="BN54" s="408"/>
      <c r="BO54" s="408"/>
      <c r="BP54" s="408"/>
      <c r="BQ54" s="408"/>
      <c r="BR54" s="408"/>
      <c r="BS54" s="408"/>
      <c r="BT54" s="408"/>
      <c r="BU54" s="408"/>
      <c r="BV54" s="408"/>
    </row>
    <row r="55" spans="63:74">
      <c r="BK55" s="408"/>
      <c r="BL55" s="408"/>
      <c r="BM55" s="408"/>
      <c r="BN55" s="408"/>
      <c r="BO55" s="408"/>
      <c r="BP55" s="408"/>
      <c r="BQ55" s="408"/>
      <c r="BR55" s="408"/>
      <c r="BS55" s="408"/>
      <c r="BT55" s="408"/>
      <c r="BU55" s="408"/>
      <c r="BV55" s="408"/>
    </row>
    <row r="56" spans="63:74">
      <c r="BK56" s="408"/>
      <c r="BL56" s="408"/>
      <c r="BM56" s="408"/>
      <c r="BN56" s="408"/>
      <c r="BO56" s="408"/>
      <c r="BP56" s="408"/>
      <c r="BQ56" s="408"/>
      <c r="BR56" s="408"/>
      <c r="BS56" s="408"/>
      <c r="BT56" s="408"/>
      <c r="BU56" s="408"/>
      <c r="BV56" s="408"/>
    </row>
    <row r="57" spans="63:74">
      <c r="BK57" s="408"/>
      <c r="BL57" s="408"/>
      <c r="BM57" s="408"/>
      <c r="BN57" s="408"/>
      <c r="BO57" s="408"/>
      <c r="BP57" s="408"/>
      <c r="BQ57" s="408"/>
      <c r="BR57" s="408"/>
      <c r="BS57" s="408"/>
      <c r="BT57" s="408"/>
      <c r="BU57" s="408"/>
      <c r="BV57" s="408"/>
    </row>
    <row r="58" spans="63:74">
      <c r="BK58" s="408"/>
      <c r="BL58" s="408"/>
      <c r="BM58" s="408"/>
      <c r="BN58" s="408"/>
      <c r="BO58" s="408"/>
      <c r="BP58" s="408"/>
      <c r="BQ58" s="408"/>
      <c r="BR58" s="408"/>
      <c r="BS58" s="408"/>
      <c r="BT58" s="408"/>
      <c r="BU58" s="408"/>
      <c r="BV58" s="408"/>
    </row>
    <row r="59" spans="63:74">
      <c r="BK59" s="408"/>
      <c r="BL59" s="408"/>
      <c r="BM59" s="408"/>
      <c r="BN59" s="408"/>
      <c r="BO59" s="408"/>
      <c r="BP59" s="408"/>
      <c r="BQ59" s="408"/>
      <c r="BR59" s="408"/>
      <c r="BS59" s="408"/>
      <c r="BT59" s="408"/>
      <c r="BU59" s="408"/>
      <c r="BV59" s="408"/>
    </row>
    <row r="60" spans="63:74">
      <c r="BK60" s="408"/>
      <c r="BL60" s="408"/>
      <c r="BM60" s="408"/>
      <c r="BN60" s="408"/>
      <c r="BO60" s="408"/>
      <c r="BP60" s="408"/>
      <c r="BQ60" s="408"/>
      <c r="BR60" s="408"/>
      <c r="BS60" s="408"/>
      <c r="BT60" s="408"/>
      <c r="BU60" s="408"/>
      <c r="BV60" s="408"/>
    </row>
    <row r="61" spans="63:74">
      <c r="BK61" s="408"/>
      <c r="BL61" s="408"/>
      <c r="BM61" s="408"/>
      <c r="BN61" s="408"/>
      <c r="BO61" s="408"/>
      <c r="BP61" s="408"/>
      <c r="BQ61" s="408"/>
      <c r="BR61" s="408"/>
      <c r="BS61" s="408"/>
      <c r="BT61" s="408"/>
      <c r="BU61" s="408"/>
      <c r="BV61" s="408"/>
    </row>
    <row r="62" spans="63:74">
      <c r="BK62" s="408"/>
      <c r="BL62" s="408"/>
      <c r="BM62" s="408"/>
      <c r="BN62" s="408"/>
      <c r="BO62" s="408"/>
      <c r="BP62" s="408"/>
      <c r="BQ62" s="408"/>
      <c r="BR62" s="408"/>
      <c r="BS62" s="408"/>
      <c r="BT62" s="408"/>
      <c r="BU62" s="408"/>
      <c r="BV62" s="408"/>
    </row>
    <row r="63" spans="63:74">
      <c r="BK63" s="408"/>
      <c r="BL63" s="408"/>
      <c r="BM63" s="408"/>
      <c r="BN63" s="408"/>
      <c r="BO63" s="408"/>
      <c r="BP63" s="408"/>
      <c r="BQ63" s="408"/>
      <c r="BR63" s="408"/>
      <c r="BS63" s="408"/>
      <c r="BT63" s="408"/>
      <c r="BU63" s="408"/>
      <c r="BV63" s="408"/>
    </row>
    <row r="64" spans="63:74">
      <c r="BK64" s="408"/>
      <c r="BL64" s="408"/>
      <c r="BM64" s="408"/>
      <c r="BN64" s="408"/>
      <c r="BO64" s="408"/>
      <c r="BP64" s="408"/>
      <c r="BQ64" s="408"/>
      <c r="BR64" s="408"/>
      <c r="BS64" s="408"/>
      <c r="BT64" s="408"/>
      <c r="BU64" s="408"/>
      <c r="BV64" s="408"/>
    </row>
    <row r="65" spans="63:74">
      <c r="BK65" s="408"/>
      <c r="BL65" s="408"/>
      <c r="BM65" s="408"/>
      <c r="BN65" s="408"/>
      <c r="BO65" s="408"/>
      <c r="BP65" s="408"/>
      <c r="BQ65" s="408"/>
      <c r="BR65" s="408"/>
      <c r="BS65" s="408"/>
      <c r="BT65" s="408"/>
      <c r="BU65" s="408"/>
      <c r="BV65" s="408"/>
    </row>
    <row r="66" spans="63:74">
      <c r="BK66" s="408"/>
      <c r="BL66" s="408"/>
      <c r="BM66" s="408"/>
      <c r="BN66" s="408"/>
      <c r="BO66" s="408"/>
      <c r="BP66" s="408"/>
      <c r="BQ66" s="408"/>
      <c r="BR66" s="408"/>
      <c r="BS66" s="408"/>
      <c r="BT66" s="408"/>
      <c r="BU66" s="408"/>
      <c r="BV66" s="408"/>
    </row>
    <row r="67" spans="63:74">
      <c r="BK67" s="408"/>
      <c r="BL67" s="408"/>
      <c r="BM67" s="408"/>
      <c r="BN67" s="408"/>
      <c r="BO67" s="408"/>
      <c r="BP67" s="408"/>
      <c r="BQ67" s="408"/>
      <c r="BR67" s="408"/>
      <c r="BS67" s="408"/>
      <c r="BT67" s="408"/>
      <c r="BU67" s="408"/>
      <c r="BV67" s="408"/>
    </row>
    <row r="68" spans="63:74">
      <c r="BK68" s="408"/>
      <c r="BL68" s="408"/>
      <c r="BM68" s="408"/>
      <c r="BN68" s="408"/>
      <c r="BO68" s="408"/>
      <c r="BP68" s="408"/>
      <c r="BQ68" s="408"/>
      <c r="BR68" s="408"/>
      <c r="BS68" s="408"/>
      <c r="BT68" s="408"/>
      <c r="BU68" s="408"/>
      <c r="BV68" s="408"/>
    </row>
    <row r="69" spans="63:74">
      <c r="BK69" s="408"/>
      <c r="BL69" s="408"/>
      <c r="BM69" s="408"/>
      <c r="BN69" s="408"/>
      <c r="BO69" s="408"/>
      <c r="BP69" s="408"/>
      <c r="BQ69" s="408"/>
      <c r="BR69" s="408"/>
      <c r="BS69" s="408"/>
      <c r="BT69" s="408"/>
      <c r="BU69" s="408"/>
      <c r="BV69" s="408"/>
    </row>
    <row r="70" spans="63:74">
      <c r="BK70" s="408"/>
      <c r="BL70" s="408"/>
      <c r="BM70" s="408"/>
      <c r="BN70" s="408"/>
      <c r="BO70" s="408"/>
      <c r="BP70" s="408"/>
      <c r="BQ70" s="408"/>
      <c r="BR70" s="408"/>
      <c r="BS70" s="408"/>
      <c r="BT70" s="408"/>
      <c r="BU70" s="408"/>
      <c r="BV70" s="408"/>
    </row>
    <row r="71" spans="63:74">
      <c r="BK71" s="408"/>
      <c r="BL71" s="408"/>
      <c r="BM71" s="408"/>
      <c r="BN71" s="408"/>
      <c r="BO71" s="408"/>
      <c r="BP71" s="408"/>
      <c r="BQ71" s="408"/>
      <c r="BR71" s="408"/>
      <c r="BS71" s="408"/>
      <c r="BT71" s="408"/>
      <c r="BU71" s="408"/>
      <c r="BV71" s="408"/>
    </row>
    <row r="72" spans="63:74">
      <c r="BK72" s="408"/>
      <c r="BL72" s="408"/>
      <c r="BM72" s="408"/>
      <c r="BN72" s="408"/>
      <c r="BO72" s="408"/>
      <c r="BP72" s="408"/>
      <c r="BQ72" s="408"/>
      <c r="BR72" s="408"/>
      <c r="BS72" s="408"/>
      <c r="BT72" s="408"/>
      <c r="BU72" s="408"/>
      <c r="BV72" s="408"/>
    </row>
    <row r="73" spans="63:74">
      <c r="BK73" s="408"/>
      <c r="BL73" s="408"/>
      <c r="BM73" s="408"/>
      <c r="BN73" s="408"/>
      <c r="BO73" s="408"/>
      <c r="BP73" s="408"/>
      <c r="BQ73" s="408"/>
      <c r="BR73" s="408"/>
      <c r="BS73" s="408"/>
      <c r="BT73" s="408"/>
      <c r="BU73" s="408"/>
      <c r="BV73" s="408"/>
    </row>
    <row r="74" spans="63:74">
      <c r="BK74" s="408"/>
      <c r="BL74" s="408"/>
      <c r="BM74" s="408"/>
      <c r="BN74" s="408"/>
      <c r="BO74" s="408"/>
      <c r="BP74" s="408"/>
      <c r="BQ74" s="408"/>
      <c r="BR74" s="408"/>
      <c r="BS74" s="408"/>
      <c r="BT74" s="408"/>
      <c r="BU74" s="408"/>
      <c r="BV74" s="408"/>
    </row>
    <row r="75" spans="63:74">
      <c r="BK75" s="408"/>
      <c r="BL75" s="408"/>
      <c r="BM75" s="408"/>
      <c r="BN75" s="408"/>
      <c r="BO75" s="408"/>
      <c r="BP75" s="408"/>
      <c r="BQ75" s="408"/>
      <c r="BR75" s="408"/>
      <c r="BS75" s="408"/>
      <c r="BT75" s="408"/>
      <c r="BU75" s="408"/>
      <c r="BV75" s="408"/>
    </row>
    <row r="76" spans="63:74">
      <c r="BK76" s="408"/>
      <c r="BL76" s="408"/>
      <c r="BM76" s="408"/>
      <c r="BN76" s="408"/>
      <c r="BO76" s="408"/>
      <c r="BP76" s="408"/>
      <c r="BQ76" s="408"/>
      <c r="BR76" s="408"/>
      <c r="BS76" s="408"/>
      <c r="BT76" s="408"/>
      <c r="BU76" s="408"/>
      <c r="BV76" s="408"/>
    </row>
    <row r="77" spans="63:74">
      <c r="BK77" s="408"/>
      <c r="BL77" s="408"/>
      <c r="BM77" s="408"/>
      <c r="BN77" s="408"/>
      <c r="BO77" s="408"/>
      <c r="BP77" s="408"/>
      <c r="BQ77" s="408"/>
      <c r="BR77" s="408"/>
      <c r="BS77" s="408"/>
      <c r="BT77" s="408"/>
      <c r="BU77" s="408"/>
      <c r="BV77" s="408"/>
    </row>
    <row r="78" spans="63:74">
      <c r="BK78" s="408"/>
      <c r="BL78" s="408"/>
      <c r="BM78" s="408"/>
      <c r="BN78" s="408"/>
      <c r="BO78" s="408"/>
      <c r="BP78" s="408"/>
      <c r="BQ78" s="408"/>
      <c r="BR78" s="408"/>
      <c r="BS78" s="408"/>
      <c r="BT78" s="408"/>
      <c r="BU78" s="408"/>
      <c r="BV78" s="408"/>
    </row>
    <row r="79" spans="63:74">
      <c r="BK79" s="408"/>
      <c r="BL79" s="408"/>
      <c r="BM79" s="408"/>
      <c r="BN79" s="408"/>
      <c r="BO79" s="408"/>
      <c r="BP79" s="408"/>
      <c r="BQ79" s="408"/>
      <c r="BR79" s="408"/>
      <c r="BS79" s="408"/>
      <c r="BT79" s="408"/>
      <c r="BU79" s="408"/>
      <c r="BV79" s="408"/>
    </row>
    <row r="80" spans="63:74">
      <c r="BK80" s="408"/>
      <c r="BL80" s="408"/>
      <c r="BM80" s="408"/>
      <c r="BN80" s="408"/>
      <c r="BO80" s="408"/>
      <c r="BP80" s="408"/>
      <c r="BQ80" s="408"/>
      <c r="BR80" s="408"/>
      <c r="BS80" s="408"/>
      <c r="BT80" s="408"/>
      <c r="BU80" s="408"/>
      <c r="BV80" s="408"/>
    </row>
    <row r="81" spans="63:74">
      <c r="BK81" s="408"/>
      <c r="BL81" s="408"/>
      <c r="BM81" s="408"/>
      <c r="BN81" s="408"/>
      <c r="BO81" s="408"/>
      <c r="BP81" s="408"/>
      <c r="BQ81" s="408"/>
      <c r="BR81" s="408"/>
      <c r="BS81" s="408"/>
      <c r="BT81" s="408"/>
      <c r="BU81" s="408"/>
      <c r="BV81" s="408"/>
    </row>
    <row r="82" spans="63:74">
      <c r="BK82" s="408"/>
      <c r="BL82" s="408"/>
      <c r="BM82" s="408"/>
      <c r="BN82" s="408"/>
      <c r="BO82" s="408"/>
      <c r="BP82" s="408"/>
      <c r="BQ82" s="408"/>
      <c r="BR82" s="408"/>
      <c r="BS82" s="408"/>
      <c r="BT82" s="408"/>
      <c r="BU82" s="408"/>
      <c r="BV82" s="408"/>
    </row>
    <row r="83" spans="63:74">
      <c r="BK83" s="408"/>
      <c r="BL83" s="408"/>
      <c r="BM83" s="408"/>
      <c r="BN83" s="408"/>
      <c r="BO83" s="408"/>
      <c r="BP83" s="408"/>
      <c r="BQ83" s="408"/>
      <c r="BR83" s="408"/>
      <c r="BS83" s="408"/>
      <c r="BT83" s="408"/>
      <c r="BU83" s="408"/>
      <c r="BV83" s="408"/>
    </row>
    <row r="84" spans="63:74">
      <c r="BK84" s="408"/>
      <c r="BL84" s="408"/>
      <c r="BM84" s="408"/>
      <c r="BN84" s="408"/>
      <c r="BO84" s="408"/>
      <c r="BP84" s="408"/>
      <c r="BQ84" s="408"/>
      <c r="BR84" s="408"/>
      <c r="BS84" s="408"/>
      <c r="BT84" s="408"/>
      <c r="BU84" s="408"/>
      <c r="BV84" s="408"/>
    </row>
    <row r="85" spans="63:74">
      <c r="BK85" s="408"/>
      <c r="BL85" s="408"/>
      <c r="BM85" s="408"/>
      <c r="BN85" s="408"/>
      <c r="BO85" s="408"/>
      <c r="BP85" s="408"/>
      <c r="BQ85" s="408"/>
      <c r="BR85" s="408"/>
      <c r="BS85" s="408"/>
      <c r="BT85" s="408"/>
      <c r="BU85" s="408"/>
      <c r="BV85" s="408"/>
    </row>
    <row r="86" spans="63:74">
      <c r="BK86" s="408"/>
      <c r="BL86" s="408"/>
      <c r="BM86" s="408"/>
      <c r="BN86" s="408"/>
      <c r="BO86" s="408"/>
      <c r="BP86" s="408"/>
      <c r="BQ86" s="408"/>
      <c r="BR86" s="408"/>
      <c r="BS86" s="408"/>
      <c r="BT86" s="408"/>
      <c r="BU86" s="408"/>
      <c r="BV86" s="408"/>
    </row>
    <row r="87" spans="63:74">
      <c r="BK87" s="408"/>
      <c r="BL87" s="408"/>
      <c r="BM87" s="408"/>
      <c r="BN87" s="408"/>
      <c r="BO87" s="408"/>
      <c r="BP87" s="408"/>
      <c r="BQ87" s="408"/>
      <c r="BR87" s="408"/>
      <c r="BS87" s="408"/>
      <c r="BT87" s="408"/>
      <c r="BU87" s="408"/>
      <c r="BV87" s="408"/>
    </row>
    <row r="88" spans="63:74">
      <c r="BK88" s="408"/>
      <c r="BL88" s="408"/>
      <c r="BM88" s="408"/>
      <c r="BN88" s="408"/>
      <c r="BO88" s="408"/>
      <c r="BP88" s="408"/>
      <c r="BQ88" s="408"/>
      <c r="BR88" s="408"/>
      <c r="BS88" s="408"/>
      <c r="BT88" s="408"/>
      <c r="BU88" s="408"/>
      <c r="BV88" s="408"/>
    </row>
    <row r="89" spans="63:74">
      <c r="BK89" s="408"/>
      <c r="BL89" s="408"/>
      <c r="BM89" s="408"/>
      <c r="BN89" s="408"/>
      <c r="BO89" s="408"/>
      <c r="BP89" s="408"/>
      <c r="BQ89" s="408"/>
      <c r="BR89" s="408"/>
      <c r="BS89" s="408"/>
      <c r="BT89" s="408"/>
      <c r="BU89" s="408"/>
      <c r="BV89" s="408"/>
    </row>
    <row r="90" spans="63:74">
      <c r="BK90" s="408"/>
      <c r="BL90" s="408"/>
      <c r="BM90" s="408"/>
      <c r="BN90" s="408"/>
      <c r="BO90" s="408"/>
      <c r="BP90" s="408"/>
      <c r="BQ90" s="408"/>
      <c r="BR90" s="408"/>
      <c r="BS90" s="408"/>
      <c r="BT90" s="408"/>
      <c r="BU90" s="408"/>
      <c r="BV90" s="408"/>
    </row>
    <row r="91" spans="63:74">
      <c r="BK91" s="408"/>
      <c r="BL91" s="408"/>
      <c r="BM91" s="408"/>
      <c r="BN91" s="408"/>
      <c r="BO91" s="408"/>
      <c r="BP91" s="408"/>
      <c r="BQ91" s="408"/>
      <c r="BR91" s="408"/>
      <c r="BS91" s="408"/>
      <c r="BT91" s="408"/>
      <c r="BU91" s="408"/>
      <c r="BV91" s="408"/>
    </row>
    <row r="92" spans="63:74">
      <c r="BK92" s="408"/>
      <c r="BL92" s="408"/>
      <c r="BM92" s="408"/>
      <c r="BN92" s="408"/>
      <c r="BO92" s="408"/>
      <c r="BP92" s="408"/>
      <c r="BQ92" s="408"/>
      <c r="BR92" s="408"/>
      <c r="BS92" s="408"/>
      <c r="BT92" s="408"/>
      <c r="BU92" s="408"/>
      <c r="BV92" s="408"/>
    </row>
    <row r="93" spans="63:74">
      <c r="BK93" s="408"/>
      <c r="BL93" s="408"/>
      <c r="BM93" s="408"/>
      <c r="BN93" s="408"/>
      <c r="BO93" s="408"/>
      <c r="BP93" s="408"/>
      <c r="BQ93" s="408"/>
      <c r="BR93" s="408"/>
      <c r="BS93" s="408"/>
      <c r="BT93" s="408"/>
      <c r="BU93" s="408"/>
      <c r="BV93" s="408"/>
    </row>
    <row r="94" spans="63:74">
      <c r="BK94" s="408"/>
      <c r="BL94" s="408"/>
      <c r="BM94" s="408"/>
      <c r="BN94" s="408"/>
      <c r="BO94" s="408"/>
      <c r="BP94" s="408"/>
      <c r="BQ94" s="408"/>
      <c r="BR94" s="408"/>
      <c r="BS94" s="408"/>
      <c r="BT94" s="408"/>
      <c r="BU94" s="408"/>
      <c r="BV94" s="408"/>
    </row>
    <row r="95" spans="63:74">
      <c r="BK95" s="408"/>
      <c r="BL95" s="408"/>
      <c r="BM95" s="408"/>
      <c r="BN95" s="408"/>
      <c r="BO95" s="408"/>
      <c r="BP95" s="408"/>
      <c r="BQ95" s="408"/>
      <c r="BR95" s="408"/>
      <c r="BS95" s="408"/>
      <c r="BT95" s="408"/>
      <c r="BU95" s="408"/>
      <c r="BV95" s="408"/>
    </row>
    <row r="96" spans="63:74">
      <c r="BK96" s="408"/>
      <c r="BL96" s="408"/>
      <c r="BM96" s="408"/>
      <c r="BN96" s="408"/>
      <c r="BO96" s="408"/>
      <c r="BP96" s="408"/>
      <c r="BQ96" s="408"/>
      <c r="BR96" s="408"/>
      <c r="BS96" s="408"/>
      <c r="BT96" s="408"/>
      <c r="BU96" s="408"/>
      <c r="BV96" s="408"/>
    </row>
    <row r="97" spans="63:74">
      <c r="BK97" s="408"/>
      <c r="BL97" s="408"/>
      <c r="BM97" s="408"/>
      <c r="BN97" s="408"/>
      <c r="BO97" s="408"/>
      <c r="BP97" s="408"/>
      <c r="BQ97" s="408"/>
      <c r="BR97" s="408"/>
      <c r="BS97" s="408"/>
      <c r="BT97" s="408"/>
      <c r="BU97" s="408"/>
      <c r="BV97" s="408"/>
    </row>
    <row r="98" spans="63:74">
      <c r="BK98" s="408"/>
      <c r="BL98" s="408"/>
      <c r="BM98" s="408"/>
      <c r="BN98" s="408"/>
      <c r="BO98" s="408"/>
      <c r="BP98" s="408"/>
      <c r="BQ98" s="408"/>
      <c r="BR98" s="408"/>
      <c r="BS98" s="408"/>
      <c r="BT98" s="408"/>
      <c r="BU98" s="408"/>
      <c r="BV98" s="408"/>
    </row>
    <row r="99" spans="63:74">
      <c r="BK99" s="408"/>
      <c r="BL99" s="408"/>
      <c r="BM99" s="408"/>
      <c r="BN99" s="408"/>
      <c r="BO99" s="408"/>
      <c r="BP99" s="408"/>
      <c r="BQ99" s="408"/>
      <c r="BR99" s="408"/>
      <c r="BS99" s="408"/>
      <c r="BT99" s="408"/>
      <c r="BU99" s="408"/>
      <c r="BV99" s="408"/>
    </row>
    <row r="100" spans="63:74">
      <c r="BK100" s="408"/>
      <c r="BL100" s="408"/>
      <c r="BM100" s="408"/>
      <c r="BN100" s="408"/>
      <c r="BO100" s="408"/>
      <c r="BP100" s="408"/>
      <c r="BQ100" s="408"/>
      <c r="BR100" s="408"/>
      <c r="BS100" s="408"/>
      <c r="BT100" s="408"/>
      <c r="BU100" s="408"/>
      <c r="BV100" s="408"/>
    </row>
    <row r="101" spans="63:74">
      <c r="BK101" s="408"/>
      <c r="BL101" s="408"/>
      <c r="BM101" s="408"/>
      <c r="BN101" s="408"/>
      <c r="BO101" s="408"/>
      <c r="BP101" s="408"/>
      <c r="BQ101" s="408"/>
      <c r="BR101" s="408"/>
      <c r="BS101" s="408"/>
      <c r="BT101" s="408"/>
      <c r="BU101" s="408"/>
      <c r="BV101" s="408"/>
    </row>
    <row r="102" spans="63:74">
      <c r="BK102" s="408"/>
      <c r="BL102" s="408"/>
      <c r="BM102" s="408"/>
      <c r="BN102" s="408"/>
      <c r="BO102" s="408"/>
      <c r="BP102" s="408"/>
      <c r="BQ102" s="408"/>
      <c r="BR102" s="408"/>
      <c r="BS102" s="408"/>
      <c r="BT102" s="408"/>
      <c r="BU102" s="408"/>
      <c r="BV102" s="408"/>
    </row>
    <row r="103" spans="63:74">
      <c r="BK103" s="408"/>
      <c r="BL103" s="408"/>
      <c r="BM103" s="408"/>
      <c r="BN103" s="408"/>
      <c r="BO103" s="408"/>
      <c r="BP103" s="408"/>
      <c r="BQ103" s="408"/>
      <c r="BR103" s="408"/>
      <c r="BS103" s="408"/>
      <c r="BT103" s="408"/>
      <c r="BU103" s="408"/>
      <c r="BV103" s="408"/>
    </row>
    <row r="104" spans="63:74">
      <c r="BK104" s="408"/>
      <c r="BL104" s="408"/>
      <c r="BM104" s="408"/>
      <c r="BN104" s="408"/>
      <c r="BO104" s="408"/>
      <c r="BP104" s="408"/>
      <c r="BQ104" s="408"/>
      <c r="BR104" s="408"/>
      <c r="BS104" s="408"/>
      <c r="BT104" s="408"/>
      <c r="BU104" s="408"/>
      <c r="BV104" s="408"/>
    </row>
    <row r="105" spans="63:74">
      <c r="BK105" s="408"/>
      <c r="BL105" s="408"/>
      <c r="BM105" s="408"/>
      <c r="BN105" s="408"/>
      <c r="BO105" s="408"/>
      <c r="BP105" s="408"/>
      <c r="BQ105" s="408"/>
      <c r="BR105" s="408"/>
      <c r="BS105" s="408"/>
      <c r="BT105" s="408"/>
      <c r="BU105" s="408"/>
      <c r="BV105" s="408"/>
    </row>
    <row r="106" spans="63:74">
      <c r="BK106" s="408"/>
      <c r="BL106" s="408"/>
      <c r="BM106" s="408"/>
      <c r="BN106" s="408"/>
      <c r="BO106" s="408"/>
      <c r="BP106" s="408"/>
      <c r="BQ106" s="408"/>
      <c r="BR106" s="408"/>
      <c r="BS106" s="408"/>
      <c r="BT106" s="408"/>
      <c r="BU106" s="408"/>
      <c r="BV106" s="408"/>
    </row>
    <row r="107" spans="63:74">
      <c r="BK107" s="408"/>
      <c r="BL107" s="408"/>
      <c r="BM107" s="408"/>
      <c r="BN107" s="408"/>
      <c r="BO107" s="408"/>
      <c r="BP107" s="408"/>
      <c r="BQ107" s="408"/>
      <c r="BR107" s="408"/>
      <c r="BS107" s="408"/>
      <c r="BT107" s="408"/>
      <c r="BU107" s="408"/>
      <c r="BV107" s="408"/>
    </row>
    <row r="108" spans="63:74">
      <c r="BK108" s="408"/>
      <c r="BL108" s="408"/>
      <c r="BM108" s="408"/>
      <c r="BN108" s="408"/>
      <c r="BO108" s="408"/>
      <c r="BP108" s="408"/>
      <c r="BQ108" s="408"/>
      <c r="BR108" s="408"/>
      <c r="BS108" s="408"/>
      <c r="BT108" s="408"/>
      <c r="BU108" s="408"/>
      <c r="BV108" s="408"/>
    </row>
    <row r="109" spans="63:74">
      <c r="BK109" s="408"/>
      <c r="BL109" s="408"/>
      <c r="BM109" s="408"/>
      <c r="BN109" s="408"/>
      <c r="BO109" s="408"/>
      <c r="BP109" s="408"/>
      <c r="BQ109" s="408"/>
      <c r="BR109" s="408"/>
      <c r="BS109" s="408"/>
      <c r="BT109" s="408"/>
      <c r="BU109" s="408"/>
      <c r="BV109" s="408"/>
    </row>
    <row r="110" spans="63:74">
      <c r="BK110" s="408"/>
      <c r="BL110" s="408"/>
      <c r="BM110" s="408"/>
      <c r="BN110" s="408"/>
      <c r="BO110" s="408"/>
      <c r="BP110" s="408"/>
      <c r="BQ110" s="408"/>
      <c r="BR110" s="408"/>
      <c r="BS110" s="408"/>
      <c r="BT110" s="408"/>
      <c r="BU110" s="408"/>
      <c r="BV110" s="408"/>
    </row>
    <row r="111" spans="63:74">
      <c r="BK111" s="408"/>
      <c r="BL111" s="408"/>
      <c r="BM111" s="408"/>
      <c r="BN111" s="408"/>
      <c r="BO111" s="408"/>
      <c r="BP111" s="408"/>
      <c r="BQ111" s="408"/>
      <c r="BR111" s="408"/>
      <c r="BS111" s="408"/>
      <c r="BT111" s="408"/>
      <c r="BU111" s="408"/>
      <c r="BV111" s="408"/>
    </row>
    <row r="112" spans="63:74">
      <c r="BK112" s="408"/>
      <c r="BL112" s="408"/>
      <c r="BM112" s="408"/>
      <c r="BN112" s="408"/>
      <c r="BO112" s="408"/>
      <c r="BP112" s="408"/>
      <c r="BQ112" s="408"/>
      <c r="BR112" s="408"/>
      <c r="BS112" s="408"/>
      <c r="BT112" s="408"/>
      <c r="BU112" s="408"/>
      <c r="BV112" s="408"/>
    </row>
    <row r="113" spans="63:74">
      <c r="BK113" s="408"/>
      <c r="BL113" s="408"/>
      <c r="BM113" s="408"/>
      <c r="BN113" s="408"/>
      <c r="BO113" s="408"/>
      <c r="BP113" s="408"/>
      <c r="BQ113" s="408"/>
      <c r="BR113" s="408"/>
      <c r="BS113" s="408"/>
      <c r="BT113" s="408"/>
      <c r="BU113" s="408"/>
      <c r="BV113" s="408"/>
    </row>
    <row r="114" spans="63:74">
      <c r="BK114" s="408"/>
      <c r="BL114" s="408"/>
      <c r="BM114" s="408"/>
      <c r="BN114" s="408"/>
      <c r="BO114" s="408"/>
      <c r="BP114" s="408"/>
      <c r="BQ114" s="408"/>
      <c r="BR114" s="408"/>
      <c r="BS114" s="408"/>
      <c r="BT114" s="408"/>
      <c r="BU114" s="408"/>
      <c r="BV114" s="408"/>
    </row>
    <row r="115" spans="63:74">
      <c r="BK115" s="408"/>
      <c r="BL115" s="408"/>
      <c r="BM115" s="408"/>
      <c r="BN115" s="408"/>
      <c r="BO115" s="408"/>
      <c r="BP115" s="408"/>
      <c r="BQ115" s="408"/>
      <c r="BR115" s="408"/>
      <c r="BS115" s="408"/>
      <c r="BT115" s="408"/>
      <c r="BU115" s="408"/>
      <c r="BV115" s="408"/>
    </row>
    <row r="116" spans="63:74">
      <c r="BK116" s="408"/>
      <c r="BL116" s="408"/>
      <c r="BM116" s="408"/>
      <c r="BN116" s="408"/>
      <c r="BO116" s="408"/>
      <c r="BP116" s="408"/>
      <c r="BQ116" s="408"/>
      <c r="BR116" s="408"/>
      <c r="BS116" s="408"/>
      <c r="BT116" s="408"/>
      <c r="BU116" s="408"/>
      <c r="BV116" s="408"/>
    </row>
    <row r="117" spans="63:74">
      <c r="BK117" s="408"/>
      <c r="BL117" s="408"/>
      <c r="BM117" s="408"/>
      <c r="BN117" s="408"/>
      <c r="BO117" s="408"/>
      <c r="BP117" s="408"/>
      <c r="BQ117" s="408"/>
      <c r="BR117" s="408"/>
      <c r="BS117" s="408"/>
      <c r="BT117" s="408"/>
      <c r="BU117" s="408"/>
      <c r="BV117" s="408"/>
    </row>
    <row r="118" spans="63:74">
      <c r="BK118" s="408"/>
      <c r="BL118" s="408"/>
      <c r="BM118" s="408"/>
      <c r="BN118" s="408"/>
      <c r="BO118" s="408"/>
      <c r="BP118" s="408"/>
      <c r="BQ118" s="408"/>
      <c r="BR118" s="408"/>
      <c r="BS118" s="408"/>
      <c r="BT118" s="408"/>
      <c r="BU118" s="408"/>
      <c r="BV118" s="408"/>
    </row>
    <row r="119" spans="63:74">
      <c r="BK119" s="408"/>
      <c r="BL119" s="408"/>
      <c r="BM119" s="408"/>
      <c r="BN119" s="408"/>
      <c r="BO119" s="408"/>
      <c r="BP119" s="408"/>
      <c r="BQ119" s="408"/>
      <c r="BR119" s="408"/>
      <c r="BS119" s="408"/>
      <c r="BT119" s="408"/>
      <c r="BU119" s="408"/>
      <c r="BV119" s="408"/>
    </row>
    <row r="120" spans="63:74">
      <c r="BK120" s="408"/>
      <c r="BL120" s="408"/>
      <c r="BM120" s="408"/>
      <c r="BN120" s="408"/>
      <c r="BO120" s="408"/>
      <c r="BP120" s="408"/>
      <c r="BQ120" s="408"/>
      <c r="BR120" s="408"/>
      <c r="BS120" s="408"/>
      <c r="BT120" s="408"/>
      <c r="BU120" s="408"/>
      <c r="BV120" s="408"/>
    </row>
    <row r="121" spans="63:74">
      <c r="BK121" s="408"/>
      <c r="BL121" s="408"/>
      <c r="BM121" s="408"/>
      <c r="BN121" s="408"/>
      <c r="BO121" s="408"/>
      <c r="BP121" s="408"/>
      <c r="BQ121" s="408"/>
      <c r="BR121" s="408"/>
      <c r="BS121" s="408"/>
      <c r="BT121" s="408"/>
      <c r="BU121" s="408"/>
      <c r="BV121" s="408"/>
    </row>
    <row r="122" spans="63:74">
      <c r="BK122" s="408"/>
      <c r="BL122" s="408"/>
      <c r="BM122" s="408"/>
      <c r="BN122" s="408"/>
      <c r="BO122" s="408"/>
      <c r="BP122" s="408"/>
      <c r="BQ122" s="408"/>
      <c r="BR122" s="408"/>
      <c r="BS122" s="408"/>
      <c r="BT122" s="408"/>
      <c r="BU122" s="408"/>
      <c r="BV122" s="408"/>
    </row>
    <row r="123" spans="63:74">
      <c r="BK123" s="408"/>
      <c r="BL123" s="408"/>
      <c r="BM123" s="408"/>
      <c r="BN123" s="408"/>
      <c r="BO123" s="408"/>
      <c r="BP123" s="408"/>
      <c r="BQ123" s="408"/>
      <c r="BR123" s="408"/>
      <c r="BS123" s="408"/>
      <c r="BT123" s="408"/>
      <c r="BU123" s="408"/>
      <c r="BV123" s="408"/>
    </row>
    <row r="124" spans="63:74">
      <c r="BK124" s="408"/>
      <c r="BL124" s="408"/>
      <c r="BM124" s="408"/>
      <c r="BN124" s="408"/>
      <c r="BO124" s="408"/>
      <c r="BP124" s="408"/>
      <c r="BQ124" s="408"/>
      <c r="BR124" s="408"/>
      <c r="BS124" s="408"/>
      <c r="BT124" s="408"/>
      <c r="BU124" s="408"/>
      <c r="BV124" s="408"/>
    </row>
    <row r="125" spans="63:74">
      <c r="BK125" s="408"/>
      <c r="BL125" s="408"/>
      <c r="BM125" s="408"/>
      <c r="BN125" s="408"/>
      <c r="BO125" s="408"/>
      <c r="BP125" s="408"/>
      <c r="BQ125" s="408"/>
      <c r="BR125" s="408"/>
      <c r="BS125" s="408"/>
      <c r="BT125" s="408"/>
      <c r="BU125" s="408"/>
      <c r="BV125" s="408"/>
    </row>
    <row r="126" spans="63:74">
      <c r="BK126" s="408"/>
      <c r="BL126" s="408"/>
      <c r="BM126" s="408"/>
      <c r="BN126" s="408"/>
      <c r="BO126" s="408"/>
      <c r="BP126" s="408"/>
      <c r="BQ126" s="408"/>
      <c r="BR126" s="408"/>
      <c r="BS126" s="408"/>
      <c r="BT126" s="408"/>
      <c r="BU126" s="408"/>
      <c r="BV126" s="408"/>
    </row>
    <row r="127" spans="63:74">
      <c r="BK127" s="408"/>
      <c r="BL127" s="408"/>
      <c r="BM127" s="408"/>
      <c r="BN127" s="408"/>
      <c r="BO127" s="408"/>
      <c r="BP127" s="408"/>
      <c r="BQ127" s="408"/>
      <c r="BR127" s="408"/>
      <c r="BS127" s="408"/>
      <c r="BT127" s="408"/>
      <c r="BU127" s="408"/>
      <c r="BV127" s="408"/>
    </row>
  </sheetData>
  <mergeCells count="17">
    <mergeCell ref="B35:Q35"/>
    <mergeCell ref="B36:Q36"/>
    <mergeCell ref="B37:Q37"/>
    <mergeCell ref="A1:A2"/>
    <mergeCell ref="B29:Q29"/>
    <mergeCell ref="B31:Q31"/>
    <mergeCell ref="B32:Q32"/>
    <mergeCell ref="B33:Q33"/>
    <mergeCell ref="B30:Q30"/>
    <mergeCell ref="B34:Q34"/>
    <mergeCell ref="BK3:BV3"/>
    <mergeCell ref="B1:AL1"/>
    <mergeCell ref="C3:N3"/>
    <mergeCell ref="O3:Z3"/>
    <mergeCell ref="AA3:AL3"/>
    <mergeCell ref="AM3:AX3"/>
    <mergeCell ref="AY3:BJ3"/>
  </mergeCells>
  <phoneticPr fontId="5" type="noConversion"/>
  <hyperlinks>
    <hyperlink ref="A1:A2" location="Contents!A1" display="Table of Contents"/>
  </hyperlinks>
  <pageMargins left="0.25" right="0.25" top="0.25" bottom="0.25" header="0.5" footer="0.5"/>
  <pageSetup scale="80" orientation="portrait" horizontalDpi="300" verticalDpi="300" r:id="rId1"/>
  <headerFooter alignWithMargins="0"/>
</worksheet>
</file>

<file path=xl/worksheets/sheet12.xml><?xml version="1.0" encoding="utf-8"?>
<worksheet xmlns="http://schemas.openxmlformats.org/spreadsheetml/2006/main" xmlns:r="http://schemas.openxmlformats.org/officeDocument/2006/relationships">
  <sheetPr syncVertical="1" syncRef="AY5" transitionEvaluation="1" transitionEntry="1" codeName="Sheet11">
    <pageSetUpPr fitToPage="1"/>
  </sheetPr>
  <dimension ref="A1:BV341"/>
  <sheetViews>
    <sheetView showGridLines="0" workbookViewId="0">
      <pane xSplit="2" ySplit="4" topLeftCell="AY5" activePane="bottomRight" state="frozen"/>
      <selection activeCell="BC15" sqref="BC15"/>
      <selection pane="topRight" activeCell="BC15" sqref="BC15"/>
      <selection pane="bottomLeft" activeCell="BC15" sqref="BC15"/>
      <selection pane="bottomRight" activeCell="BC43" sqref="BC43"/>
    </sheetView>
  </sheetViews>
  <sheetFormatPr defaultColWidth="9.85546875" defaultRowHeight="11.25"/>
  <cols>
    <col min="1" max="1" width="14.28515625" style="72" customWidth="1"/>
    <col min="2" max="2" width="24" style="72" customWidth="1"/>
    <col min="3" max="50" width="6.7109375" style="72" customWidth="1"/>
    <col min="51" max="62" width="6.7109375" style="401" customWidth="1"/>
    <col min="63" max="74" width="6.7109375" style="72" customWidth="1"/>
    <col min="75" max="16384" width="9.85546875" style="72"/>
  </cols>
  <sheetData>
    <row r="1" spans="1:74" ht="13.15" customHeight="1">
      <c r="A1" s="658" t="s">
        <v>1103</v>
      </c>
      <c r="B1" s="695" t="s">
        <v>276</v>
      </c>
      <c r="C1" s="696"/>
      <c r="D1" s="696"/>
      <c r="E1" s="696"/>
      <c r="F1" s="696"/>
      <c r="G1" s="696"/>
      <c r="H1" s="696"/>
      <c r="I1" s="696"/>
      <c r="J1" s="696"/>
      <c r="K1" s="696"/>
      <c r="L1" s="696"/>
      <c r="M1" s="696"/>
      <c r="N1" s="696"/>
      <c r="O1" s="696"/>
      <c r="P1" s="696"/>
      <c r="Q1" s="696"/>
      <c r="R1" s="696"/>
      <c r="S1" s="696"/>
      <c r="T1" s="696"/>
      <c r="U1" s="696"/>
      <c r="V1" s="696"/>
      <c r="W1" s="696"/>
      <c r="X1" s="696"/>
      <c r="Y1" s="696"/>
      <c r="Z1" s="696"/>
      <c r="AA1" s="696"/>
      <c r="AB1" s="696"/>
      <c r="AC1" s="696"/>
      <c r="AD1" s="696"/>
      <c r="AE1" s="696"/>
      <c r="AF1" s="696"/>
      <c r="AG1" s="696"/>
      <c r="AH1" s="696"/>
      <c r="AI1" s="696"/>
      <c r="AJ1" s="696"/>
      <c r="AK1" s="696"/>
      <c r="AL1" s="696"/>
      <c r="AM1" s="308"/>
    </row>
    <row r="2" spans="1:74" ht="12.75">
      <c r="A2" s="659"/>
      <c r="B2" s="550" t="str">
        <f>"U.S. Energy Information Administration   |   Short-Term Energy Outlook  - "&amp;Dates!D1</f>
        <v>U.S. Energy Information Administration   |   Short-Term Energy Outlook  - October 2013</v>
      </c>
      <c r="C2" s="551"/>
      <c r="D2" s="551"/>
      <c r="E2" s="551"/>
      <c r="F2" s="551"/>
      <c r="G2" s="551"/>
      <c r="H2" s="551"/>
      <c r="I2" s="551"/>
      <c r="J2" s="551"/>
      <c r="K2" s="551"/>
      <c r="L2" s="551"/>
      <c r="M2" s="551"/>
      <c r="N2" s="551"/>
      <c r="O2" s="551"/>
      <c r="P2" s="551"/>
      <c r="Q2" s="551"/>
      <c r="R2" s="551"/>
      <c r="S2" s="551"/>
      <c r="T2" s="551"/>
      <c r="U2" s="551"/>
      <c r="V2" s="551"/>
      <c r="W2" s="551"/>
      <c r="X2" s="551"/>
      <c r="Y2" s="551"/>
      <c r="Z2" s="551"/>
      <c r="AA2" s="551"/>
      <c r="AB2" s="551"/>
      <c r="AC2" s="551"/>
      <c r="AD2" s="551"/>
      <c r="AE2" s="551"/>
      <c r="AF2" s="551"/>
      <c r="AG2" s="551"/>
      <c r="AH2" s="551"/>
      <c r="AI2" s="551"/>
      <c r="AJ2" s="551"/>
      <c r="AK2" s="551"/>
      <c r="AL2" s="551"/>
      <c r="AM2" s="308"/>
    </row>
    <row r="3" spans="1:74" s="12" customFormat="1" ht="12.75">
      <c r="A3" s="14"/>
      <c r="B3" s="15"/>
      <c r="C3" s="663">
        <f>Dates!D3</f>
        <v>2009</v>
      </c>
      <c r="D3" s="654"/>
      <c r="E3" s="654"/>
      <c r="F3" s="654"/>
      <c r="G3" s="654"/>
      <c r="H3" s="654"/>
      <c r="I3" s="654"/>
      <c r="J3" s="654"/>
      <c r="K3" s="654"/>
      <c r="L3" s="654"/>
      <c r="M3" s="654"/>
      <c r="N3" s="655"/>
      <c r="O3" s="663">
        <f>C3+1</f>
        <v>2010</v>
      </c>
      <c r="P3" s="664"/>
      <c r="Q3" s="664"/>
      <c r="R3" s="664"/>
      <c r="S3" s="664"/>
      <c r="T3" s="664"/>
      <c r="U3" s="664"/>
      <c r="V3" s="664"/>
      <c r="W3" s="664"/>
      <c r="X3" s="654"/>
      <c r="Y3" s="654"/>
      <c r="Z3" s="655"/>
      <c r="AA3" s="653">
        <f>O3+1</f>
        <v>2011</v>
      </c>
      <c r="AB3" s="654"/>
      <c r="AC3" s="654"/>
      <c r="AD3" s="654"/>
      <c r="AE3" s="654"/>
      <c r="AF3" s="654"/>
      <c r="AG3" s="654"/>
      <c r="AH3" s="654"/>
      <c r="AI3" s="654"/>
      <c r="AJ3" s="654"/>
      <c r="AK3" s="654"/>
      <c r="AL3" s="655"/>
      <c r="AM3" s="653">
        <f>AA3+1</f>
        <v>2012</v>
      </c>
      <c r="AN3" s="654"/>
      <c r="AO3" s="654"/>
      <c r="AP3" s="654"/>
      <c r="AQ3" s="654"/>
      <c r="AR3" s="654"/>
      <c r="AS3" s="654"/>
      <c r="AT3" s="654"/>
      <c r="AU3" s="654"/>
      <c r="AV3" s="654"/>
      <c r="AW3" s="654"/>
      <c r="AX3" s="655"/>
      <c r="AY3" s="653">
        <f>AM3+1</f>
        <v>2013</v>
      </c>
      <c r="AZ3" s="660"/>
      <c r="BA3" s="660"/>
      <c r="BB3" s="660"/>
      <c r="BC3" s="660"/>
      <c r="BD3" s="660"/>
      <c r="BE3" s="660"/>
      <c r="BF3" s="660"/>
      <c r="BG3" s="660"/>
      <c r="BH3" s="660"/>
      <c r="BI3" s="660"/>
      <c r="BJ3" s="661"/>
      <c r="BK3" s="653">
        <f>AY3+1</f>
        <v>2014</v>
      </c>
      <c r="BL3" s="654"/>
      <c r="BM3" s="654"/>
      <c r="BN3" s="654"/>
      <c r="BO3" s="654"/>
      <c r="BP3" s="654"/>
      <c r="BQ3" s="654"/>
      <c r="BR3" s="654"/>
      <c r="BS3" s="654"/>
      <c r="BT3" s="654"/>
      <c r="BU3" s="654"/>
      <c r="BV3" s="655"/>
    </row>
    <row r="4" spans="1:74" s="12" customFormat="1">
      <c r="A4" s="16"/>
      <c r="B4" s="17"/>
      <c r="C4" s="18" t="s">
        <v>669</v>
      </c>
      <c r="D4" s="18" t="s">
        <v>670</v>
      </c>
      <c r="E4" s="18" t="s">
        <v>671</v>
      </c>
      <c r="F4" s="18" t="s">
        <v>672</v>
      </c>
      <c r="G4" s="18" t="s">
        <v>673</v>
      </c>
      <c r="H4" s="18" t="s">
        <v>674</v>
      </c>
      <c r="I4" s="18" t="s">
        <v>675</v>
      </c>
      <c r="J4" s="18" t="s">
        <v>676</v>
      </c>
      <c r="K4" s="18" t="s">
        <v>677</v>
      </c>
      <c r="L4" s="18" t="s">
        <v>678</v>
      </c>
      <c r="M4" s="18" t="s">
        <v>679</v>
      </c>
      <c r="N4" s="18" t="s">
        <v>680</v>
      </c>
      <c r="O4" s="18" t="s">
        <v>669</v>
      </c>
      <c r="P4" s="18" t="s">
        <v>670</v>
      </c>
      <c r="Q4" s="18" t="s">
        <v>671</v>
      </c>
      <c r="R4" s="18" t="s">
        <v>672</v>
      </c>
      <c r="S4" s="18" t="s">
        <v>673</v>
      </c>
      <c r="T4" s="18" t="s">
        <v>674</v>
      </c>
      <c r="U4" s="18" t="s">
        <v>675</v>
      </c>
      <c r="V4" s="18" t="s">
        <v>676</v>
      </c>
      <c r="W4" s="18" t="s">
        <v>677</v>
      </c>
      <c r="X4" s="18" t="s">
        <v>678</v>
      </c>
      <c r="Y4" s="18" t="s">
        <v>679</v>
      </c>
      <c r="Z4" s="18" t="s">
        <v>680</v>
      </c>
      <c r="AA4" s="18" t="s">
        <v>669</v>
      </c>
      <c r="AB4" s="18" t="s">
        <v>670</v>
      </c>
      <c r="AC4" s="18" t="s">
        <v>671</v>
      </c>
      <c r="AD4" s="18" t="s">
        <v>672</v>
      </c>
      <c r="AE4" s="18" t="s">
        <v>673</v>
      </c>
      <c r="AF4" s="18" t="s">
        <v>674</v>
      </c>
      <c r="AG4" s="18" t="s">
        <v>675</v>
      </c>
      <c r="AH4" s="18" t="s">
        <v>676</v>
      </c>
      <c r="AI4" s="18" t="s">
        <v>677</v>
      </c>
      <c r="AJ4" s="18" t="s">
        <v>678</v>
      </c>
      <c r="AK4" s="18" t="s">
        <v>679</v>
      </c>
      <c r="AL4" s="18" t="s">
        <v>680</v>
      </c>
      <c r="AM4" s="18" t="s">
        <v>669</v>
      </c>
      <c r="AN4" s="18" t="s">
        <v>670</v>
      </c>
      <c r="AO4" s="18" t="s">
        <v>671</v>
      </c>
      <c r="AP4" s="18" t="s">
        <v>672</v>
      </c>
      <c r="AQ4" s="18" t="s">
        <v>673</v>
      </c>
      <c r="AR4" s="18" t="s">
        <v>674</v>
      </c>
      <c r="AS4" s="18" t="s">
        <v>675</v>
      </c>
      <c r="AT4" s="18" t="s">
        <v>676</v>
      </c>
      <c r="AU4" s="18" t="s">
        <v>677</v>
      </c>
      <c r="AV4" s="18" t="s">
        <v>678</v>
      </c>
      <c r="AW4" s="18" t="s">
        <v>679</v>
      </c>
      <c r="AX4" s="18" t="s">
        <v>680</v>
      </c>
      <c r="AY4" s="18" t="s">
        <v>669</v>
      </c>
      <c r="AZ4" s="18" t="s">
        <v>670</v>
      </c>
      <c r="BA4" s="18" t="s">
        <v>671</v>
      </c>
      <c r="BB4" s="18" t="s">
        <v>672</v>
      </c>
      <c r="BC4" s="18" t="s">
        <v>673</v>
      </c>
      <c r="BD4" s="18" t="s">
        <v>674</v>
      </c>
      <c r="BE4" s="18" t="s">
        <v>675</v>
      </c>
      <c r="BF4" s="18" t="s">
        <v>676</v>
      </c>
      <c r="BG4" s="18" t="s">
        <v>677</v>
      </c>
      <c r="BH4" s="18" t="s">
        <v>678</v>
      </c>
      <c r="BI4" s="18" t="s">
        <v>679</v>
      </c>
      <c r="BJ4" s="18" t="s">
        <v>680</v>
      </c>
      <c r="BK4" s="18" t="s">
        <v>669</v>
      </c>
      <c r="BL4" s="18" t="s">
        <v>670</v>
      </c>
      <c r="BM4" s="18" t="s">
        <v>671</v>
      </c>
      <c r="BN4" s="18" t="s">
        <v>672</v>
      </c>
      <c r="BO4" s="18" t="s">
        <v>673</v>
      </c>
      <c r="BP4" s="18" t="s">
        <v>674</v>
      </c>
      <c r="BQ4" s="18" t="s">
        <v>675</v>
      </c>
      <c r="BR4" s="18" t="s">
        <v>676</v>
      </c>
      <c r="BS4" s="18" t="s">
        <v>677</v>
      </c>
      <c r="BT4" s="18" t="s">
        <v>678</v>
      </c>
      <c r="BU4" s="18" t="s">
        <v>679</v>
      </c>
      <c r="BV4" s="18" t="s">
        <v>680</v>
      </c>
    </row>
    <row r="5" spans="1:74" ht="11.1" customHeight="1">
      <c r="A5" s="73"/>
      <c r="B5" s="74" t="s">
        <v>1081</v>
      </c>
      <c r="C5" s="75"/>
      <c r="D5" s="75"/>
      <c r="E5" s="75"/>
      <c r="F5" s="75"/>
      <c r="G5" s="75"/>
      <c r="H5" s="75"/>
      <c r="I5" s="75"/>
      <c r="J5" s="75"/>
      <c r="K5" s="75"/>
      <c r="L5" s="75"/>
      <c r="M5" s="75"/>
      <c r="N5" s="75"/>
      <c r="O5" s="75"/>
      <c r="P5" s="75"/>
      <c r="Q5" s="75"/>
      <c r="R5" s="75"/>
      <c r="S5" s="75"/>
      <c r="T5" s="75"/>
      <c r="U5" s="75"/>
      <c r="V5" s="75"/>
      <c r="W5" s="75"/>
      <c r="X5" s="75"/>
      <c r="Y5" s="75"/>
      <c r="Z5" s="75"/>
      <c r="AA5" s="75"/>
      <c r="AB5" s="75"/>
      <c r="AC5" s="75"/>
      <c r="AD5" s="75"/>
      <c r="AE5" s="75"/>
      <c r="AF5" s="75"/>
      <c r="AG5" s="75"/>
      <c r="AH5" s="75"/>
      <c r="AI5" s="75"/>
      <c r="AJ5" s="75"/>
      <c r="AK5" s="75"/>
      <c r="AL5" s="75"/>
      <c r="AM5" s="75"/>
      <c r="AN5" s="75"/>
      <c r="AO5" s="75"/>
      <c r="AP5" s="75"/>
      <c r="AQ5" s="75"/>
      <c r="AR5" s="75"/>
      <c r="AS5" s="75"/>
      <c r="AT5" s="75"/>
      <c r="AU5" s="75"/>
      <c r="AV5" s="75"/>
      <c r="AW5" s="75"/>
      <c r="AX5" s="75"/>
      <c r="AY5" s="432"/>
      <c r="AZ5" s="432"/>
      <c r="BA5" s="432"/>
      <c r="BB5" s="432"/>
      <c r="BC5" s="432"/>
      <c r="BD5" s="432"/>
      <c r="BE5" s="432"/>
      <c r="BF5" s="432"/>
      <c r="BG5" s="432"/>
      <c r="BH5" s="432"/>
      <c r="BI5" s="432"/>
      <c r="BJ5" s="432"/>
      <c r="BK5" s="432"/>
      <c r="BL5" s="432"/>
      <c r="BM5" s="432"/>
      <c r="BN5" s="432"/>
      <c r="BO5" s="432"/>
      <c r="BP5" s="432"/>
      <c r="BQ5" s="432"/>
      <c r="BR5" s="432"/>
      <c r="BS5" s="432"/>
      <c r="BT5" s="432"/>
      <c r="BU5" s="432"/>
      <c r="BV5" s="432"/>
    </row>
    <row r="6" spans="1:74" ht="11.1" customHeight="1">
      <c r="A6" s="76" t="s">
        <v>1073</v>
      </c>
      <c r="B6" s="186" t="s">
        <v>612</v>
      </c>
      <c r="C6" s="217">
        <v>60.337585386999997</v>
      </c>
      <c r="D6" s="217">
        <v>60.889980536000003</v>
      </c>
      <c r="E6" s="217">
        <v>60.485596612999998</v>
      </c>
      <c r="F6" s="217">
        <v>59.441128966999997</v>
      </c>
      <c r="G6" s="217">
        <v>59.462172193999997</v>
      </c>
      <c r="H6" s="217">
        <v>59.733104132999998</v>
      </c>
      <c r="I6" s="217">
        <v>58.961239161000002</v>
      </c>
      <c r="J6" s="217">
        <v>59.428503806000002</v>
      </c>
      <c r="K6" s="217">
        <v>57.799321333000002</v>
      </c>
      <c r="L6" s="217">
        <v>58.545577645000002</v>
      </c>
      <c r="M6" s="217">
        <v>58.583990067000002</v>
      </c>
      <c r="N6" s="217">
        <v>58.143526323000003</v>
      </c>
      <c r="O6" s="217">
        <v>58.843326193999999</v>
      </c>
      <c r="P6" s="217">
        <v>60.102474035999997</v>
      </c>
      <c r="Q6" s="217">
        <v>60.145776581</v>
      </c>
      <c r="R6" s="217">
        <v>60.443739800000003</v>
      </c>
      <c r="S6" s="217">
        <v>60.854062613000004</v>
      </c>
      <c r="T6" s="217">
        <v>60.083054967000002</v>
      </c>
      <c r="U6" s="217">
        <v>61.163938676999997</v>
      </c>
      <c r="V6" s="217">
        <v>61.870813065</v>
      </c>
      <c r="W6" s="217">
        <v>62.034595899999999</v>
      </c>
      <c r="X6" s="217">
        <v>63.100438773999997</v>
      </c>
      <c r="Y6" s="217">
        <v>63.088613700000003</v>
      </c>
      <c r="Z6" s="217">
        <v>64.005625160999998</v>
      </c>
      <c r="AA6" s="217">
        <v>62.991348903000002</v>
      </c>
      <c r="AB6" s="217">
        <v>61.747449070999998</v>
      </c>
      <c r="AC6" s="217">
        <v>64.592218193999997</v>
      </c>
      <c r="AD6" s="217">
        <v>65.361575799999997</v>
      </c>
      <c r="AE6" s="217">
        <v>65.506304870999998</v>
      </c>
      <c r="AF6" s="217">
        <v>65.148447867000002</v>
      </c>
      <c r="AG6" s="217">
        <v>65.574023419</v>
      </c>
      <c r="AH6" s="217">
        <v>66.342472548000003</v>
      </c>
      <c r="AI6" s="217">
        <v>66.237803366999998</v>
      </c>
      <c r="AJ6" s="217">
        <v>68.346276387000003</v>
      </c>
      <c r="AK6" s="217">
        <v>69.205059266999996</v>
      </c>
      <c r="AL6" s="217">
        <v>68.867885935000004</v>
      </c>
      <c r="AM6" s="217">
        <v>69.325434290000004</v>
      </c>
      <c r="AN6" s="217">
        <v>68.593148862000007</v>
      </c>
      <c r="AO6" s="217">
        <v>68.483064483999996</v>
      </c>
      <c r="AP6" s="217">
        <v>68.846349767000007</v>
      </c>
      <c r="AQ6" s="217">
        <v>68.996757645000002</v>
      </c>
      <c r="AR6" s="217">
        <v>68.712565432999995</v>
      </c>
      <c r="AS6" s="217">
        <v>69.095927032000006</v>
      </c>
      <c r="AT6" s="217">
        <v>68.711361160999999</v>
      </c>
      <c r="AU6" s="217">
        <v>69.680382332999997</v>
      </c>
      <c r="AV6" s="217">
        <v>70.127435839</v>
      </c>
      <c r="AW6" s="217">
        <v>70.253882200000007</v>
      </c>
      <c r="AX6" s="217">
        <v>69.307137741999995</v>
      </c>
      <c r="AY6" s="217">
        <v>68.919154000000006</v>
      </c>
      <c r="AZ6" s="217">
        <v>69.691114499999998</v>
      </c>
      <c r="BA6" s="217">
        <v>69.220235419000005</v>
      </c>
      <c r="BB6" s="217">
        <v>69.830774833000007</v>
      </c>
      <c r="BC6" s="217">
        <v>69.854896839000006</v>
      </c>
      <c r="BD6" s="217">
        <v>70.226572532999995</v>
      </c>
      <c r="BE6" s="217">
        <v>70.629248032000007</v>
      </c>
      <c r="BF6" s="217">
        <v>70.485100000000003</v>
      </c>
      <c r="BG6" s="217">
        <v>69.920050000000003</v>
      </c>
      <c r="BH6" s="359">
        <v>70.193240000000003</v>
      </c>
      <c r="BI6" s="359">
        <v>70.564899999999994</v>
      </c>
      <c r="BJ6" s="359">
        <v>70.500370000000004</v>
      </c>
      <c r="BK6" s="359">
        <v>70.458179999999999</v>
      </c>
      <c r="BL6" s="359">
        <v>70.482010000000002</v>
      </c>
      <c r="BM6" s="359">
        <v>70.692099999999996</v>
      </c>
      <c r="BN6" s="359">
        <v>70.639619999999994</v>
      </c>
      <c r="BO6" s="359">
        <v>70.482110000000006</v>
      </c>
      <c r="BP6" s="359">
        <v>70.499380000000002</v>
      </c>
      <c r="BQ6" s="359">
        <v>70.449870000000004</v>
      </c>
      <c r="BR6" s="359">
        <v>70.085650000000001</v>
      </c>
      <c r="BS6" s="359">
        <v>69.889769999999999</v>
      </c>
      <c r="BT6" s="359">
        <v>70.452849999999998</v>
      </c>
      <c r="BU6" s="359">
        <v>70.393770000000004</v>
      </c>
      <c r="BV6" s="359">
        <v>70.621830000000003</v>
      </c>
    </row>
    <row r="7" spans="1:74" ht="11.1" customHeight="1">
      <c r="A7" s="76" t="s">
        <v>1074</v>
      </c>
      <c r="B7" s="186" t="s">
        <v>613</v>
      </c>
      <c r="C7" s="217">
        <v>1.1539882903000001</v>
      </c>
      <c r="D7" s="217">
        <v>1.1787916429</v>
      </c>
      <c r="E7" s="217">
        <v>1.2218505806</v>
      </c>
      <c r="F7" s="217">
        <v>1.0438864667000001</v>
      </c>
      <c r="G7" s="217">
        <v>0.87832361290000005</v>
      </c>
      <c r="H7" s="217">
        <v>1.0484159666999999</v>
      </c>
      <c r="I7" s="217">
        <v>0.98950512902999999</v>
      </c>
      <c r="J7" s="217">
        <v>1.023234</v>
      </c>
      <c r="K7" s="217">
        <v>1.1180173</v>
      </c>
      <c r="L7" s="217">
        <v>1.1010549355000001</v>
      </c>
      <c r="M7" s="217">
        <v>1.1260555999999999</v>
      </c>
      <c r="N7" s="217">
        <v>1.1797620645</v>
      </c>
      <c r="O7" s="217">
        <v>1.1767671934999999</v>
      </c>
      <c r="P7" s="217">
        <v>1.1493424286</v>
      </c>
      <c r="Q7" s="217">
        <v>1.1253447419</v>
      </c>
      <c r="R7" s="217">
        <v>1.0615755667</v>
      </c>
      <c r="S7" s="217">
        <v>0.97109148386999999</v>
      </c>
      <c r="T7" s="217">
        <v>0.87076089999999995</v>
      </c>
      <c r="U7" s="217">
        <v>0.83431725806000001</v>
      </c>
      <c r="V7" s="217">
        <v>0.83957048387</v>
      </c>
      <c r="W7" s="217">
        <v>0.96916643332999997</v>
      </c>
      <c r="X7" s="217">
        <v>1.0690929677000001</v>
      </c>
      <c r="Y7" s="217">
        <v>1.1082236667000001</v>
      </c>
      <c r="Z7" s="217">
        <v>1.13713</v>
      </c>
      <c r="AA7" s="217">
        <v>1.000856</v>
      </c>
      <c r="AB7" s="217">
        <v>1.1098597857000001</v>
      </c>
      <c r="AC7" s="217">
        <v>1.0899973870999999</v>
      </c>
      <c r="AD7" s="217">
        <v>1.0621808333</v>
      </c>
      <c r="AE7" s="217">
        <v>1.0000371613000001</v>
      </c>
      <c r="AF7" s="217">
        <v>0.88729703332999998</v>
      </c>
      <c r="AG7" s="217">
        <v>0.74390719355000001</v>
      </c>
      <c r="AH7" s="217">
        <v>0.83776499999999998</v>
      </c>
      <c r="AI7" s="217">
        <v>0.96723190000000003</v>
      </c>
      <c r="AJ7" s="217">
        <v>0.95270764515999995</v>
      </c>
      <c r="AK7" s="217">
        <v>1.0429454332999999</v>
      </c>
      <c r="AL7" s="217">
        <v>1.0314687096999999</v>
      </c>
      <c r="AM7" s="217">
        <v>1.0926471612999999</v>
      </c>
      <c r="AN7" s="217">
        <v>1.0617079654999999</v>
      </c>
      <c r="AO7" s="217">
        <v>1.0483055483999999</v>
      </c>
      <c r="AP7" s="217">
        <v>0.98931046667</v>
      </c>
      <c r="AQ7" s="217">
        <v>0.97055016129000005</v>
      </c>
      <c r="AR7" s="217">
        <v>0.92226373333</v>
      </c>
      <c r="AS7" s="217">
        <v>0.85009661290000005</v>
      </c>
      <c r="AT7" s="217">
        <v>0.67993661289999996</v>
      </c>
      <c r="AU7" s="217">
        <v>0.88404993333000004</v>
      </c>
      <c r="AV7" s="217">
        <v>0.96928893547999995</v>
      </c>
      <c r="AW7" s="217">
        <v>1.0110146</v>
      </c>
      <c r="AX7" s="217">
        <v>1.0486644194000001</v>
      </c>
      <c r="AY7" s="217">
        <v>1.0426609677000001</v>
      </c>
      <c r="AZ7" s="217">
        <v>1.0598033928999999</v>
      </c>
      <c r="BA7" s="217">
        <v>1.0314819677</v>
      </c>
      <c r="BB7" s="217">
        <v>0.99082483333000004</v>
      </c>
      <c r="BC7" s="217">
        <v>0.90011729031999999</v>
      </c>
      <c r="BD7" s="217">
        <v>0.84815830000000003</v>
      </c>
      <c r="BE7" s="217">
        <v>0.75694477418999995</v>
      </c>
      <c r="BF7" s="217">
        <v>0.81158220000000003</v>
      </c>
      <c r="BG7" s="217">
        <v>0.88168139999999995</v>
      </c>
      <c r="BH7" s="359">
        <v>0.93245270000000002</v>
      </c>
      <c r="BI7" s="359">
        <v>0.98472879999999996</v>
      </c>
      <c r="BJ7" s="359">
        <v>0.99649330000000003</v>
      </c>
      <c r="BK7" s="359">
        <v>0.99367419999999995</v>
      </c>
      <c r="BL7" s="359">
        <v>1.017954</v>
      </c>
      <c r="BM7" s="359">
        <v>1.00116</v>
      </c>
      <c r="BN7" s="359">
        <v>0.91917660000000001</v>
      </c>
      <c r="BO7" s="359">
        <v>0.84856310000000001</v>
      </c>
      <c r="BP7" s="359">
        <v>0.79130140000000004</v>
      </c>
      <c r="BQ7" s="359">
        <v>0.69192330000000002</v>
      </c>
      <c r="BR7" s="359">
        <v>0.77416180000000001</v>
      </c>
      <c r="BS7" s="359">
        <v>0.85067490000000001</v>
      </c>
      <c r="BT7" s="359">
        <v>0.88685840000000005</v>
      </c>
      <c r="BU7" s="359">
        <v>0.94370140000000002</v>
      </c>
      <c r="BV7" s="359">
        <v>0.95931940000000004</v>
      </c>
    </row>
    <row r="8" spans="1:74" ht="11.1" customHeight="1">
      <c r="A8" s="76" t="s">
        <v>1079</v>
      </c>
      <c r="B8" s="186" t="s">
        <v>141</v>
      </c>
      <c r="C8" s="217">
        <v>6.3072674515999996</v>
      </c>
      <c r="D8" s="217">
        <v>6.5962797499999999</v>
      </c>
      <c r="E8" s="217">
        <v>6.6882214515999996</v>
      </c>
      <c r="F8" s="217">
        <v>6.5000034332999999</v>
      </c>
      <c r="G8" s="217">
        <v>6.5580117418999997</v>
      </c>
      <c r="H8" s="217">
        <v>7.0320386333</v>
      </c>
      <c r="I8" s="217">
        <v>7.2232364839000001</v>
      </c>
      <c r="J8" s="217">
        <v>6.8236155484000003</v>
      </c>
      <c r="K8" s="217">
        <v>6.6906955000000004</v>
      </c>
      <c r="L8" s="217">
        <v>6.6915947097000004</v>
      </c>
      <c r="M8" s="217">
        <v>6.3406622332999998</v>
      </c>
      <c r="N8" s="217">
        <v>6.3957414839000002</v>
      </c>
      <c r="O8" s="217">
        <v>6.5194071613000002</v>
      </c>
      <c r="P8" s="217">
        <v>6.7159220713999996</v>
      </c>
      <c r="Q8" s="217">
        <v>6.7539804194000004</v>
      </c>
      <c r="R8" s="217">
        <v>6.4602046</v>
      </c>
      <c r="S8" s="217">
        <v>6.2170408387</v>
      </c>
      <c r="T8" s="217">
        <v>5.9176956667000002</v>
      </c>
      <c r="U8" s="217">
        <v>5.7604202257999999</v>
      </c>
      <c r="V8" s="217">
        <v>6.1386371290000001</v>
      </c>
      <c r="W8" s="217">
        <v>5.9111354</v>
      </c>
      <c r="X8" s="217">
        <v>5.9208225161000003</v>
      </c>
      <c r="Y8" s="217">
        <v>5.7007036332999999</v>
      </c>
      <c r="Z8" s="217">
        <v>5.8291692581000003</v>
      </c>
      <c r="AA8" s="217">
        <v>5.7611967097000001</v>
      </c>
      <c r="AB8" s="217">
        <v>5.4342684642999997</v>
      </c>
      <c r="AC8" s="217">
        <v>5.4293724193999999</v>
      </c>
      <c r="AD8" s="217">
        <v>5.3588622333</v>
      </c>
      <c r="AE8" s="217">
        <v>5.2392151934999998</v>
      </c>
      <c r="AF8" s="217">
        <v>4.9769814666999999</v>
      </c>
      <c r="AG8" s="217">
        <v>4.7486360323000003</v>
      </c>
      <c r="AH8" s="217">
        <v>4.8382662258</v>
      </c>
      <c r="AI8" s="217">
        <v>4.1136612000000001</v>
      </c>
      <c r="AJ8" s="217">
        <v>4.5633688386999998</v>
      </c>
      <c r="AK8" s="217">
        <v>4.5668255667000004</v>
      </c>
      <c r="AL8" s="217">
        <v>4.5708509032000002</v>
      </c>
      <c r="AM8" s="217">
        <v>4.5808931934999997</v>
      </c>
      <c r="AN8" s="217">
        <v>4.4889236897</v>
      </c>
      <c r="AO8" s="217">
        <v>4.6401819355000002</v>
      </c>
      <c r="AP8" s="217">
        <v>4.4993404666999997</v>
      </c>
      <c r="AQ8" s="217">
        <v>4.2501343548000001</v>
      </c>
      <c r="AR8" s="217">
        <v>3.9558703999999998</v>
      </c>
      <c r="AS8" s="217">
        <v>4.1409187742000002</v>
      </c>
      <c r="AT8" s="217">
        <v>3.6087531935000001</v>
      </c>
      <c r="AU8" s="217">
        <v>3.7660952999999999</v>
      </c>
      <c r="AV8" s="217">
        <v>4.2040005483999998</v>
      </c>
      <c r="AW8" s="217">
        <v>4.3452929332999997</v>
      </c>
      <c r="AX8" s="217">
        <v>4.1359396451999997</v>
      </c>
      <c r="AY8" s="217">
        <v>4.0278312903</v>
      </c>
      <c r="AZ8" s="217">
        <v>3.9527711785999999</v>
      </c>
      <c r="BA8" s="217">
        <v>3.8149847419</v>
      </c>
      <c r="BB8" s="217">
        <v>3.8821364332999999</v>
      </c>
      <c r="BC8" s="217">
        <v>3.6443613548</v>
      </c>
      <c r="BD8" s="217">
        <v>3.3902783667</v>
      </c>
      <c r="BE8" s="217">
        <v>3.5086801935</v>
      </c>
      <c r="BF8" s="217">
        <v>3.7823660000000001</v>
      </c>
      <c r="BG8" s="217">
        <v>3.692418</v>
      </c>
      <c r="BH8" s="359">
        <v>4.1269270000000002</v>
      </c>
      <c r="BI8" s="359">
        <v>4.2622260000000001</v>
      </c>
      <c r="BJ8" s="359">
        <v>4.1545379999999996</v>
      </c>
      <c r="BK8" s="359">
        <v>4.1297839999999999</v>
      </c>
      <c r="BL8" s="359">
        <v>4.0298860000000003</v>
      </c>
      <c r="BM8" s="359">
        <v>4.0405129999999998</v>
      </c>
      <c r="BN8" s="359">
        <v>3.984623</v>
      </c>
      <c r="BO8" s="359">
        <v>3.869847</v>
      </c>
      <c r="BP8" s="359">
        <v>4.0059709999999997</v>
      </c>
      <c r="BQ8" s="359">
        <v>4.0252720000000002</v>
      </c>
      <c r="BR8" s="359">
        <v>3.7589320000000002</v>
      </c>
      <c r="BS8" s="359">
        <v>3.594916</v>
      </c>
      <c r="BT8" s="359">
        <v>3.853234</v>
      </c>
      <c r="BU8" s="359">
        <v>3.646792</v>
      </c>
      <c r="BV8" s="359">
        <v>3.7925270000000002</v>
      </c>
    </row>
    <row r="9" spans="1:74" ht="11.1" customHeight="1">
      <c r="A9" s="76" t="s">
        <v>1080</v>
      </c>
      <c r="B9" s="186" t="s">
        <v>132</v>
      </c>
      <c r="C9" s="217">
        <v>52.876329644999998</v>
      </c>
      <c r="D9" s="217">
        <v>53.114909142999998</v>
      </c>
      <c r="E9" s="217">
        <v>52.575524581000003</v>
      </c>
      <c r="F9" s="217">
        <v>51.897239067000001</v>
      </c>
      <c r="G9" s="217">
        <v>52.025836839</v>
      </c>
      <c r="H9" s="217">
        <v>51.652649533000002</v>
      </c>
      <c r="I9" s="217">
        <v>50.748497548000003</v>
      </c>
      <c r="J9" s="217">
        <v>51.581654258</v>
      </c>
      <c r="K9" s="217">
        <v>49.990608533</v>
      </c>
      <c r="L9" s="217">
        <v>50.752927999999997</v>
      </c>
      <c r="M9" s="217">
        <v>51.117272233000001</v>
      </c>
      <c r="N9" s="217">
        <v>50.568022773999999</v>
      </c>
      <c r="O9" s="217">
        <v>51.147151839000003</v>
      </c>
      <c r="P9" s="217">
        <v>52.237209536000002</v>
      </c>
      <c r="Q9" s="217">
        <v>52.266451418999999</v>
      </c>
      <c r="R9" s="217">
        <v>52.921959633</v>
      </c>
      <c r="S9" s="217">
        <v>53.665930289999999</v>
      </c>
      <c r="T9" s="217">
        <v>53.294598399999998</v>
      </c>
      <c r="U9" s="217">
        <v>54.569201194000001</v>
      </c>
      <c r="V9" s="217">
        <v>54.892605451999998</v>
      </c>
      <c r="W9" s="217">
        <v>55.154294067000002</v>
      </c>
      <c r="X9" s="217">
        <v>56.110523290000003</v>
      </c>
      <c r="Y9" s="217">
        <v>56.279686400000003</v>
      </c>
      <c r="Z9" s="217">
        <v>57.039325902999998</v>
      </c>
      <c r="AA9" s="217">
        <v>56.229296194</v>
      </c>
      <c r="AB9" s="217">
        <v>55.203320820999998</v>
      </c>
      <c r="AC9" s="217">
        <v>58.072848387000001</v>
      </c>
      <c r="AD9" s="217">
        <v>58.940532732999998</v>
      </c>
      <c r="AE9" s="217">
        <v>59.267052516</v>
      </c>
      <c r="AF9" s="217">
        <v>59.284169366999997</v>
      </c>
      <c r="AG9" s="217">
        <v>60.081480194000001</v>
      </c>
      <c r="AH9" s="217">
        <v>60.666441323000001</v>
      </c>
      <c r="AI9" s="217">
        <v>61.156910267000001</v>
      </c>
      <c r="AJ9" s="217">
        <v>62.830199903</v>
      </c>
      <c r="AK9" s="217">
        <v>63.595288267000001</v>
      </c>
      <c r="AL9" s="217">
        <v>63.265566323000002</v>
      </c>
      <c r="AM9" s="217">
        <v>63.651893934999997</v>
      </c>
      <c r="AN9" s="217">
        <v>63.042517207000003</v>
      </c>
      <c r="AO9" s="217">
        <v>62.794576999999997</v>
      </c>
      <c r="AP9" s="217">
        <v>63.357698833000001</v>
      </c>
      <c r="AQ9" s="217">
        <v>63.776073128999997</v>
      </c>
      <c r="AR9" s="217">
        <v>63.834431299999999</v>
      </c>
      <c r="AS9" s="217">
        <v>64.104911645000001</v>
      </c>
      <c r="AT9" s="217">
        <v>64.422671355000006</v>
      </c>
      <c r="AU9" s="217">
        <v>65.030237099999994</v>
      </c>
      <c r="AV9" s="217">
        <v>64.954146355000006</v>
      </c>
      <c r="AW9" s="217">
        <v>64.897574667000001</v>
      </c>
      <c r="AX9" s="217">
        <v>64.122533677000007</v>
      </c>
      <c r="AY9" s="217">
        <v>63.848661741999997</v>
      </c>
      <c r="AZ9" s="217">
        <v>64.678539928999996</v>
      </c>
      <c r="BA9" s="217">
        <v>64.373768709999993</v>
      </c>
      <c r="BB9" s="217">
        <v>64.957813567000002</v>
      </c>
      <c r="BC9" s="217">
        <v>65.310418193999993</v>
      </c>
      <c r="BD9" s="217">
        <v>65.988135866999997</v>
      </c>
      <c r="BE9" s="217">
        <v>66.363623064999999</v>
      </c>
      <c r="BF9" s="217">
        <v>65.891149999999996</v>
      </c>
      <c r="BG9" s="217">
        <v>65.345950000000002</v>
      </c>
      <c r="BH9" s="359">
        <v>65.133859999999999</v>
      </c>
      <c r="BI9" s="359">
        <v>65.317949999999996</v>
      </c>
      <c r="BJ9" s="359">
        <v>65.349339999999998</v>
      </c>
      <c r="BK9" s="359">
        <v>65.334720000000004</v>
      </c>
      <c r="BL9" s="359">
        <v>65.434169999999995</v>
      </c>
      <c r="BM9" s="359">
        <v>65.65043</v>
      </c>
      <c r="BN9" s="359">
        <v>65.735820000000004</v>
      </c>
      <c r="BO9" s="359">
        <v>65.7637</v>
      </c>
      <c r="BP9" s="359">
        <v>65.702110000000005</v>
      </c>
      <c r="BQ9" s="359">
        <v>65.732680000000002</v>
      </c>
      <c r="BR9" s="359">
        <v>65.55256</v>
      </c>
      <c r="BS9" s="359">
        <v>65.444180000000003</v>
      </c>
      <c r="BT9" s="359">
        <v>65.712760000000003</v>
      </c>
      <c r="BU9" s="359">
        <v>65.803280000000001</v>
      </c>
      <c r="BV9" s="359">
        <v>65.869990000000001</v>
      </c>
    </row>
    <row r="10" spans="1:74" ht="11.1" customHeight="1">
      <c r="A10" s="76" t="s">
        <v>730</v>
      </c>
      <c r="B10" s="186" t="s">
        <v>614</v>
      </c>
      <c r="C10" s="217">
        <v>57.483225806</v>
      </c>
      <c r="D10" s="217">
        <v>58.009500000000003</v>
      </c>
      <c r="E10" s="217">
        <v>57.624225805999998</v>
      </c>
      <c r="F10" s="217">
        <v>56.629166667</v>
      </c>
      <c r="G10" s="217">
        <v>56.649225805999997</v>
      </c>
      <c r="H10" s="217">
        <v>56.907333332999997</v>
      </c>
      <c r="I10" s="217">
        <v>56.171999999999997</v>
      </c>
      <c r="J10" s="217">
        <v>56.617161289999999</v>
      </c>
      <c r="K10" s="217">
        <v>55.065033333000002</v>
      </c>
      <c r="L10" s="217">
        <v>55.776000000000003</v>
      </c>
      <c r="M10" s="217">
        <v>55.812600000000003</v>
      </c>
      <c r="N10" s="217">
        <v>55.392967742000003</v>
      </c>
      <c r="O10" s="217">
        <v>56.039774194000003</v>
      </c>
      <c r="P10" s="217">
        <v>57.238928571000002</v>
      </c>
      <c r="Q10" s="217">
        <v>57.280161290000002</v>
      </c>
      <c r="R10" s="217">
        <v>57.563933333000001</v>
      </c>
      <c r="S10" s="217">
        <v>57.954709676999997</v>
      </c>
      <c r="T10" s="217">
        <v>57.220433333000003</v>
      </c>
      <c r="U10" s="217">
        <v>58.249806452000001</v>
      </c>
      <c r="V10" s="217">
        <v>58.923000000000002</v>
      </c>
      <c r="W10" s="217">
        <v>59.079000000000001</v>
      </c>
      <c r="X10" s="217">
        <v>60.094064516000003</v>
      </c>
      <c r="Y10" s="217">
        <v>60.082799999999999</v>
      </c>
      <c r="Z10" s="217">
        <v>60.956129032</v>
      </c>
      <c r="AA10" s="217">
        <v>60.018258064999998</v>
      </c>
      <c r="AB10" s="217">
        <v>58.833071429</v>
      </c>
      <c r="AC10" s="217">
        <v>61.543580644999999</v>
      </c>
      <c r="AD10" s="217">
        <v>62.276600000000002</v>
      </c>
      <c r="AE10" s="217">
        <v>62.414516128999999</v>
      </c>
      <c r="AF10" s="217">
        <v>62.073533333</v>
      </c>
      <c r="AG10" s="217">
        <v>62.479032257999997</v>
      </c>
      <c r="AH10" s="217">
        <v>63.211225806000002</v>
      </c>
      <c r="AI10" s="217">
        <v>63.111466667000002</v>
      </c>
      <c r="AJ10" s="217">
        <v>65.120451613</v>
      </c>
      <c r="AK10" s="217">
        <v>65.938699999999997</v>
      </c>
      <c r="AL10" s="217">
        <v>65.617419354999996</v>
      </c>
      <c r="AM10" s="217">
        <v>65.928161290000006</v>
      </c>
      <c r="AN10" s="217">
        <v>65.167965516999999</v>
      </c>
      <c r="AO10" s="217">
        <v>65.080064515999993</v>
      </c>
      <c r="AP10" s="217">
        <v>65.444299999999998</v>
      </c>
      <c r="AQ10" s="217">
        <v>65.624225805999998</v>
      </c>
      <c r="AR10" s="217">
        <v>65.384233332999997</v>
      </c>
      <c r="AS10" s="217">
        <v>65.769258065000002</v>
      </c>
      <c r="AT10" s="217">
        <v>65.347451613000004</v>
      </c>
      <c r="AU10" s="217">
        <v>66.166633332999993</v>
      </c>
      <c r="AV10" s="217">
        <v>66.545225806000005</v>
      </c>
      <c r="AW10" s="217">
        <v>66.628033333000005</v>
      </c>
      <c r="AX10" s="217">
        <v>65.844903226</v>
      </c>
      <c r="AY10" s="217">
        <v>65.528838710000002</v>
      </c>
      <c r="AZ10" s="217">
        <v>66.175178571000004</v>
      </c>
      <c r="BA10" s="217">
        <v>65.679032258000007</v>
      </c>
      <c r="BB10" s="217">
        <v>66.277000000000001</v>
      </c>
      <c r="BC10" s="217">
        <v>66.278967742000006</v>
      </c>
      <c r="BD10" s="217">
        <v>66.659266666999997</v>
      </c>
      <c r="BE10" s="217">
        <v>67</v>
      </c>
      <c r="BF10" s="217">
        <v>66.881609999999995</v>
      </c>
      <c r="BG10" s="217">
        <v>66.346999999999994</v>
      </c>
      <c r="BH10" s="359">
        <v>66.599100000000007</v>
      </c>
      <c r="BI10" s="359">
        <v>66.95599</v>
      </c>
      <c r="BJ10" s="359">
        <v>66.894310000000004</v>
      </c>
      <c r="BK10" s="359">
        <v>66.853149999999999</v>
      </c>
      <c r="BL10" s="359">
        <v>66.876660000000001</v>
      </c>
      <c r="BM10" s="359">
        <v>67.075779999999995</v>
      </c>
      <c r="BN10" s="359">
        <v>67.025840000000002</v>
      </c>
      <c r="BO10" s="359">
        <v>66.876559999999998</v>
      </c>
      <c r="BP10" s="359">
        <v>66.892880000000005</v>
      </c>
      <c r="BQ10" s="359">
        <v>66.845889999999997</v>
      </c>
      <c r="BR10" s="359">
        <v>66.500330000000005</v>
      </c>
      <c r="BS10" s="359">
        <v>66.314459999999997</v>
      </c>
      <c r="BT10" s="359">
        <v>66.848730000000003</v>
      </c>
      <c r="BU10" s="359">
        <v>66.792680000000004</v>
      </c>
      <c r="BV10" s="359">
        <v>67.009069999999994</v>
      </c>
    </row>
    <row r="11" spans="1:74" ht="11.1" customHeight="1">
      <c r="A11" s="76" t="s">
        <v>733</v>
      </c>
      <c r="B11" s="186" t="s">
        <v>615</v>
      </c>
      <c r="C11" s="217">
        <v>11.508046031999999</v>
      </c>
      <c r="D11" s="217">
        <v>11.482923679000001</v>
      </c>
      <c r="E11" s="217">
        <v>10.489192838999999</v>
      </c>
      <c r="F11" s="217">
        <v>10.728271133</v>
      </c>
      <c r="G11" s="217">
        <v>8.5739531934999995</v>
      </c>
      <c r="H11" s="217">
        <v>9.3990125333000005</v>
      </c>
      <c r="I11" s="217">
        <v>10.216627516000001</v>
      </c>
      <c r="J11" s="217">
        <v>10.866061516</v>
      </c>
      <c r="K11" s="217">
        <v>10.234196366999999</v>
      </c>
      <c r="L11" s="217">
        <v>8.8104434839000003</v>
      </c>
      <c r="M11" s="217">
        <v>9.8305842332999998</v>
      </c>
      <c r="N11" s="217">
        <v>11.280054935000001</v>
      </c>
      <c r="O11" s="217">
        <v>12.405984612999999</v>
      </c>
      <c r="P11" s="217">
        <v>11.575841070999999</v>
      </c>
      <c r="Q11" s="217">
        <v>10.282871516</v>
      </c>
      <c r="R11" s="217">
        <v>9.9487985667000007</v>
      </c>
      <c r="S11" s="217">
        <v>9.6064706774000008</v>
      </c>
      <c r="T11" s="217">
        <v>9.4086517667000003</v>
      </c>
      <c r="U11" s="217">
        <v>10.60175871</v>
      </c>
      <c r="V11" s="217">
        <v>9.8355087096999991</v>
      </c>
      <c r="W11" s="217">
        <v>9.3839352333000008</v>
      </c>
      <c r="X11" s="217">
        <v>9.5078589677000007</v>
      </c>
      <c r="Y11" s="217">
        <v>9.1055073666999995</v>
      </c>
      <c r="Z11" s="217">
        <v>11.347510129</v>
      </c>
      <c r="AA11" s="217">
        <v>11.997386613</v>
      </c>
      <c r="AB11" s="217">
        <v>11.112638821000001</v>
      </c>
      <c r="AC11" s="217">
        <v>10.174459258000001</v>
      </c>
      <c r="AD11" s="217">
        <v>9.2645496999999999</v>
      </c>
      <c r="AE11" s="217">
        <v>8.7500502258000008</v>
      </c>
      <c r="AF11" s="217">
        <v>8.8872303332999998</v>
      </c>
      <c r="AG11" s="217">
        <v>9.4669944194000006</v>
      </c>
      <c r="AH11" s="217">
        <v>9.0414054515999993</v>
      </c>
      <c r="AI11" s="217">
        <v>8.3948780999999997</v>
      </c>
      <c r="AJ11" s="217">
        <v>9.1019063225999997</v>
      </c>
      <c r="AK11" s="217">
        <v>8.2969250999999993</v>
      </c>
      <c r="AL11" s="217">
        <v>9.6042936452000003</v>
      </c>
      <c r="AM11" s="217">
        <v>9.0687496773999996</v>
      </c>
      <c r="AN11" s="217">
        <v>9.3071166551999998</v>
      </c>
      <c r="AO11" s="217">
        <v>8.5532876774000002</v>
      </c>
      <c r="AP11" s="217">
        <v>8.1005926000000006</v>
      </c>
      <c r="AQ11" s="217">
        <v>8.3555862257999998</v>
      </c>
      <c r="AR11" s="217">
        <v>8.6577199999999994</v>
      </c>
      <c r="AS11" s="217">
        <v>9.0698710323</v>
      </c>
      <c r="AT11" s="217">
        <v>9.0758148065000004</v>
      </c>
      <c r="AU11" s="217">
        <v>8.5996714999999995</v>
      </c>
      <c r="AV11" s="217">
        <v>8.1742536452000003</v>
      </c>
      <c r="AW11" s="217">
        <v>7.7958473333000002</v>
      </c>
      <c r="AX11" s="217">
        <v>8.1311521935000002</v>
      </c>
      <c r="AY11" s="217">
        <v>8.9718729355000004</v>
      </c>
      <c r="AZ11" s="217">
        <v>8.4597633214000005</v>
      </c>
      <c r="BA11" s="217">
        <v>8.0093160000000001</v>
      </c>
      <c r="BB11" s="217">
        <v>7.3550246000000001</v>
      </c>
      <c r="BC11" s="217">
        <v>7.6059877418999999</v>
      </c>
      <c r="BD11" s="217">
        <v>7.8988248333</v>
      </c>
      <c r="BE11" s="217">
        <v>7.5538706774</v>
      </c>
      <c r="BF11" s="217">
        <v>8.2423699999999993</v>
      </c>
      <c r="BG11" s="217">
        <v>8.1411870000000004</v>
      </c>
      <c r="BH11" s="359">
        <v>8.2713219999999996</v>
      </c>
      <c r="BI11" s="359">
        <v>8.3892489999999995</v>
      </c>
      <c r="BJ11" s="359">
        <v>8.7871799999999993</v>
      </c>
      <c r="BK11" s="359">
        <v>8.9002750000000006</v>
      </c>
      <c r="BL11" s="359">
        <v>8.4166159999999994</v>
      </c>
      <c r="BM11" s="359">
        <v>8.2877690000000008</v>
      </c>
      <c r="BN11" s="359">
        <v>7.849577</v>
      </c>
      <c r="BO11" s="359">
        <v>7.8215000000000003</v>
      </c>
      <c r="BP11" s="359">
        <v>8.0627259999999996</v>
      </c>
      <c r="BQ11" s="359">
        <v>8.4230269999999994</v>
      </c>
      <c r="BR11" s="359">
        <v>8.4720180000000003</v>
      </c>
      <c r="BS11" s="359">
        <v>7.9301370000000002</v>
      </c>
      <c r="BT11" s="359">
        <v>8.0574370000000002</v>
      </c>
      <c r="BU11" s="359">
        <v>8.1994249999999997</v>
      </c>
      <c r="BV11" s="359">
        <v>8.6307720000000003</v>
      </c>
    </row>
    <row r="12" spans="1:74" ht="11.1" customHeight="1">
      <c r="A12" s="76" t="s">
        <v>746</v>
      </c>
      <c r="B12" s="186" t="s">
        <v>616</v>
      </c>
      <c r="C12" s="217">
        <v>10.639265805999999</v>
      </c>
      <c r="D12" s="217">
        <v>10.487739106999999</v>
      </c>
      <c r="E12" s="217">
        <v>9.4703207419000002</v>
      </c>
      <c r="F12" s="217">
        <v>8.8602478667</v>
      </c>
      <c r="G12" s="217">
        <v>7.0000219677000004</v>
      </c>
      <c r="H12" s="217">
        <v>7.7072186333000001</v>
      </c>
      <c r="I12" s="217">
        <v>8.7891432580999993</v>
      </c>
      <c r="J12" s="217">
        <v>9.7501665161000002</v>
      </c>
      <c r="K12" s="217">
        <v>9.1613407000000002</v>
      </c>
      <c r="L12" s="217">
        <v>7.9376413226000002</v>
      </c>
      <c r="M12" s="217">
        <v>8.6062062666999992</v>
      </c>
      <c r="N12" s="217">
        <v>10.14554929</v>
      </c>
      <c r="O12" s="217">
        <v>10.586297194</v>
      </c>
      <c r="P12" s="217">
        <v>9.9395568929000007</v>
      </c>
      <c r="Q12" s="217">
        <v>9.0863536774</v>
      </c>
      <c r="R12" s="217">
        <v>8.5636326999999994</v>
      </c>
      <c r="S12" s="217">
        <v>8.4191255484000003</v>
      </c>
      <c r="T12" s="217">
        <v>8.3246160332999999</v>
      </c>
      <c r="U12" s="217">
        <v>9.4317226773999998</v>
      </c>
      <c r="V12" s="217">
        <v>9.1393897419000005</v>
      </c>
      <c r="W12" s="217">
        <v>8.4308602666999999</v>
      </c>
      <c r="X12" s="217">
        <v>8.4090268065</v>
      </c>
      <c r="Y12" s="217">
        <v>8.0527497666999999</v>
      </c>
      <c r="Z12" s="217">
        <v>10.42110729</v>
      </c>
      <c r="AA12" s="217">
        <v>10.698547452</v>
      </c>
      <c r="AB12" s="217">
        <v>9.9695532500000006</v>
      </c>
      <c r="AC12" s="217">
        <v>8.9312839354999998</v>
      </c>
      <c r="AD12" s="217">
        <v>8.1603800999999994</v>
      </c>
      <c r="AE12" s="217">
        <v>7.6139283225999996</v>
      </c>
      <c r="AF12" s="217">
        <v>7.9756548667000002</v>
      </c>
      <c r="AG12" s="217">
        <v>8.8145278064999992</v>
      </c>
      <c r="AH12" s="217">
        <v>8.0654118386999993</v>
      </c>
      <c r="AI12" s="217">
        <v>7.7155588667000004</v>
      </c>
      <c r="AJ12" s="217">
        <v>8.1112925806000007</v>
      </c>
      <c r="AK12" s="217">
        <v>7.7879976332999998</v>
      </c>
      <c r="AL12" s="217">
        <v>8.7784938386999993</v>
      </c>
      <c r="AM12" s="217">
        <v>8.5588059676999997</v>
      </c>
      <c r="AN12" s="217">
        <v>8.6124895862000006</v>
      </c>
      <c r="AO12" s="217">
        <v>7.9316363226000002</v>
      </c>
      <c r="AP12" s="217">
        <v>7.8488747666999998</v>
      </c>
      <c r="AQ12" s="217">
        <v>7.8326228064999999</v>
      </c>
      <c r="AR12" s="217">
        <v>8.3825362332999998</v>
      </c>
      <c r="AS12" s="217">
        <v>8.5744601290000002</v>
      </c>
      <c r="AT12" s="217">
        <v>8.4596737742000006</v>
      </c>
      <c r="AU12" s="217">
        <v>8.2163050000000002</v>
      </c>
      <c r="AV12" s="217">
        <v>7.8403500967999999</v>
      </c>
      <c r="AW12" s="217">
        <v>7.3221842332999998</v>
      </c>
      <c r="AX12" s="217">
        <v>7.5864371935000001</v>
      </c>
      <c r="AY12" s="217">
        <v>8.5364735160999992</v>
      </c>
      <c r="AZ12" s="217">
        <v>8.0533886785999993</v>
      </c>
      <c r="BA12" s="217">
        <v>7.7418379677000004</v>
      </c>
      <c r="BB12" s="217">
        <v>7.1826728666999999</v>
      </c>
      <c r="BC12" s="217">
        <v>7.4245113225999999</v>
      </c>
      <c r="BD12" s="217">
        <v>7.6306120000000002</v>
      </c>
      <c r="BE12" s="217">
        <v>7.2922154515999997</v>
      </c>
      <c r="BF12" s="217">
        <v>7.8738219999999997</v>
      </c>
      <c r="BG12" s="217">
        <v>7.6920200000000003</v>
      </c>
      <c r="BH12" s="359">
        <v>7.8141930000000004</v>
      </c>
      <c r="BI12" s="359">
        <v>7.8832490000000002</v>
      </c>
      <c r="BJ12" s="359">
        <v>8.3121799999999997</v>
      </c>
      <c r="BK12" s="359">
        <v>8.4793070000000004</v>
      </c>
      <c r="BL12" s="359">
        <v>8.0362709999999993</v>
      </c>
      <c r="BM12" s="359">
        <v>7.867769</v>
      </c>
      <c r="BN12" s="359">
        <v>7.4275770000000003</v>
      </c>
      <c r="BO12" s="359">
        <v>7.3765000000000001</v>
      </c>
      <c r="BP12" s="359">
        <v>7.7233929999999997</v>
      </c>
      <c r="BQ12" s="359">
        <v>8.0668980000000001</v>
      </c>
      <c r="BR12" s="359">
        <v>8.1034699999999997</v>
      </c>
      <c r="BS12" s="359">
        <v>7.4809700000000001</v>
      </c>
      <c r="BT12" s="359">
        <v>7.6003080000000001</v>
      </c>
      <c r="BU12" s="359">
        <v>7.793425</v>
      </c>
      <c r="BV12" s="359">
        <v>8.2557720000000003</v>
      </c>
    </row>
    <row r="13" spans="1:74" ht="11.1" customHeight="1">
      <c r="A13" s="76" t="s">
        <v>747</v>
      </c>
      <c r="B13" s="186" t="s">
        <v>617</v>
      </c>
      <c r="C13" s="217">
        <v>0.86878022581000003</v>
      </c>
      <c r="D13" s="217">
        <v>0.99518457143000005</v>
      </c>
      <c r="E13" s="217">
        <v>1.0188720968</v>
      </c>
      <c r="F13" s="217">
        <v>1.8680232667000001</v>
      </c>
      <c r="G13" s="217">
        <v>1.5739312258</v>
      </c>
      <c r="H13" s="217">
        <v>1.6917939</v>
      </c>
      <c r="I13" s="217">
        <v>1.4274842581</v>
      </c>
      <c r="J13" s="217">
        <v>1.1158950000000001</v>
      </c>
      <c r="K13" s="217">
        <v>1.0728556667</v>
      </c>
      <c r="L13" s="217">
        <v>0.87280216128999999</v>
      </c>
      <c r="M13" s="217">
        <v>1.2243779667000001</v>
      </c>
      <c r="N13" s="217">
        <v>1.1345056452</v>
      </c>
      <c r="O13" s="217">
        <v>1.8196874193999999</v>
      </c>
      <c r="P13" s="217">
        <v>1.6362841786</v>
      </c>
      <c r="Q13" s="217">
        <v>1.1965178386999999</v>
      </c>
      <c r="R13" s="217">
        <v>1.3851658667</v>
      </c>
      <c r="S13" s="217">
        <v>1.1873451290000001</v>
      </c>
      <c r="T13" s="217">
        <v>1.0840357332999999</v>
      </c>
      <c r="U13" s="217">
        <v>1.1700360323000001</v>
      </c>
      <c r="V13" s="217">
        <v>0.69611896774000004</v>
      </c>
      <c r="W13" s="217">
        <v>0.95307496667000002</v>
      </c>
      <c r="X13" s="217">
        <v>1.0988321613000001</v>
      </c>
      <c r="Y13" s="217">
        <v>1.0527576000000001</v>
      </c>
      <c r="Z13" s="217">
        <v>0.92640283870999995</v>
      </c>
      <c r="AA13" s="217">
        <v>1.2988391613000001</v>
      </c>
      <c r="AB13" s="217">
        <v>1.1430855713999999</v>
      </c>
      <c r="AC13" s="217">
        <v>1.2431753226</v>
      </c>
      <c r="AD13" s="217">
        <v>1.1041696000000001</v>
      </c>
      <c r="AE13" s="217">
        <v>1.1361219032000001</v>
      </c>
      <c r="AF13" s="217">
        <v>0.91157546667</v>
      </c>
      <c r="AG13" s="217">
        <v>0.65246661289999996</v>
      </c>
      <c r="AH13" s="217">
        <v>0.97599361289999997</v>
      </c>
      <c r="AI13" s="217">
        <v>0.67931923332999999</v>
      </c>
      <c r="AJ13" s="217">
        <v>0.99061374193999996</v>
      </c>
      <c r="AK13" s="217">
        <v>0.50892746666999999</v>
      </c>
      <c r="AL13" s="217">
        <v>0.82579980644999995</v>
      </c>
      <c r="AM13" s="217">
        <v>0.50994370968000002</v>
      </c>
      <c r="AN13" s="217">
        <v>0.69462706897000004</v>
      </c>
      <c r="AO13" s="217">
        <v>0.62165135484</v>
      </c>
      <c r="AP13" s="217">
        <v>0.25171783332999997</v>
      </c>
      <c r="AQ13" s="217">
        <v>0.52296341935000001</v>
      </c>
      <c r="AR13" s="217">
        <v>0.27518376667</v>
      </c>
      <c r="AS13" s="217">
        <v>0.49541090322999998</v>
      </c>
      <c r="AT13" s="217">
        <v>0.61614103226000005</v>
      </c>
      <c r="AU13" s="217">
        <v>0.3833665</v>
      </c>
      <c r="AV13" s="217">
        <v>0.33390354839000003</v>
      </c>
      <c r="AW13" s="217">
        <v>0.4736631</v>
      </c>
      <c r="AX13" s="217">
        <v>0.54471499999999995</v>
      </c>
      <c r="AY13" s="217">
        <v>0.43539941934999998</v>
      </c>
      <c r="AZ13" s="217">
        <v>0.40637464286000002</v>
      </c>
      <c r="BA13" s="217">
        <v>0.26747803226</v>
      </c>
      <c r="BB13" s="217">
        <v>0.17235173333000001</v>
      </c>
      <c r="BC13" s="217">
        <v>0.18147641935</v>
      </c>
      <c r="BD13" s="217">
        <v>0.26821283333000001</v>
      </c>
      <c r="BE13" s="217">
        <v>0.26165522581</v>
      </c>
      <c r="BF13" s="217">
        <v>0.36854838709999999</v>
      </c>
      <c r="BG13" s="217">
        <v>0.44916666666999999</v>
      </c>
      <c r="BH13" s="359">
        <v>0.45712903226000001</v>
      </c>
      <c r="BI13" s="359">
        <v>0.50600000000000001</v>
      </c>
      <c r="BJ13" s="359">
        <v>0.47499999999999998</v>
      </c>
      <c r="BK13" s="359">
        <v>0.42096774193999997</v>
      </c>
      <c r="BL13" s="359">
        <v>0.38034482758999999</v>
      </c>
      <c r="BM13" s="359">
        <v>0.42</v>
      </c>
      <c r="BN13" s="359">
        <v>0.42199999999999999</v>
      </c>
      <c r="BO13" s="359">
        <v>0.44500000000000001</v>
      </c>
      <c r="BP13" s="359">
        <v>0.33933333332999999</v>
      </c>
      <c r="BQ13" s="359">
        <v>0.35612903225999998</v>
      </c>
      <c r="BR13" s="359">
        <v>0.36854838709999999</v>
      </c>
      <c r="BS13" s="359">
        <v>0.44916666666999999</v>
      </c>
      <c r="BT13" s="359">
        <v>0.45712903226000001</v>
      </c>
      <c r="BU13" s="359">
        <v>0.40600000000000003</v>
      </c>
      <c r="BV13" s="359">
        <v>0.375</v>
      </c>
    </row>
    <row r="14" spans="1:74" ht="11.1" customHeight="1">
      <c r="A14" s="76" t="s">
        <v>748</v>
      </c>
      <c r="B14" s="186" t="s">
        <v>618</v>
      </c>
      <c r="C14" s="217">
        <v>3.6448076129000002</v>
      </c>
      <c r="D14" s="217">
        <v>3.6855758214000001</v>
      </c>
      <c r="E14" s="217">
        <v>3.3451420323000001</v>
      </c>
      <c r="F14" s="217">
        <v>2.6672050333000001</v>
      </c>
      <c r="G14" s="217">
        <v>2.4862016774</v>
      </c>
      <c r="H14" s="217">
        <v>2.2086343333</v>
      </c>
      <c r="I14" s="217">
        <v>2.4604171935000001</v>
      </c>
      <c r="J14" s="217">
        <v>2.5404927097000001</v>
      </c>
      <c r="K14" s="217">
        <v>2.7928541999999998</v>
      </c>
      <c r="L14" s="217">
        <v>2.5190963225999998</v>
      </c>
      <c r="M14" s="217">
        <v>3.2297170667000001</v>
      </c>
      <c r="N14" s="217">
        <v>3.7202487741999999</v>
      </c>
      <c r="O14" s="217">
        <v>3.0183965484000002</v>
      </c>
      <c r="P14" s="217">
        <v>3.1364185</v>
      </c>
      <c r="Q14" s="217">
        <v>3.2120724839000001</v>
      </c>
      <c r="R14" s="217">
        <v>2.5312777999999998</v>
      </c>
      <c r="S14" s="217">
        <v>2.7653241613000001</v>
      </c>
      <c r="T14" s="217">
        <v>3.0013301999999999</v>
      </c>
      <c r="U14" s="217">
        <v>2.7693937742000001</v>
      </c>
      <c r="V14" s="217">
        <v>2.7149618709999999</v>
      </c>
      <c r="W14" s="217">
        <v>2.6491561333</v>
      </c>
      <c r="X14" s="217">
        <v>3.0959513225999999</v>
      </c>
      <c r="Y14" s="217">
        <v>4.1178963333</v>
      </c>
      <c r="Z14" s="217">
        <v>4.3587330645</v>
      </c>
      <c r="AA14" s="217">
        <v>4.3883279999999996</v>
      </c>
      <c r="AB14" s="217">
        <v>4.4727699999999997</v>
      </c>
      <c r="AC14" s="217">
        <v>4.6660198709999996</v>
      </c>
      <c r="AD14" s="217">
        <v>4.2192032333</v>
      </c>
      <c r="AE14" s="217">
        <v>4.2586822903000003</v>
      </c>
      <c r="AF14" s="217">
        <v>3.9875475667</v>
      </c>
      <c r="AG14" s="217">
        <v>3.6541969676999999</v>
      </c>
      <c r="AH14" s="217">
        <v>3.5936779355000001</v>
      </c>
      <c r="AI14" s="217">
        <v>4.2248161667000002</v>
      </c>
      <c r="AJ14" s="217">
        <v>3.5326690644999998</v>
      </c>
      <c r="AK14" s="217">
        <v>4.2532905999999997</v>
      </c>
      <c r="AL14" s="217">
        <v>4.3346476773999996</v>
      </c>
      <c r="AM14" s="217">
        <v>4.2085239354999997</v>
      </c>
      <c r="AN14" s="217">
        <v>4.4888078620999998</v>
      </c>
      <c r="AO14" s="217">
        <v>4.5536921612999999</v>
      </c>
      <c r="AP14" s="217">
        <v>4.1049996999999996</v>
      </c>
      <c r="AQ14" s="217">
        <v>4.2896351289999997</v>
      </c>
      <c r="AR14" s="217">
        <v>4.1713300333000003</v>
      </c>
      <c r="AS14" s="217">
        <v>3.8183038709999999</v>
      </c>
      <c r="AT14" s="217">
        <v>4.4918751613000003</v>
      </c>
      <c r="AU14" s="217">
        <v>4.5791456999999998</v>
      </c>
      <c r="AV14" s="217">
        <v>4.5138608065000003</v>
      </c>
      <c r="AW14" s="217">
        <v>4.7432837000000001</v>
      </c>
      <c r="AX14" s="217">
        <v>5.1141138386999998</v>
      </c>
      <c r="AY14" s="217">
        <v>4.9860139676999999</v>
      </c>
      <c r="AZ14" s="217">
        <v>4.7557181429000002</v>
      </c>
      <c r="BA14" s="217">
        <v>4.7932342258</v>
      </c>
      <c r="BB14" s="217">
        <v>4.1894545667000003</v>
      </c>
      <c r="BC14" s="217">
        <v>4.5821593547999999</v>
      </c>
      <c r="BD14" s="217">
        <v>4.4586799667000001</v>
      </c>
      <c r="BE14" s="217">
        <v>4.1482721935000004</v>
      </c>
      <c r="BF14" s="217">
        <v>4.4615499999999999</v>
      </c>
      <c r="BG14" s="217">
        <v>4.6285780000000001</v>
      </c>
      <c r="BH14" s="359">
        <v>4.7891050000000002</v>
      </c>
      <c r="BI14" s="359">
        <v>4.9489919999999996</v>
      </c>
      <c r="BJ14" s="359">
        <v>5.0678960000000002</v>
      </c>
      <c r="BK14" s="359">
        <v>4.9702190000000002</v>
      </c>
      <c r="BL14" s="359">
        <v>5.0774910000000002</v>
      </c>
      <c r="BM14" s="359">
        <v>5.0530210000000002</v>
      </c>
      <c r="BN14" s="359">
        <v>4.6905549999999998</v>
      </c>
      <c r="BO14" s="359">
        <v>4.7336220000000004</v>
      </c>
      <c r="BP14" s="359">
        <v>4.6550079999999996</v>
      </c>
      <c r="BQ14" s="359">
        <v>4.6415139999999999</v>
      </c>
      <c r="BR14" s="359">
        <v>4.6414809999999997</v>
      </c>
      <c r="BS14" s="359">
        <v>4.7978040000000002</v>
      </c>
      <c r="BT14" s="359">
        <v>4.8630459999999998</v>
      </c>
      <c r="BU14" s="359">
        <v>5.1511459999999998</v>
      </c>
      <c r="BV14" s="359">
        <v>5.2611350000000003</v>
      </c>
    </row>
    <row r="15" spans="1:74" ht="11.1" customHeight="1">
      <c r="A15" s="76" t="s">
        <v>749</v>
      </c>
      <c r="B15" s="186" t="s">
        <v>619</v>
      </c>
      <c r="C15" s="217">
        <v>7.8632384194</v>
      </c>
      <c r="D15" s="217">
        <v>7.7973478571000001</v>
      </c>
      <c r="E15" s="217">
        <v>7.1440508065000001</v>
      </c>
      <c r="F15" s="217">
        <v>8.0610660999999997</v>
      </c>
      <c r="G15" s="217">
        <v>6.0877515161</v>
      </c>
      <c r="H15" s="217">
        <v>7.1903781999999996</v>
      </c>
      <c r="I15" s="217">
        <v>7.7562103226000003</v>
      </c>
      <c r="J15" s="217">
        <v>8.3255688064999998</v>
      </c>
      <c r="K15" s="217">
        <v>7.4413421667000001</v>
      </c>
      <c r="L15" s="217">
        <v>6.2913471613</v>
      </c>
      <c r="M15" s="217">
        <v>6.6008671666999996</v>
      </c>
      <c r="N15" s="217">
        <v>7.5598061613</v>
      </c>
      <c r="O15" s="217">
        <v>9.3875880644999992</v>
      </c>
      <c r="P15" s="217">
        <v>8.4394225713999997</v>
      </c>
      <c r="Q15" s="217">
        <v>7.0707990323000001</v>
      </c>
      <c r="R15" s="217">
        <v>7.4175207667</v>
      </c>
      <c r="S15" s="217">
        <v>6.8411465161000002</v>
      </c>
      <c r="T15" s="217">
        <v>6.4073215667000003</v>
      </c>
      <c r="U15" s="217">
        <v>7.8323649355000002</v>
      </c>
      <c r="V15" s="217">
        <v>7.1205468387000002</v>
      </c>
      <c r="W15" s="217">
        <v>6.7347790999999999</v>
      </c>
      <c r="X15" s="217">
        <v>6.4119076452000003</v>
      </c>
      <c r="Y15" s="217">
        <v>4.9876110333000003</v>
      </c>
      <c r="Z15" s="217">
        <v>6.9887770644999998</v>
      </c>
      <c r="AA15" s="217">
        <v>7.6090586129000002</v>
      </c>
      <c r="AB15" s="217">
        <v>6.6398688214000003</v>
      </c>
      <c r="AC15" s="217">
        <v>5.5084393871000001</v>
      </c>
      <c r="AD15" s="217">
        <v>5.0453464666999999</v>
      </c>
      <c r="AE15" s="217">
        <v>4.4913679354999996</v>
      </c>
      <c r="AF15" s="217">
        <v>4.8996827666999998</v>
      </c>
      <c r="AG15" s="217">
        <v>5.8127974515999998</v>
      </c>
      <c r="AH15" s="217">
        <v>5.4477275160999996</v>
      </c>
      <c r="AI15" s="217">
        <v>4.1700619333000004</v>
      </c>
      <c r="AJ15" s="217">
        <v>5.5692372581000003</v>
      </c>
      <c r="AK15" s="217">
        <v>4.0436344999999996</v>
      </c>
      <c r="AL15" s="217">
        <v>5.2696459676999998</v>
      </c>
      <c r="AM15" s="217">
        <v>4.8602257418999999</v>
      </c>
      <c r="AN15" s="217">
        <v>4.8183087930999999</v>
      </c>
      <c r="AO15" s="217">
        <v>3.9995955160999999</v>
      </c>
      <c r="AP15" s="217">
        <v>3.9955929000000001</v>
      </c>
      <c r="AQ15" s="217">
        <v>4.0659510968000001</v>
      </c>
      <c r="AR15" s="217">
        <v>4.4863899667</v>
      </c>
      <c r="AS15" s="217">
        <v>5.2515671612999997</v>
      </c>
      <c r="AT15" s="217">
        <v>4.5839396452000001</v>
      </c>
      <c r="AU15" s="217">
        <v>4.0205257999999997</v>
      </c>
      <c r="AV15" s="217">
        <v>3.6603928387</v>
      </c>
      <c r="AW15" s="217">
        <v>3.0525636333000001</v>
      </c>
      <c r="AX15" s="217">
        <v>3.0170383547999999</v>
      </c>
      <c r="AY15" s="217">
        <v>3.9858589677</v>
      </c>
      <c r="AZ15" s="217">
        <v>3.7040451785999999</v>
      </c>
      <c r="BA15" s="217">
        <v>3.2160817742000001</v>
      </c>
      <c r="BB15" s="217">
        <v>3.1655700332999999</v>
      </c>
      <c r="BC15" s="217">
        <v>3.0238283871</v>
      </c>
      <c r="BD15" s="217">
        <v>3.4401448666999999</v>
      </c>
      <c r="BE15" s="217">
        <v>3.4055984839</v>
      </c>
      <c r="BF15" s="217">
        <v>3.780821</v>
      </c>
      <c r="BG15" s="217">
        <v>3.5126089999999999</v>
      </c>
      <c r="BH15" s="359">
        <v>3.4822169999999999</v>
      </c>
      <c r="BI15" s="359">
        <v>3.4402569999999999</v>
      </c>
      <c r="BJ15" s="359">
        <v>3.719284</v>
      </c>
      <c r="BK15" s="359">
        <v>3.930056</v>
      </c>
      <c r="BL15" s="359">
        <v>3.3391250000000001</v>
      </c>
      <c r="BM15" s="359">
        <v>3.2347480000000002</v>
      </c>
      <c r="BN15" s="359">
        <v>3.1590220000000002</v>
      </c>
      <c r="BO15" s="359">
        <v>3.0878779999999999</v>
      </c>
      <c r="BP15" s="359">
        <v>3.407718</v>
      </c>
      <c r="BQ15" s="359">
        <v>3.7815129999999999</v>
      </c>
      <c r="BR15" s="359">
        <v>3.8305370000000001</v>
      </c>
      <c r="BS15" s="359">
        <v>3.132333</v>
      </c>
      <c r="BT15" s="359">
        <v>3.194391</v>
      </c>
      <c r="BU15" s="359">
        <v>3.048279</v>
      </c>
      <c r="BV15" s="359">
        <v>3.369637</v>
      </c>
    </row>
    <row r="16" spans="1:74" ht="11.1" customHeight="1">
      <c r="A16" s="76" t="s">
        <v>750</v>
      </c>
      <c r="B16" s="186" t="s">
        <v>620</v>
      </c>
      <c r="C16" s="217">
        <v>0.18187096774</v>
      </c>
      <c r="D16" s="217">
        <v>0.18353571429000001</v>
      </c>
      <c r="E16" s="217">
        <v>0.18232258065000001</v>
      </c>
      <c r="F16" s="217">
        <v>0.17916666667</v>
      </c>
      <c r="G16" s="217">
        <v>0.17922580645</v>
      </c>
      <c r="H16" s="217">
        <v>0.18006666666999999</v>
      </c>
      <c r="I16" s="217">
        <v>0.17774193548</v>
      </c>
      <c r="J16" s="217">
        <v>0.17912903225999999</v>
      </c>
      <c r="K16" s="217">
        <v>0.17423333332999999</v>
      </c>
      <c r="L16" s="217">
        <v>0.17648387097000001</v>
      </c>
      <c r="M16" s="217">
        <v>0.17660000000000001</v>
      </c>
      <c r="N16" s="217">
        <v>0.17525806452000001</v>
      </c>
      <c r="O16" s="217">
        <v>0.16977419355000001</v>
      </c>
      <c r="P16" s="217">
        <v>0.17339285714</v>
      </c>
      <c r="Q16" s="217">
        <v>0.17351612902999999</v>
      </c>
      <c r="R16" s="217">
        <v>0.17436666667</v>
      </c>
      <c r="S16" s="217">
        <v>0.17554838710000001</v>
      </c>
      <c r="T16" s="217">
        <v>0.17333333333000001</v>
      </c>
      <c r="U16" s="217">
        <v>0.1764516129</v>
      </c>
      <c r="V16" s="217">
        <v>0.17848387097000001</v>
      </c>
      <c r="W16" s="217">
        <v>0.17896666667</v>
      </c>
      <c r="X16" s="217">
        <v>0.18203225806000001</v>
      </c>
      <c r="Y16" s="217">
        <v>0.182</v>
      </c>
      <c r="Z16" s="217">
        <v>0.18464516129</v>
      </c>
      <c r="AA16" s="217">
        <v>0.15745161290000001</v>
      </c>
      <c r="AB16" s="217">
        <v>0.15435714285999999</v>
      </c>
      <c r="AC16" s="217">
        <v>0.16145161290000001</v>
      </c>
      <c r="AD16" s="217">
        <v>0.16336666666999999</v>
      </c>
      <c r="AE16" s="217">
        <v>0.16374193547999999</v>
      </c>
      <c r="AF16" s="217">
        <v>0.16283333333</v>
      </c>
      <c r="AG16" s="217">
        <v>0.16390322581</v>
      </c>
      <c r="AH16" s="217">
        <v>0.16583870968</v>
      </c>
      <c r="AI16" s="217">
        <v>0.16556666667</v>
      </c>
      <c r="AJ16" s="217">
        <v>0.17083870968000001</v>
      </c>
      <c r="AK16" s="217">
        <v>0.17299999999999999</v>
      </c>
      <c r="AL16" s="217">
        <v>0.17216129031999999</v>
      </c>
      <c r="AM16" s="217">
        <v>0.187</v>
      </c>
      <c r="AN16" s="217">
        <v>0.17662068966</v>
      </c>
      <c r="AO16" s="217">
        <v>0.18496774194000001</v>
      </c>
      <c r="AP16" s="217">
        <v>0.14956666666999999</v>
      </c>
      <c r="AQ16" s="217">
        <v>0.13361290323</v>
      </c>
      <c r="AR16" s="217">
        <v>0.17480000000000001</v>
      </c>
      <c r="AS16" s="217">
        <v>0.15464516129</v>
      </c>
      <c r="AT16" s="217">
        <v>0.17183870968000001</v>
      </c>
      <c r="AU16" s="217">
        <v>0.17076666667000001</v>
      </c>
      <c r="AV16" s="217">
        <v>0.15632258064999999</v>
      </c>
      <c r="AW16" s="217">
        <v>0.17676666666999999</v>
      </c>
      <c r="AX16" s="217">
        <v>0.18658064516</v>
      </c>
      <c r="AY16" s="217">
        <v>0.19951612902999999</v>
      </c>
      <c r="AZ16" s="217">
        <v>0.17996428571</v>
      </c>
      <c r="BA16" s="217">
        <v>0.18854838709999999</v>
      </c>
      <c r="BB16" s="217">
        <v>0.16293333333000001</v>
      </c>
      <c r="BC16" s="217">
        <v>0.16103225805999999</v>
      </c>
      <c r="BD16" s="217">
        <v>9.5699999999999993E-2</v>
      </c>
      <c r="BE16" s="217">
        <v>0.10112903226</v>
      </c>
      <c r="BF16" s="217">
        <v>0.158634</v>
      </c>
      <c r="BG16" s="217">
        <v>0.17169509999999999</v>
      </c>
      <c r="BH16" s="359">
        <v>0.17533760000000001</v>
      </c>
      <c r="BI16" s="359">
        <v>0.18969259999999999</v>
      </c>
      <c r="BJ16" s="359">
        <v>0.1928532</v>
      </c>
      <c r="BK16" s="359">
        <v>0.1923376</v>
      </c>
      <c r="BL16" s="359">
        <v>0.1929053</v>
      </c>
      <c r="BM16" s="359">
        <v>0.19167010000000001</v>
      </c>
      <c r="BN16" s="359">
        <v>0.1643318</v>
      </c>
      <c r="BO16" s="359">
        <v>0.1537521</v>
      </c>
      <c r="BP16" s="359">
        <v>0.1573629</v>
      </c>
      <c r="BQ16" s="359">
        <v>0.16198119999999999</v>
      </c>
      <c r="BR16" s="359">
        <v>0.1693067</v>
      </c>
      <c r="BS16" s="359">
        <v>0.1735669</v>
      </c>
      <c r="BT16" s="359">
        <v>0.17566590000000001</v>
      </c>
      <c r="BU16" s="359">
        <v>0.18975020000000001</v>
      </c>
      <c r="BV16" s="359">
        <v>0.19286329999999999</v>
      </c>
    </row>
    <row r="17" spans="1:74" ht="11.1" customHeight="1">
      <c r="A17" s="76" t="s">
        <v>21</v>
      </c>
      <c r="B17" s="186" t="s">
        <v>621</v>
      </c>
      <c r="C17" s="217">
        <v>23.200032258</v>
      </c>
      <c r="D17" s="217">
        <v>13.574178570999999</v>
      </c>
      <c r="E17" s="217">
        <v>3.1622903226000001</v>
      </c>
      <c r="F17" s="217">
        <v>-8.5537666666999996</v>
      </c>
      <c r="G17" s="217">
        <v>-15.332935484</v>
      </c>
      <c r="H17" s="217">
        <v>-13.097766667</v>
      </c>
      <c r="I17" s="217">
        <v>-11.130709677</v>
      </c>
      <c r="J17" s="217">
        <v>-9.0409032257999993</v>
      </c>
      <c r="K17" s="217">
        <v>-10.029766667000001</v>
      </c>
      <c r="L17" s="217">
        <v>-5.5393870967999996</v>
      </c>
      <c r="M17" s="217">
        <v>-1.2094333333</v>
      </c>
      <c r="N17" s="217">
        <v>22.811903225999998</v>
      </c>
      <c r="O17" s="217">
        <v>26.532032258000001</v>
      </c>
      <c r="P17" s="217">
        <v>22.436928570999999</v>
      </c>
      <c r="Q17" s="217">
        <v>1.0975483871</v>
      </c>
      <c r="R17" s="217">
        <v>-12.149833333</v>
      </c>
      <c r="S17" s="217">
        <v>-13.409548386999999</v>
      </c>
      <c r="T17" s="217">
        <v>-10.857799999999999</v>
      </c>
      <c r="U17" s="217">
        <v>-7.4396129031999996</v>
      </c>
      <c r="V17" s="217">
        <v>-6.1147419354999997</v>
      </c>
      <c r="W17" s="217">
        <v>-12.113466667000001</v>
      </c>
      <c r="X17" s="217">
        <v>-11.615387096999999</v>
      </c>
      <c r="Y17" s="217">
        <v>2.5726666667</v>
      </c>
      <c r="Z17" s="217">
        <v>21.772064516</v>
      </c>
      <c r="AA17" s="217">
        <v>26.175000000000001</v>
      </c>
      <c r="AB17" s="217">
        <v>21.220749999999999</v>
      </c>
      <c r="AC17" s="217">
        <v>4.8683225806000001</v>
      </c>
      <c r="AD17" s="217">
        <v>-7.2115333333000002</v>
      </c>
      <c r="AE17" s="217">
        <v>-13.080548387</v>
      </c>
      <c r="AF17" s="217">
        <v>-11.525499999999999</v>
      </c>
      <c r="AG17" s="217">
        <v>-8.0127419354999994</v>
      </c>
      <c r="AH17" s="217">
        <v>-8.0359032258000003</v>
      </c>
      <c r="AI17" s="217">
        <v>-13.472</v>
      </c>
      <c r="AJ17" s="217">
        <v>-12.613806452</v>
      </c>
      <c r="AK17" s="217">
        <v>-1.3511</v>
      </c>
      <c r="AL17" s="217">
        <v>12.586451612999999</v>
      </c>
      <c r="AM17" s="217">
        <v>17.470774194000001</v>
      </c>
      <c r="AN17" s="217">
        <v>15.879310345</v>
      </c>
      <c r="AO17" s="217">
        <v>-1.3039354838999999</v>
      </c>
      <c r="AP17" s="217">
        <v>-4.6561333332999997</v>
      </c>
      <c r="AQ17" s="217">
        <v>-9.1184838710000005</v>
      </c>
      <c r="AR17" s="217">
        <v>-7.7027666666999997</v>
      </c>
      <c r="AS17" s="217">
        <v>-4.1698064516000004</v>
      </c>
      <c r="AT17" s="217">
        <v>-5.5460322581000003</v>
      </c>
      <c r="AU17" s="217">
        <v>-9.6091333333000009</v>
      </c>
      <c r="AV17" s="217">
        <v>-8.0194838710000003</v>
      </c>
      <c r="AW17" s="217">
        <v>4.0594999999999999</v>
      </c>
      <c r="AX17" s="217">
        <v>12.511451613</v>
      </c>
      <c r="AY17" s="217">
        <v>22.840709677</v>
      </c>
      <c r="AZ17" s="217">
        <v>21.189464286</v>
      </c>
      <c r="BA17" s="217">
        <v>12.275483871</v>
      </c>
      <c r="BB17" s="217">
        <v>-4.4562666667000004</v>
      </c>
      <c r="BC17" s="217">
        <v>-13.465548387</v>
      </c>
      <c r="BD17" s="217">
        <v>-12.484166667</v>
      </c>
      <c r="BE17" s="217">
        <v>-8.8660645160999998</v>
      </c>
      <c r="BF17" s="217">
        <v>-8.3885391704999996</v>
      </c>
      <c r="BG17" s="217">
        <v>-10.797142857000001</v>
      </c>
      <c r="BH17" s="359">
        <v>-9.9577919999999995</v>
      </c>
      <c r="BI17" s="359">
        <v>1.0240720000000001</v>
      </c>
      <c r="BJ17" s="359">
        <v>17.047419999999999</v>
      </c>
      <c r="BK17" s="359">
        <v>23.751919999999998</v>
      </c>
      <c r="BL17" s="359">
        <v>18.643190000000001</v>
      </c>
      <c r="BM17" s="359">
        <v>4.0293089999999996</v>
      </c>
      <c r="BN17" s="359">
        <v>-7.4319769999999998</v>
      </c>
      <c r="BO17" s="359">
        <v>-12.76918</v>
      </c>
      <c r="BP17" s="359">
        <v>-11.175940000000001</v>
      </c>
      <c r="BQ17" s="359">
        <v>-8.1408760000000004</v>
      </c>
      <c r="BR17" s="359">
        <v>-7.559132</v>
      </c>
      <c r="BS17" s="359">
        <v>-11.27946</v>
      </c>
      <c r="BT17" s="359">
        <v>-8.7234339999999992</v>
      </c>
      <c r="BU17" s="359">
        <v>1.1304069999999999</v>
      </c>
      <c r="BV17" s="359">
        <v>17.50883</v>
      </c>
    </row>
    <row r="18" spans="1:74" ht="11.1" customHeight="1">
      <c r="A18" s="71" t="s">
        <v>1071</v>
      </c>
      <c r="B18" s="186" t="s">
        <v>623</v>
      </c>
      <c r="C18" s="217">
        <v>88.728367452000001</v>
      </c>
      <c r="D18" s="217">
        <v>79.564562143000003</v>
      </c>
      <c r="E18" s="217">
        <v>68.112889515999996</v>
      </c>
      <c r="F18" s="217">
        <v>56.315632766999997</v>
      </c>
      <c r="G18" s="217">
        <v>47.583267644999999</v>
      </c>
      <c r="H18" s="217">
        <v>51.180011532999998</v>
      </c>
      <c r="I18" s="217">
        <v>52.975242581000003</v>
      </c>
      <c r="J18" s="217">
        <v>56.080955903000003</v>
      </c>
      <c r="K18" s="217">
        <v>52.650842167</v>
      </c>
      <c r="L18" s="217">
        <v>56.704443935</v>
      </c>
      <c r="M18" s="217">
        <v>61.380633832999997</v>
      </c>
      <c r="N18" s="217">
        <v>85.939935194</v>
      </c>
      <c r="O18" s="217">
        <v>92.129168710000002</v>
      </c>
      <c r="P18" s="217">
        <v>88.288672571000006</v>
      </c>
      <c r="Q18" s="217">
        <v>65.622024839000005</v>
      </c>
      <c r="R18" s="217">
        <v>53.005987433000001</v>
      </c>
      <c r="S18" s="217">
        <v>51.561856194000001</v>
      </c>
      <c r="T18" s="217">
        <v>52.943288232999997</v>
      </c>
      <c r="U18" s="217">
        <v>58.819010097000003</v>
      </c>
      <c r="V18" s="217">
        <v>60.107288773999997</v>
      </c>
      <c r="W18" s="217">
        <v>53.879279099999998</v>
      </c>
      <c r="X18" s="217">
        <v>55.072617323000003</v>
      </c>
      <c r="Y18" s="217">
        <v>67.825077699999994</v>
      </c>
      <c r="Z18" s="217">
        <v>89.901615774000007</v>
      </c>
      <c r="AA18" s="217">
        <v>93.95976829</v>
      </c>
      <c r="AB18" s="217">
        <v>86.848047393000002</v>
      </c>
      <c r="AC18" s="217">
        <v>72.081794226</v>
      </c>
      <c r="AD18" s="217">
        <v>60.2737798</v>
      </c>
      <c r="AE18" s="217">
        <v>53.989077612999999</v>
      </c>
      <c r="AF18" s="217">
        <v>55.610549433000003</v>
      </c>
      <c r="AG18" s="217">
        <v>60.442990999999999</v>
      </c>
      <c r="AH18" s="217">
        <v>60.788888806000003</v>
      </c>
      <c r="AI18" s="217">
        <v>53.975095267</v>
      </c>
      <c r="AJ18" s="217">
        <v>58.246721129000001</v>
      </c>
      <c r="AK18" s="217">
        <v>68.804234500000007</v>
      </c>
      <c r="AL18" s="217">
        <v>83.645678226000001</v>
      </c>
      <c r="AM18" s="217">
        <v>88.446161226000001</v>
      </c>
      <c r="AN18" s="217">
        <v>86.042205344999999</v>
      </c>
      <c r="AO18" s="217">
        <v>67.960692289999997</v>
      </c>
      <c r="AP18" s="217">
        <v>64.933326233000003</v>
      </c>
      <c r="AQ18" s="217">
        <v>60.705305934999998</v>
      </c>
      <c r="AR18" s="217">
        <v>62.342656632999997</v>
      </c>
      <c r="AS18" s="217">
        <v>67.005663935000001</v>
      </c>
      <c r="AT18" s="217">
        <v>64.557197709999997</v>
      </c>
      <c r="AU18" s="217">
        <v>60.748792467000001</v>
      </c>
      <c r="AV18" s="217">
        <v>62.342457355000001</v>
      </c>
      <c r="AW18" s="217">
        <v>73.916863633000006</v>
      </c>
      <c r="AX18" s="217">
        <v>81.559973838999994</v>
      </c>
      <c r="AY18" s="217">
        <v>92.554923484</v>
      </c>
      <c r="AZ18" s="217">
        <v>91.248652320999994</v>
      </c>
      <c r="BA18" s="217">
        <v>81.359146289999998</v>
      </c>
      <c r="BB18" s="217">
        <v>65.149236700000003</v>
      </c>
      <c r="BC18" s="217">
        <v>55.998280000000001</v>
      </c>
      <c r="BD18" s="217">
        <v>57.710944867000002</v>
      </c>
      <c r="BE18" s="217">
        <v>61.640663000000004</v>
      </c>
      <c r="BF18" s="217">
        <v>62.432525828999999</v>
      </c>
      <c r="BG18" s="217">
        <v>59.234161243000003</v>
      </c>
      <c r="BH18" s="359">
        <v>60.298859999999998</v>
      </c>
      <c r="BI18" s="359">
        <v>71.610010000000003</v>
      </c>
      <c r="BJ18" s="359">
        <v>87.853859999999997</v>
      </c>
      <c r="BK18" s="359">
        <v>94.727469999999997</v>
      </c>
      <c r="BL18" s="359">
        <v>89.051879999999997</v>
      </c>
      <c r="BM18" s="359">
        <v>74.531509999999997</v>
      </c>
      <c r="BN18" s="359">
        <v>62.917209999999997</v>
      </c>
      <c r="BO18" s="359">
        <v>57.34901</v>
      </c>
      <c r="BP18" s="359">
        <v>59.282020000000003</v>
      </c>
      <c r="BQ18" s="359">
        <v>62.648510000000002</v>
      </c>
      <c r="BR18" s="359">
        <v>62.941049999999997</v>
      </c>
      <c r="BS18" s="359">
        <v>58.340890000000002</v>
      </c>
      <c r="BT18" s="359">
        <v>61.495359999999998</v>
      </c>
      <c r="BU18" s="359">
        <v>71.161119999999997</v>
      </c>
      <c r="BV18" s="359">
        <v>88.080399999999997</v>
      </c>
    </row>
    <row r="19" spans="1:74" ht="11.1" customHeight="1">
      <c r="A19" s="76" t="s">
        <v>752</v>
      </c>
      <c r="B19" s="186" t="s">
        <v>156</v>
      </c>
      <c r="C19" s="217">
        <v>-0.67373283516000004</v>
      </c>
      <c r="D19" s="217">
        <v>3.7127616042999998</v>
      </c>
      <c r="E19" s="217">
        <v>1.9035664555</v>
      </c>
      <c r="F19" s="217">
        <v>1.7256650632999999</v>
      </c>
      <c r="G19" s="217">
        <v>0.96475228839000005</v>
      </c>
      <c r="H19" s="217">
        <v>-0.23309179666999999</v>
      </c>
      <c r="I19" s="217">
        <v>0.54240942000000003</v>
      </c>
      <c r="J19" s="217">
        <v>-3.7972351289999998E-2</v>
      </c>
      <c r="K19" s="217">
        <v>-0.15419542999999999</v>
      </c>
      <c r="L19" s="217">
        <v>-2.9600910668</v>
      </c>
      <c r="M19" s="217">
        <v>-2.2085462699999998</v>
      </c>
      <c r="N19" s="217">
        <v>-5.5875710613000003</v>
      </c>
      <c r="O19" s="217">
        <v>-1.4909346448</v>
      </c>
      <c r="P19" s="217">
        <v>0.31657249571000001</v>
      </c>
      <c r="Q19" s="217">
        <v>3.5045083912999999</v>
      </c>
      <c r="R19" s="217">
        <v>3.3877258633</v>
      </c>
      <c r="S19" s="217">
        <v>0.60817280709999999</v>
      </c>
      <c r="T19" s="217">
        <v>2.0404525332999999</v>
      </c>
      <c r="U19" s="217">
        <v>7.8590677742000001E-2</v>
      </c>
      <c r="V19" s="217">
        <v>0.50314519580999995</v>
      </c>
      <c r="W19" s="217">
        <v>0.70370593000000004</v>
      </c>
      <c r="X19" s="217">
        <v>-1.3650351890000001</v>
      </c>
      <c r="Y19" s="217">
        <v>-2.0486706300000002</v>
      </c>
      <c r="Z19" s="217">
        <v>-2.3515736129000002</v>
      </c>
      <c r="AA19" s="217">
        <v>-0.99028084064999999</v>
      </c>
      <c r="AB19" s="217">
        <v>0.58189160857</v>
      </c>
      <c r="AC19" s="217">
        <v>-9.5380550967999994E-2</v>
      </c>
      <c r="AD19" s="217">
        <v>0.66230853332999995</v>
      </c>
      <c r="AE19" s="217">
        <v>-0.33703677193999998</v>
      </c>
      <c r="AF19" s="217">
        <v>-0.51571193000000004</v>
      </c>
      <c r="AG19" s="217">
        <v>0.11039519355000001</v>
      </c>
      <c r="AH19" s="217">
        <v>-0.22440003581000001</v>
      </c>
      <c r="AI19" s="217">
        <v>0.88599733332999997</v>
      </c>
      <c r="AJ19" s="217">
        <v>-2.1000327380999999</v>
      </c>
      <c r="AK19" s="217">
        <v>-1.666274</v>
      </c>
      <c r="AL19" s="217">
        <v>-2.2411998728999998</v>
      </c>
      <c r="AM19" s="217">
        <v>0.38739899806</v>
      </c>
      <c r="AN19" s="217">
        <v>0.28761072414</v>
      </c>
      <c r="AO19" s="217">
        <v>0.64637090355000004</v>
      </c>
      <c r="AP19" s="217">
        <v>0.25122306333</v>
      </c>
      <c r="AQ19" s="217">
        <v>-0.36547038257999998</v>
      </c>
      <c r="AR19" s="217">
        <v>-9.1097129999999998E-2</v>
      </c>
      <c r="AS19" s="217">
        <v>-0.12826806129000001</v>
      </c>
      <c r="AT19" s="217">
        <v>0.10259612935</v>
      </c>
      <c r="AU19" s="217">
        <v>-0.62490526332999996</v>
      </c>
      <c r="AV19" s="217">
        <v>-1.1593982587</v>
      </c>
      <c r="AW19" s="217">
        <v>-1.9096464967</v>
      </c>
      <c r="AX19" s="217">
        <v>-1.3625648673999999</v>
      </c>
      <c r="AY19" s="217">
        <v>-0.19139561096999999</v>
      </c>
      <c r="AZ19" s="217">
        <v>-7.1366998570999998E-2</v>
      </c>
      <c r="BA19" s="217">
        <v>-0.45462545612999999</v>
      </c>
      <c r="BB19" s="217">
        <v>-0.22555139666999999</v>
      </c>
      <c r="BC19" s="217">
        <v>0.12611048677</v>
      </c>
      <c r="BD19" s="217">
        <v>-0.14161670333000001</v>
      </c>
      <c r="BE19" s="217">
        <v>-2.4637612903000001E-2</v>
      </c>
      <c r="BF19" s="217">
        <v>-1.4026468295000001</v>
      </c>
      <c r="BG19" s="217">
        <v>-1.1111692429</v>
      </c>
      <c r="BH19" s="359">
        <v>-0.3613324</v>
      </c>
      <c r="BI19" s="359">
        <v>-0.97021930000000001</v>
      </c>
      <c r="BJ19" s="359">
        <v>-1.0828930000000001</v>
      </c>
      <c r="BK19" s="359">
        <v>-1.2078739999999999</v>
      </c>
      <c r="BL19" s="359">
        <v>-0.89569520000000002</v>
      </c>
      <c r="BM19" s="359">
        <v>1.0381629999999999</v>
      </c>
      <c r="BN19" s="359">
        <v>-1.9125400000000001E-2</v>
      </c>
      <c r="BO19" s="359">
        <v>-0.62618870000000004</v>
      </c>
      <c r="BP19" s="359">
        <v>-1.135731</v>
      </c>
      <c r="BQ19" s="359">
        <v>-1.215789</v>
      </c>
      <c r="BR19" s="359">
        <v>-0.2840512</v>
      </c>
      <c r="BS19" s="359">
        <v>-0.30058230000000002</v>
      </c>
      <c r="BT19" s="359">
        <v>-1.525493</v>
      </c>
      <c r="BU19" s="359">
        <v>-0.79335650000000002</v>
      </c>
      <c r="BV19" s="359">
        <v>-1.600093</v>
      </c>
    </row>
    <row r="20" spans="1:74" ht="11.1" customHeight="1">
      <c r="A20" s="77" t="s">
        <v>1072</v>
      </c>
      <c r="B20" s="186" t="s">
        <v>622</v>
      </c>
      <c r="C20" s="217">
        <v>88.054634616000001</v>
      </c>
      <c r="D20" s="217">
        <v>83.277323746999997</v>
      </c>
      <c r="E20" s="217">
        <v>70.016455972000003</v>
      </c>
      <c r="F20" s="217">
        <v>58.041297829999998</v>
      </c>
      <c r="G20" s="217">
        <v>48.548019934000003</v>
      </c>
      <c r="H20" s="217">
        <v>50.946919737000002</v>
      </c>
      <c r="I20" s="217">
        <v>53.517652001000002</v>
      </c>
      <c r="J20" s="217">
        <v>56.042983552000003</v>
      </c>
      <c r="K20" s="217">
        <v>52.496646736999999</v>
      </c>
      <c r="L20" s="217">
        <v>53.744352868999997</v>
      </c>
      <c r="M20" s="217">
        <v>59.172087562999998</v>
      </c>
      <c r="N20" s="217">
        <v>80.352364132000005</v>
      </c>
      <c r="O20" s="217">
        <v>90.638234065000006</v>
      </c>
      <c r="P20" s="217">
        <v>88.605245066999998</v>
      </c>
      <c r="Q20" s="217">
        <v>69.126533230000007</v>
      </c>
      <c r="R20" s="217">
        <v>56.393713296999998</v>
      </c>
      <c r="S20" s="217">
        <v>52.170029001000003</v>
      </c>
      <c r="T20" s="217">
        <v>54.983740767</v>
      </c>
      <c r="U20" s="217">
        <v>58.897600775000001</v>
      </c>
      <c r="V20" s="217">
        <v>60.610433970000003</v>
      </c>
      <c r="W20" s="217">
        <v>54.582985030000003</v>
      </c>
      <c r="X20" s="217">
        <v>53.707582133999999</v>
      </c>
      <c r="Y20" s="217">
        <v>65.776407070000005</v>
      </c>
      <c r="Z20" s="217">
        <v>87.550042160999993</v>
      </c>
      <c r="AA20" s="217">
        <v>92.969487450000003</v>
      </c>
      <c r="AB20" s="217">
        <v>87.429939000999994</v>
      </c>
      <c r="AC20" s="217">
        <v>71.986413674999994</v>
      </c>
      <c r="AD20" s="217">
        <v>60.936088333000001</v>
      </c>
      <c r="AE20" s="217">
        <v>53.652040841000002</v>
      </c>
      <c r="AF20" s="217">
        <v>55.094837503000001</v>
      </c>
      <c r="AG20" s="217">
        <v>60.553386193999998</v>
      </c>
      <c r="AH20" s="217">
        <v>60.564488771000001</v>
      </c>
      <c r="AI20" s="217">
        <v>54.861092599999999</v>
      </c>
      <c r="AJ20" s="217">
        <v>56.146688390999998</v>
      </c>
      <c r="AK20" s="217">
        <v>67.137960500000005</v>
      </c>
      <c r="AL20" s="217">
        <v>81.404478353000002</v>
      </c>
      <c r="AM20" s="217">
        <v>88.833560223999996</v>
      </c>
      <c r="AN20" s="217">
        <v>86.329816069000003</v>
      </c>
      <c r="AO20" s="217">
        <v>68.607063194000006</v>
      </c>
      <c r="AP20" s="217">
        <v>65.184549297000004</v>
      </c>
      <c r="AQ20" s="217">
        <v>60.339835553</v>
      </c>
      <c r="AR20" s="217">
        <v>62.251559503000003</v>
      </c>
      <c r="AS20" s="217">
        <v>66.877395874000001</v>
      </c>
      <c r="AT20" s="217">
        <v>64.659793839000002</v>
      </c>
      <c r="AU20" s="217">
        <v>60.123887203000002</v>
      </c>
      <c r="AV20" s="217">
        <v>61.183059096000001</v>
      </c>
      <c r="AW20" s="217">
        <v>72.007217136999998</v>
      </c>
      <c r="AX20" s="217">
        <v>80.197408971000002</v>
      </c>
      <c r="AY20" s="217">
        <v>92.363527872999995</v>
      </c>
      <c r="AZ20" s="217">
        <v>91.177285323000007</v>
      </c>
      <c r="BA20" s="217">
        <v>80.904520833999996</v>
      </c>
      <c r="BB20" s="217">
        <v>64.923685302999999</v>
      </c>
      <c r="BC20" s="217">
        <v>56.124390486999999</v>
      </c>
      <c r="BD20" s="217">
        <v>57.569328163000002</v>
      </c>
      <c r="BE20" s="217">
        <v>61.616025387000001</v>
      </c>
      <c r="BF20" s="217">
        <v>61.029879000000001</v>
      </c>
      <c r="BG20" s="217">
        <v>58.122992000000004</v>
      </c>
      <c r="BH20" s="359">
        <v>59.937530000000002</v>
      </c>
      <c r="BI20" s="359">
        <v>70.639790000000005</v>
      </c>
      <c r="BJ20" s="359">
        <v>86.770970000000005</v>
      </c>
      <c r="BK20" s="359">
        <v>93.519589999999994</v>
      </c>
      <c r="BL20" s="359">
        <v>88.156189999999995</v>
      </c>
      <c r="BM20" s="359">
        <v>75.569670000000002</v>
      </c>
      <c r="BN20" s="359">
        <v>62.898090000000003</v>
      </c>
      <c r="BO20" s="359">
        <v>56.722819999999999</v>
      </c>
      <c r="BP20" s="359">
        <v>58.14629</v>
      </c>
      <c r="BQ20" s="359">
        <v>61.432720000000003</v>
      </c>
      <c r="BR20" s="359">
        <v>62.656999999999996</v>
      </c>
      <c r="BS20" s="359">
        <v>58.040309999999998</v>
      </c>
      <c r="BT20" s="359">
        <v>59.969859999999997</v>
      </c>
      <c r="BU20" s="359">
        <v>70.367760000000004</v>
      </c>
      <c r="BV20" s="359">
        <v>86.480310000000003</v>
      </c>
    </row>
    <row r="21" spans="1:74" ht="11.1" customHeight="1">
      <c r="A21" s="77"/>
      <c r="B21" s="186"/>
      <c r="C21" s="217"/>
      <c r="D21" s="217"/>
      <c r="E21" s="217"/>
      <c r="F21" s="217"/>
      <c r="G21" s="217"/>
      <c r="H21" s="217"/>
      <c r="I21" s="217"/>
      <c r="J21" s="217"/>
      <c r="K21" s="217"/>
      <c r="L21" s="217"/>
      <c r="M21" s="217"/>
      <c r="N21" s="217"/>
      <c r="O21" s="217"/>
      <c r="P21" s="217"/>
      <c r="Q21" s="217"/>
      <c r="R21" s="217"/>
      <c r="S21" s="217"/>
      <c r="T21" s="217"/>
      <c r="U21" s="217"/>
      <c r="V21" s="217"/>
      <c r="W21" s="217"/>
      <c r="X21" s="217"/>
      <c r="Y21" s="217"/>
      <c r="Z21" s="217"/>
      <c r="AA21" s="217"/>
      <c r="AB21" s="217"/>
      <c r="AC21" s="217"/>
      <c r="AD21" s="217"/>
      <c r="AE21" s="217"/>
      <c r="AF21" s="217"/>
      <c r="AG21" s="217"/>
      <c r="AH21" s="217"/>
      <c r="AI21" s="217"/>
      <c r="AJ21" s="217"/>
      <c r="AK21" s="217"/>
      <c r="AL21" s="217"/>
      <c r="AM21" s="217"/>
      <c r="AN21" s="217"/>
      <c r="AO21" s="217"/>
      <c r="AP21" s="217"/>
      <c r="AQ21" s="217"/>
      <c r="AR21" s="217"/>
      <c r="AS21" s="217"/>
      <c r="AT21" s="217"/>
      <c r="AU21" s="217"/>
      <c r="AV21" s="217"/>
      <c r="AW21" s="217"/>
      <c r="AX21" s="217"/>
      <c r="AY21" s="217"/>
      <c r="AZ21" s="217"/>
      <c r="BA21" s="217"/>
      <c r="BB21" s="217"/>
      <c r="BC21" s="217"/>
      <c r="BD21" s="217"/>
      <c r="BE21" s="217"/>
      <c r="BF21" s="217"/>
      <c r="BG21" s="217"/>
      <c r="BH21" s="359"/>
      <c r="BI21" s="359"/>
      <c r="BJ21" s="359"/>
      <c r="BK21" s="359"/>
      <c r="BL21" s="359"/>
      <c r="BM21" s="359"/>
      <c r="BN21" s="359"/>
      <c r="BO21" s="359"/>
      <c r="BP21" s="359"/>
      <c r="BQ21" s="359"/>
      <c r="BR21" s="359"/>
      <c r="BS21" s="359"/>
      <c r="BT21" s="359"/>
      <c r="BU21" s="359"/>
      <c r="BV21" s="359"/>
    </row>
    <row r="22" spans="1:74" ht="11.1" customHeight="1">
      <c r="A22" s="71"/>
      <c r="B22" s="78" t="s">
        <v>1082</v>
      </c>
      <c r="C22" s="232"/>
      <c r="D22" s="232"/>
      <c r="E22" s="232"/>
      <c r="F22" s="232"/>
      <c r="G22" s="232"/>
      <c r="H22" s="232"/>
      <c r="I22" s="232"/>
      <c r="J22" s="232"/>
      <c r="K22" s="232"/>
      <c r="L22" s="232"/>
      <c r="M22" s="232"/>
      <c r="N22" s="232"/>
      <c r="O22" s="232"/>
      <c r="P22" s="232"/>
      <c r="Q22" s="232"/>
      <c r="R22" s="232"/>
      <c r="S22" s="232"/>
      <c r="T22" s="232"/>
      <c r="U22" s="232"/>
      <c r="V22" s="232"/>
      <c r="W22" s="232"/>
      <c r="X22" s="232"/>
      <c r="Y22" s="232"/>
      <c r="Z22" s="232"/>
      <c r="AA22" s="232"/>
      <c r="AB22" s="232"/>
      <c r="AC22" s="232"/>
      <c r="AD22" s="232"/>
      <c r="AE22" s="232"/>
      <c r="AF22" s="232"/>
      <c r="AG22" s="232"/>
      <c r="AH22" s="232"/>
      <c r="AI22" s="232"/>
      <c r="AJ22" s="232"/>
      <c r="AK22" s="232"/>
      <c r="AL22" s="232"/>
      <c r="AM22" s="232"/>
      <c r="AN22" s="232"/>
      <c r="AO22" s="232"/>
      <c r="AP22" s="232"/>
      <c r="AQ22" s="232"/>
      <c r="AR22" s="232"/>
      <c r="AS22" s="232"/>
      <c r="AT22" s="232"/>
      <c r="AU22" s="232"/>
      <c r="AV22" s="232"/>
      <c r="AW22" s="232"/>
      <c r="AX22" s="232"/>
      <c r="AY22" s="232"/>
      <c r="AZ22" s="232"/>
      <c r="BA22" s="232"/>
      <c r="BB22" s="232"/>
      <c r="BC22" s="232"/>
      <c r="BD22" s="232"/>
      <c r="BE22" s="232"/>
      <c r="BF22" s="232"/>
      <c r="BG22" s="232"/>
      <c r="BH22" s="398"/>
      <c r="BI22" s="398"/>
      <c r="BJ22" s="398"/>
      <c r="BK22" s="398"/>
      <c r="BL22" s="398"/>
      <c r="BM22" s="398"/>
      <c r="BN22" s="398"/>
      <c r="BO22" s="398"/>
      <c r="BP22" s="398"/>
      <c r="BQ22" s="398"/>
      <c r="BR22" s="398"/>
      <c r="BS22" s="398"/>
      <c r="BT22" s="398"/>
      <c r="BU22" s="398"/>
      <c r="BV22" s="398"/>
    </row>
    <row r="23" spans="1:74" ht="11.1" customHeight="1">
      <c r="A23" s="76" t="s">
        <v>753</v>
      </c>
      <c r="B23" s="186" t="s">
        <v>624</v>
      </c>
      <c r="C23" s="217">
        <v>30.572258065</v>
      </c>
      <c r="D23" s="217">
        <v>27.012178571</v>
      </c>
      <c r="E23" s="217">
        <v>19.365387096999999</v>
      </c>
      <c r="F23" s="217">
        <v>13.011466667000001</v>
      </c>
      <c r="G23" s="217">
        <v>6.4982580644999999</v>
      </c>
      <c r="H23" s="217">
        <v>4.7040333333</v>
      </c>
      <c r="I23" s="217">
        <v>3.8265483870999999</v>
      </c>
      <c r="J23" s="217">
        <v>3.5960645161000002</v>
      </c>
      <c r="K23" s="217">
        <v>3.9893666667000001</v>
      </c>
      <c r="L23" s="217">
        <v>8.0976451612999991</v>
      </c>
      <c r="M23" s="217">
        <v>12.549566667000001</v>
      </c>
      <c r="N23" s="217">
        <v>24.654387097000001</v>
      </c>
      <c r="O23" s="217">
        <v>30.084032258000001</v>
      </c>
      <c r="P23" s="217">
        <v>28.384928571</v>
      </c>
      <c r="Q23" s="217">
        <v>18.685258064999999</v>
      </c>
      <c r="R23" s="217">
        <v>10.439033332999999</v>
      </c>
      <c r="S23" s="217">
        <v>6.3713870968000004</v>
      </c>
      <c r="T23" s="217">
        <v>4.4679333333000004</v>
      </c>
      <c r="U23" s="217">
        <v>3.5905161290000001</v>
      </c>
      <c r="V23" s="217">
        <v>3.4539677419000001</v>
      </c>
      <c r="W23" s="217">
        <v>3.9099666666999999</v>
      </c>
      <c r="X23" s="217">
        <v>6.5025806452000001</v>
      </c>
      <c r="Y23" s="217">
        <v>14.893366667</v>
      </c>
      <c r="Z23" s="217">
        <v>27.322580644999999</v>
      </c>
      <c r="AA23" s="217">
        <v>31.287774194000001</v>
      </c>
      <c r="AB23" s="217">
        <v>27.472999999999999</v>
      </c>
      <c r="AC23" s="217">
        <v>19.382290322999999</v>
      </c>
      <c r="AD23" s="217">
        <v>11.5686</v>
      </c>
      <c r="AE23" s="217">
        <v>6.6945806452000003</v>
      </c>
      <c r="AF23" s="217">
        <v>4.4902333333</v>
      </c>
      <c r="AG23" s="217">
        <v>3.590483871</v>
      </c>
      <c r="AH23" s="217">
        <v>3.5233225805999999</v>
      </c>
      <c r="AI23" s="217">
        <v>4.0634333332999999</v>
      </c>
      <c r="AJ23" s="217">
        <v>7.3340645160999998</v>
      </c>
      <c r="AK23" s="217">
        <v>14.287133333</v>
      </c>
      <c r="AL23" s="217">
        <v>22.128258065000001</v>
      </c>
      <c r="AM23" s="217">
        <v>25.847322581</v>
      </c>
      <c r="AN23" s="217">
        <v>22.985551724</v>
      </c>
      <c r="AO23" s="217">
        <v>13.121387096999999</v>
      </c>
      <c r="AP23" s="217">
        <v>9.3559333332999994</v>
      </c>
      <c r="AQ23" s="217">
        <v>5.2546129032</v>
      </c>
      <c r="AR23" s="217">
        <v>4.1198333332999999</v>
      </c>
      <c r="AS23" s="217">
        <v>3.5</v>
      </c>
      <c r="AT23" s="217">
        <v>3.4263548387</v>
      </c>
      <c r="AU23" s="217">
        <v>3.9709666666999999</v>
      </c>
      <c r="AV23" s="217">
        <v>7.8056129032000001</v>
      </c>
      <c r="AW23" s="217">
        <v>16.184066667</v>
      </c>
      <c r="AX23" s="217">
        <v>21.826290322999998</v>
      </c>
      <c r="AY23" s="217">
        <v>28.41383871</v>
      </c>
      <c r="AZ23" s="217">
        <v>27.026285714</v>
      </c>
      <c r="BA23" s="217">
        <v>21.604387097</v>
      </c>
      <c r="BB23" s="217">
        <v>12.301033332999999</v>
      </c>
      <c r="BC23" s="217">
        <v>6.2738387096999997</v>
      </c>
      <c r="BD23" s="217">
        <v>4.3022333333000002</v>
      </c>
      <c r="BE23" s="217">
        <v>3.6944193547999999</v>
      </c>
      <c r="BF23" s="217">
        <v>3.5454500000000002</v>
      </c>
      <c r="BG23" s="217">
        <v>4.0535449999999997</v>
      </c>
      <c r="BH23" s="359">
        <v>7.7861459999999996</v>
      </c>
      <c r="BI23" s="359">
        <v>15.4282</v>
      </c>
      <c r="BJ23" s="359">
        <v>25.00806</v>
      </c>
      <c r="BK23" s="359">
        <v>29.248100000000001</v>
      </c>
      <c r="BL23" s="359">
        <v>25.89565</v>
      </c>
      <c r="BM23" s="359">
        <v>18.608070000000001</v>
      </c>
      <c r="BN23" s="359">
        <v>10.94849</v>
      </c>
      <c r="BO23" s="359">
        <v>6.1893180000000001</v>
      </c>
      <c r="BP23" s="359">
        <v>4.1675310000000003</v>
      </c>
      <c r="BQ23" s="359">
        <v>3.5938319999999999</v>
      </c>
      <c r="BR23" s="359">
        <v>3.5380129999999999</v>
      </c>
      <c r="BS23" s="359">
        <v>4.0450290000000004</v>
      </c>
      <c r="BT23" s="359">
        <v>7.7492530000000004</v>
      </c>
      <c r="BU23" s="359">
        <v>15.493029999999999</v>
      </c>
      <c r="BV23" s="359">
        <v>25.13477</v>
      </c>
    </row>
    <row r="24" spans="1:74" ht="11.1" customHeight="1">
      <c r="A24" s="76" t="s">
        <v>754</v>
      </c>
      <c r="B24" s="186" t="s">
        <v>625</v>
      </c>
      <c r="C24" s="217">
        <v>16.706129032</v>
      </c>
      <c r="D24" s="217">
        <v>15.236499999999999</v>
      </c>
      <c r="E24" s="217">
        <v>11.556516129</v>
      </c>
      <c r="F24" s="217">
        <v>8.3039666666999992</v>
      </c>
      <c r="G24" s="217">
        <v>5.3623548387</v>
      </c>
      <c r="H24" s="217">
        <v>4.4500999999999999</v>
      </c>
      <c r="I24" s="217">
        <v>4.1320645160999998</v>
      </c>
      <c r="J24" s="217">
        <v>4.1558387097000002</v>
      </c>
      <c r="K24" s="217">
        <v>4.3801666667000001</v>
      </c>
      <c r="L24" s="217">
        <v>6.4074193548</v>
      </c>
      <c r="M24" s="217">
        <v>8.3780999999999999</v>
      </c>
      <c r="N24" s="217">
        <v>13.827870967999999</v>
      </c>
      <c r="O24" s="217">
        <v>16.100225806000001</v>
      </c>
      <c r="P24" s="217">
        <v>15.744964286</v>
      </c>
      <c r="Q24" s="217">
        <v>10.876870968</v>
      </c>
      <c r="R24" s="217">
        <v>7.1791666666999996</v>
      </c>
      <c r="S24" s="217">
        <v>5.1984838709999996</v>
      </c>
      <c r="T24" s="217">
        <v>4.3236999999999997</v>
      </c>
      <c r="U24" s="217">
        <v>3.8768709676999999</v>
      </c>
      <c r="V24" s="217">
        <v>4.0862258064999999</v>
      </c>
      <c r="W24" s="217">
        <v>4.4314333333000002</v>
      </c>
      <c r="X24" s="217">
        <v>5.9785806452000001</v>
      </c>
      <c r="Y24" s="217">
        <v>9.5564999999999998</v>
      </c>
      <c r="Z24" s="217">
        <v>15.076483871000001</v>
      </c>
      <c r="AA24" s="217">
        <v>17.033999999999999</v>
      </c>
      <c r="AB24" s="217">
        <v>15.436</v>
      </c>
      <c r="AC24" s="217">
        <v>11.738096774000001</v>
      </c>
      <c r="AD24" s="217">
        <v>7.8513000000000002</v>
      </c>
      <c r="AE24" s="217">
        <v>5.4079032258000002</v>
      </c>
      <c r="AF24" s="217">
        <v>4.5133333333000003</v>
      </c>
      <c r="AG24" s="217">
        <v>4.1212258065</v>
      </c>
      <c r="AH24" s="217">
        <v>4.3547741934999999</v>
      </c>
      <c r="AI24" s="217">
        <v>4.6916666666999998</v>
      </c>
      <c r="AJ24" s="217">
        <v>6.6983548387000003</v>
      </c>
      <c r="AK24" s="217">
        <v>9.4240333333000006</v>
      </c>
      <c r="AL24" s="217">
        <v>12.806387097</v>
      </c>
      <c r="AM24" s="217">
        <v>14.459419355</v>
      </c>
      <c r="AN24" s="217">
        <v>13.453137931000001</v>
      </c>
      <c r="AO24" s="217">
        <v>8.4533548386999993</v>
      </c>
      <c r="AP24" s="217">
        <v>6.9904999999999999</v>
      </c>
      <c r="AQ24" s="217">
        <v>4.8089354839</v>
      </c>
      <c r="AR24" s="217">
        <v>4.3814333333000004</v>
      </c>
      <c r="AS24" s="217">
        <v>4.0429032257999999</v>
      </c>
      <c r="AT24" s="217">
        <v>4.3590967742000002</v>
      </c>
      <c r="AU24" s="217">
        <v>4.7252666666999996</v>
      </c>
      <c r="AV24" s="217">
        <v>6.8698387096999998</v>
      </c>
      <c r="AW24" s="217">
        <v>10.280633333000001</v>
      </c>
      <c r="AX24" s="217">
        <v>12.664580644999999</v>
      </c>
      <c r="AY24" s="217">
        <v>15.416354839</v>
      </c>
      <c r="AZ24" s="217">
        <v>15.268892857000001</v>
      </c>
      <c r="BA24" s="217">
        <v>12.668838709999999</v>
      </c>
      <c r="BB24" s="217">
        <v>8.2355</v>
      </c>
      <c r="BC24" s="217">
        <v>5.4149032257999998</v>
      </c>
      <c r="BD24" s="217">
        <v>4.5324666667000004</v>
      </c>
      <c r="BE24" s="217">
        <v>4.4072580644999997</v>
      </c>
      <c r="BF24" s="217">
        <v>4.3093009999999996</v>
      </c>
      <c r="BG24" s="217">
        <v>4.6699809999999999</v>
      </c>
      <c r="BH24" s="359">
        <v>6.8152290000000004</v>
      </c>
      <c r="BI24" s="359">
        <v>9.8732740000000003</v>
      </c>
      <c r="BJ24" s="359">
        <v>14.203150000000001</v>
      </c>
      <c r="BK24" s="359">
        <v>16.146229999999999</v>
      </c>
      <c r="BL24" s="359">
        <v>14.164529999999999</v>
      </c>
      <c r="BM24" s="359">
        <v>11.62616</v>
      </c>
      <c r="BN24" s="359">
        <v>7.8271569999999997</v>
      </c>
      <c r="BO24" s="359">
        <v>5.3905909999999997</v>
      </c>
      <c r="BP24" s="359">
        <v>4.3482229999999999</v>
      </c>
      <c r="BQ24" s="359">
        <v>4.1108089999999997</v>
      </c>
      <c r="BR24" s="359">
        <v>4.2978949999999996</v>
      </c>
      <c r="BS24" s="359">
        <v>4.6029090000000004</v>
      </c>
      <c r="BT24" s="359">
        <v>6.8028240000000002</v>
      </c>
      <c r="BU24" s="359">
        <v>9.9189919999999994</v>
      </c>
      <c r="BV24" s="359">
        <v>14.3255</v>
      </c>
    </row>
    <row r="25" spans="1:74" ht="11.1" customHeight="1">
      <c r="A25" s="76" t="s">
        <v>756</v>
      </c>
      <c r="B25" s="186" t="s">
        <v>626</v>
      </c>
      <c r="C25" s="217">
        <v>18.806290322999999</v>
      </c>
      <c r="D25" s="217">
        <v>18.703107143</v>
      </c>
      <c r="E25" s="217">
        <v>17.279677418999999</v>
      </c>
      <c r="F25" s="217">
        <v>16.413733333</v>
      </c>
      <c r="G25" s="217">
        <v>15.086387096999999</v>
      </c>
      <c r="H25" s="217">
        <v>15.303666667</v>
      </c>
      <c r="I25" s="217">
        <v>15.363548387</v>
      </c>
      <c r="J25" s="217">
        <v>15.981</v>
      </c>
      <c r="K25" s="217">
        <v>16.126533333000001</v>
      </c>
      <c r="L25" s="217">
        <v>16.83483871</v>
      </c>
      <c r="M25" s="217">
        <v>17.756499999999999</v>
      </c>
      <c r="N25" s="217">
        <v>19.218161290000001</v>
      </c>
      <c r="O25" s="217">
        <v>20.782516129000001</v>
      </c>
      <c r="P25" s="217">
        <v>21.2605</v>
      </c>
      <c r="Q25" s="217">
        <v>19.306354839000001</v>
      </c>
      <c r="R25" s="217">
        <v>17.924800000000001</v>
      </c>
      <c r="S25" s="217">
        <v>17.558774194000002</v>
      </c>
      <c r="T25" s="217">
        <v>17.639666667</v>
      </c>
      <c r="U25" s="217">
        <v>17.327032257999999</v>
      </c>
      <c r="V25" s="217">
        <v>17.398903226000002</v>
      </c>
      <c r="W25" s="217">
        <v>17.857966666999999</v>
      </c>
      <c r="X25" s="217">
        <v>17.629645160999999</v>
      </c>
      <c r="Y25" s="217">
        <v>19.225266667</v>
      </c>
      <c r="Z25" s="217">
        <v>20.689064515999998</v>
      </c>
      <c r="AA25" s="217">
        <v>21.042032257999999</v>
      </c>
      <c r="AB25" s="217">
        <v>21.205464286000002</v>
      </c>
      <c r="AC25" s="217">
        <v>19.609161289999999</v>
      </c>
      <c r="AD25" s="217">
        <v>18.721499999999999</v>
      </c>
      <c r="AE25" s="217">
        <v>17.916516129000001</v>
      </c>
      <c r="AF25" s="217">
        <v>17.580200000000001</v>
      </c>
      <c r="AG25" s="217">
        <v>17.250709677</v>
      </c>
      <c r="AH25" s="217">
        <v>17.604548387000001</v>
      </c>
      <c r="AI25" s="217">
        <v>18.044</v>
      </c>
      <c r="AJ25" s="217">
        <v>18.174161290000001</v>
      </c>
      <c r="AK25" s="217">
        <v>19.550999999999998</v>
      </c>
      <c r="AL25" s="217">
        <v>20.473354838999999</v>
      </c>
      <c r="AM25" s="217">
        <v>21.216838710000001</v>
      </c>
      <c r="AN25" s="217">
        <v>21.274310345</v>
      </c>
      <c r="AO25" s="217">
        <v>19.408322581</v>
      </c>
      <c r="AP25" s="217">
        <v>19.148099999999999</v>
      </c>
      <c r="AQ25" s="217">
        <v>18.334580644999999</v>
      </c>
      <c r="AR25" s="217">
        <v>18.640266666999999</v>
      </c>
      <c r="AS25" s="217">
        <v>18.298064516</v>
      </c>
      <c r="AT25" s="217">
        <v>18.699290323</v>
      </c>
      <c r="AU25" s="217">
        <v>18.923200000000001</v>
      </c>
      <c r="AV25" s="217">
        <v>19.185419355000001</v>
      </c>
      <c r="AW25" s="217">
        <v>20.308199999999999</v>
      </c>
      <c r="AX25" s="217">
        <v>20.668548387000001</v>
      </c>
      <c r="AY25" s="217">
        <v>21.758290323000001</v>
      </c>
      <c r="AZ25" s="217">
        <v>22.180714286000001</v>
      </c>
      <c r="BA25" s="217">
        <v>21.033612903000002</v>
      </c>
      <c r="BB25" s="217">
        <v>19.857533332999999</v>
      </c>
      <c r="BC25" s="217">
        <v>19.101290323000001</v>
      </c>
      <c r="BD25" s="217">
        <v>18.6432</v>
      </c>
      <c r="BE25" s="217">
        <v>18.564806451999999</v>
      </c>
      <c r="BF25" s="217">
        <v>18.720700000000001</v>
      </c>
      <c r="BG25" s="217">
        <v>18.92803</v>
      </c>
      <c r="BH25" s="359">
        <v>19.132449999999999</v>
      </c>
      <c r="BI25" s="359">
        <v>20.420559999999998</v>
      </c>
      <c r="BJ25" s="359">
        <v>21.83915</v>
      </c>
      <c r="BK25" s="359">
        <v>22.464200000000002</v>
      </c>
      <c r="BL25" s="359">
        <v>22.674240000000001</v>
      </c>
      <c r="BM25" s="359">
        <v>21.156379999999999</v>
      </c>
      <c r="BN25" s="359">
        <v>20.047429999999999</v>
      </c>
      <c r="BO25" s="359">
        <v>19.214120000000001</v>
      </c>
      <c r="BP25" s="359">
        <v>19.24325</v>
      </c>
      <c r="BQ25" s="359">
        <v>18.94913</v>
      </c>
      <c r="BR25" s="359">
        <v>19.278659999999999</v>
      </c>
      <c r="BS25" s="359">
        <v>19.56288</v>
      </c>
      <c r="BT25" s="359">
        <v>19.816690000000001</v>
      </c>
      <c r="BU25" s="359">
        <v>21.213629999999998</v>
      </c>
      <c r="BV25" s="359">
        <v>22.332429999999999</v>
      </c>
    </row>
    <row r="26" spans="1:74" ht="11.1" customHeight="1">
      <c r="A26" s="76" t="s">
        <v>757</v>
      </c>
      <c r="B26" s="186" t="s">
        <v>157</v>
      </c>
      <c r="C26" s="217">
        <v>15.72340881</v>
      </c>
      <c r="D26" s="217">
        <v>16.195430890000001</v>
      </c>
      <c r="E26" s="217">
        <v>16.118649520000002</v>
      </c>
      <c r="F26" s="217">
        <v>15.04649783</v>
      </c>
      <c r="G26" s="217">
        <v>16.628245740000001</v>
      </c>
      <c r="H26" s="217">
        <v>21.426553070000001</v>
      </c>
      <c r="I26" s="217">
        <v>25.097329420000001</v>
      </c>
      <c r="J26" s="217">
        <v>27.10701581</v>
      </c>
      <c r="K26" s="217">
        <v>23.000380069999999</v>
      </c>
      <c r="L26" s="217">
        <v>17.322998030000001</v>
      </c>
      <c r="M26" s="217">
        <v>15.23615423</v>
      </c>
      <c r="N26" s="217">
        <v>16.7692351</v>
      </c>
      <c r="O26" s="217">
        <v>17.606814709999998</v>
      </c>
      <c r="P26" s="217">
        <v>17.129102209999999</v>
      </c>
      <c r="Q26" s="217">
        <v>14.73753323</v>
      </c>
      <c r="R26" s="217">
        <v>15.716046629999999</v>
      </c>
      <c r="S26" s="217">
        <v>18.053706420000001</v>
      </c>
      <c r="T26" s="217">
        <v>23.522174100000001</v>
      </c>
      <c r="U26" s="217">
        <v>28.941342710000001</v>
      </c>
      <c r="V26" s="217">
        <v>30.41943397</v>
      </c>
      <c r="W26" s="217">
        <v>23.224085030000001</v>
      </c>
      <c r="X26" s="217">
        <v>18.398807940000001</v>
      </c>
      <c r="Y26" s="217">
        <v>16.55130707</v>
      </c>
      <c r="Z26" s="217">
        <v>18.202397000000001</v>
      </c>
      <c r="AA26" s="217">
        <v>17.412648740000002</v>
      </c>
      <c r="AB26" s="217">
        <v>17.274510429999999</v>
      </c>
      <c r="AC26" s="217">
        <v>15.54599432</v>
      </c>
      <c r="AD26" s="217">
        <v>17.381754999999998</v>
      </c>
      <c r="AE26" s="217">
        <v>18.451556969999999</v>
      </c>
      <c r="AF26" s="217">
        <v>23.313804170000001</v>
      </c>
      <c r="AG26" s="217">
        <v>30.276612</v>
      </c>
      <c r="AH26" s="217">
        <v>29.724166189999998</v>
      </c>
      <c r="AI26" s="217">
        <v>22.806592599999998</v>
      </c>
      <c r="AJ26" s="217">
        <v>18.54620452</v>
      </c>
      <c r="AK26" s="217">
        <v>18.084860500000001</v>
      </c>
      <c r="AL26" s="217">
        <v>19.80302674</v>
      </c>
      <c r="AM26" s="217">
        <v>20.914624740000001</v>
      </c>
      <c r="AN26" s="217">
        <v>22.331954</v>
      </c>
      <c r="AO26" s="217">
        <v>21.84212771</v>
      </c>
      <c r="AP26" s="217">
        <v>23.98408263</v>
      </c>
      <c r="AQ26" s="217">
        <v>26.363383939999999</v>
      </c>
      <c r="AR26" s="217">
        <v>29.493726169999999</v>
      </c>
      <c r="AS26" s="217">
        <v>35.269299099999998</v>
      </c>
      <c r="AT26" s="217">
        <v>32.491277709999999</v>
      </c>
      <c r="AU26" s="217">
        <v>26.894553869999999</v>
      </c>
      <c r="AV26" s="217">
        <v>21.65799458</v>
      </c>
      <c r="AW26" s="217">
        <v>19.25965047</v>
      </c>
      <c r="AX26" s="217">
        <v>18.88576381</v>
      </c>
      <c r="AY26" s="217">
        <v>20.303076260000001</v>
      </c>
      <c r="AZ26" s="217">
        <v>20.220178180000001</v>
      </c>
      <c r="BA26" s="217">
        <v>19.43042406</v>
      </c>
      <c r="BB26" s="217">
        <v>18.776851969999999</v>
      </c>
      <c r="BC26" s="217">
        <v>19.827003390000002</v>
      </c>
      <c r="BD26" s="217">
        <v>24.523094830000002</v>
      </c>
      <c r="BE26" s="217">
        <v>29.245573774</v>
      </c>
      <c r="BF26" s="217">
        <v>28.72203</v>
      </c>
      <c r="BG26" s="217">
        <v>24.939419999999998</v>
      </c>
      <c r="BH26" s="359">
        <v>20.61505</v>
      </c>
      <c r="BI26" s="359">
        <v>19.029039999999998</v>
      </c>
      <c r="BJ26" s="359">
        <v>19.386109999999999</v>
      </c>
      <c r="BK26" s="359">
        <v>19.054490000000001</v>
      </c>
      <c r="BL26" s="359">
        <v>18.852599999999999</v>
      </c>
      <c r="BM26" s="359">
        <v>17.984079999999999</v>
      </c>
      <c r="BN26" s="359">
        <v>18.268280000000001</v>
      </c>
      <c r="BO26" s="359">
        <v>20.324449999999999</v>
      </c>
      <c r="BP26" s="359">
        <v>24.75056</v>
      </c>
      <c r="BQ26" s="359">
        <v>29.054929999999999</v>
      </c>
      <c r="BR26" s="359">
        <v>29.831579999999999</v>
      </c>
      <c r="BS26" s="359">
        <v>24.303550000000001</v>
      </c>
      <c r="BT26" s="359">
        <v>20.00028</v>
      </c>
      <c r="BU26" s="359">
        <v>17.869959999999999</v>
      </c>
      <c r="BV26" s="359">
        <v>18.351310000000002</v>
      </c>
    </row>
    <row r="27" spans="1:74" ht="11.1" customHeight="1">
      <c r="A27" s="76" t="s">
        <v>755</v>
      </c>
      <c r="B27" s="186" t="s">
        <v>627</v>
      </c>
      <c r="C27" s="217">
        <v>3.5543548387000001</v>
      </c>
      <c r="D27" s="217">
        <v>3.5868928571000001</v>
      </c>
      <c r="E27" s="217">
        <v>3.5630645160999999</v>
      </c>
      <c r="F27" s="217">
        <v>3.5015333332999998</v>
      </c>
      <c r="G27" s="217">
        <v>3.5027741935000001</v>
      </c>
      <c r="H27" s="217">
        <v>3.5187333333000002</v>
      </c>
      <c r="I27" s="217">
        <v>3.4732903226</v>
      </c>
      <c r="J27" s="217">
        <v>3.5008064515999999</v>
      </c>
      <c r="K27" s="217">
        <v>3.4048333333</v>
      </c>
      <c r="L27" s="217">
        <v>3.4488064515999999</v>
      </c>
      <c r="M27" s="217">
        <v>3.4510666667000001</v>
      </c>
      <c r="N27" s="217">
        <v>3.4250967742</v>
      </c>
      <c r="O27" s="217">
        <v>3.4071290322999999</v>
      </c>
      <c r="P27" s="217">
        <v>3.4908214285999999</v>
      </c>
      <c r="Q27" s="217">
        <v>3.5018064515999998</v>
      </c>
      <c r="R27" s="217">
        <v>3.4921000000000002</v>
      </c>
      <c r="S27" s="217">
        <v>3.4693225806000001</v>
      </c>
      <c r="T27" s="217">
        <v>3.4274666667</v>
      </c>
      <c r="U27" s="217">
        <v>3.4438387097000001</v>
      </c>
      <c r="V27" s="217">
        <v>3.4844516129000001</v>
      </c>
      <c r="W27" s="217">
        <v>3.5728666667</v>
      </c>
      <c r="X27" s="217">
        <v>3.6391612903000001</v>
      </c>
      <c r="Y27" s="217">
        <v>3.6341999999999999</v>
      </c>
      <c r="Z27" s="217">
        <v>3.7020322581</v>
      </c>
      <c r="AA27" s="217">
        <v>3.4507741935</v>
      </c>
      <c r="AB27" s="217">
        <v>3.4633214286</v>
      </c>
      <c r="AC27" s="217">
        <v>3.5949677419000001</v>
      </c>
      <c r="AD27" s="217">
        <v>3.6255333332999999</v>
      </c>
      <c r="AE27" s="217">
        <v>3.6095806451999999</v>
      </c>
      <c r="AF27" s="217">
        <v>3.5817333332999999</v>
      </c>
      <c r="AG27" s="217">
        <v>3.5356451613000002</v>
      </c>
      <c r="AH27" s="217">
        <v>3.5799677419</v>
      </c>
      <c r="AI27" s="217">
        <v>3.6488</v>
      </c>
      <c r="AJ27" s="217">
        <v>3.7522580644999999</v>
      </c>
      <c r="AK27" s="217">
        <v>3.8256000000000001</v>
      </c>
      <c r="AL27" s="217">
        <v>3.8045483871000001</v>
      </c>
      <c r="AM27" s="217">
        <v>3.8145806452</v>
      </c>
      <c r="AN27" s="217">
        <v>3.7742758621000001</v>
      </c>
      <c r="AO27" s="217">
        <v>3.7682258064999998</v>
      </c>
      <c r="AP27" s="217">
        <v>3.7882333333</v>
      </c>
      <c r="AQ27" s="217">
        <v>3.796483871</v>
      </c>
      <c r="AR27" s="217">
        <v>3.7808666667000002</v>
      </c>
      <c r="AS27" s="217">
        <v>3.8019677419</v>
      </c>
      <c r="AT27" s="217">
        <v>3.7808064516000002</v>
      </c>
      <c r="AU27" s="217">
        <v>3.8340999999999998</v>
      </c>
      <c r="AV27" s="217">
        <v>3.8587096773999998</v>
      </c>
      <c r="AW27" s="217">
        <v>3.8656666667000001</v>
      </c>
      <c r="AX27" s="217">
        <v>3.8135806452000001</v>
      </c>
      <c r="AY27" s="217">
        <v>3.7922258064999999</v>
      </c>
      <c r="AZ27" s="217">
        <v>3.8347142857000001</v>
      </c>
      <c r="BA27" s="217">
        <v>3.8088064516000002</v>
      </c>
      <c r="BB27" s="217">
        <v>3.8424</v>
      </c>
      <c r="BC27" s="217">
        <v>3.8437096774000001</v>
      </c>
      <c r="BD27" s="217">
        <v>3.8641666667000001</v>
      </c>
      <c r="BE27" s="217">
        <v>3.8863225805999999</v>
      </c>
      <c r="BF27" s="217">
        <v>3.8783910000000001</v>
      </c>
      <c r="BG27" s="217">
        <v>3.847299</v>
      </c>
      <c r="BH27" s="359">
        <v>3.8623310000000002</v>
      </c>
      <c r="BI27" s="359">
        <v>3.8827820000000002</v>
      </c>
      <c r="BJ27" s="359">
        <v>3.8792309999999999</v>
      </c>
      <c r="BK27" s="359">
        <v>3.8769089999999999</v>
      </c>
      <c r="BL27" s="359">
        <v>3.8782199999999998</v>
      </c>
      <c r="BM27" s="359">
        <v>3.8897810000000002</v>
      </c>
      <c r="BN27" s="359">
        <v>3.8868930000000002</v>
      </c>
      <c r="BO27" s="359">
        <v>3.8782260000000002</v>
      </c>
      <c r="BP27" s="359">
        <v>3.8791760000000002</v>
      </c>
      <c r="BQ27" s="359">
        <v>3.876452</v>
      </c>
      <c r="BR27" s="359">
        <v>3.856411</v>
      </c>
      <c r="BS27" s="359">
        <v>3.8456329999999999</v>
      </c>
      <c r="BT27" s="359">
        <v>3.8766159999999998</v>
      </c>
      <c r="BU27" s="359">
        <v>3.8733650000000002</v>
      </c>
      <c r="BV27" s="359">
        <v>3.8859140000000001</v>
      </c>
    </row>
    <row r="28" spans="1:74" ht="11.1" customHeight="1">
      <c r="A28" s="76" t="s">
        <v>759</v>
      </c>
      <c r="B28" s="186" t="s">
        <v>1126</v>
      </c>
      <c r="C28" s="217">
        <v>2.6175161290000002</v>
      </c>
      <c r="D28" s="217">
        <v>2.4685357143000002</v>
      </c>
      <c r="E28" s="217">
        <v>2.058483871</v>
      </c>
      <c r="F28" s="217">
        <v>1.6894333333</v>
      </c>
      <c r="G28" s="217">
        <v>1.3953225806</v>
      </c>
      <c r="H28" s="217">
        <v>1.4691666667000001</v>
      </c>
      <c r="I28" s="217">
        <v>1.5501935484</v>
      </c>
      <c r="J28" s="217">
        <v>1.6275806451999999</v>
      </c>
      <c r="K28" s="217">
        <v>1.5206999999999999</v>
      </c>
      <c r="L28" s="217">
        <v>1.5579677419</v>
      </c>
      <c r="M28" s="217">
        <v>1.7260333333</v>
      </c>
      <c r="N28" s="217">
        <v>2.3829354838999999</v>
      </c>
      <c r="O28" s="217">
        <v>2.5790000000000002</v>
      </c>
      <c r="P28" s="217">
        <v>2.5164285714000001</v>
      </c>
      <c r="Q28" s="217">
        <v>1.9401935483999999</v>
      </c>
      <c r="R28" s="217">
        <v>1.5640333333000001</v>
      </c>
      <c r="S28" s="217">
        <v>1.4398387097000001</v>
      </c>
      <c r="T28" s="217">
        <v>1.5242666667</v>
      </c>
      <c r="U28" s="217">
        <v>1.6394838709999999</v>
      </c>
      <c r="V28" s="217">
        <v>1.6889354838999999</v>
      </c>
      <c r="W28" s="217">
        <v>1.5081333333</v>
      </c>
      <c r="X28" s="217">
        <v>1.4802903225999999</v>
      </c>
      <c r="Y28" s="217">
        <v>1.8372333332999999</v>
      </c>
      <c r="Z28" s="217">
        <v>2.4789677419</v>
      </c>
      <c r="AA28" s="217">
        <v>2.6539354838999998</v>
      </c>
      <c r="AB28" s="217">
        <v>2.4893214285999998</v>
      </c>
      <c r="AC28" s="217">
        <v>2.0275806452</v>
      </c>
      <c r="AD28" s="217">
        <v>1.6990666667000001</v>
      </c>
      <c r="AE28" s="217">
        <v>1.4835806452</v>
      </c>
      <c r="AF28" s="217">
        <v>1.5271999999999999</v>
      </c>
      <c r="AG28" s="217">
        <v>1.6903870968000001</v>
      </c>
      <c r="AH28" s="217">
        <v>1.6893870968</v>
      </c>
      <c r="AI28" s="217">
        <v>1.5182666667</v>
      </c>
      <c r="AJ28" s="217">
        <v>1.5533225805999999</v>
      </c>
      <c r="AK28" s="217">
        <v>1.877</v>
      </c>
      <c r="AL28" s="217">
        <v>2.3005806452000002</v>
      </c>
      <c r="AM28" s="217">
        <v>2.4907741935000001</v>
      </c>
      <c r="AN28" s="217">
        <v>2.4205862068999999</v>
      </c>
      <c r="AO28" s="217">
        <v>1.9236451613000001</v>
      </c>
      <c r="AP28" s="217">
        <v>1.8277000000000001</v>
      </c>
      <c r="AQ28" s="217">
        <v>1.6918387097000001</v>
      </c>
      <c r="AR28" s="217">
        <v>1.7454333333000001</v>
      </c>
      <c r="AS28" s="217">
        <v>1.8751612902999999</v>
      </c>
      <c r="AT28" s="217">
        <v>1.8129677419000001</v>
      </c>
      <c r="AU28" s="217">
        <v>1.6858</v>
      </c>
      <c r="AV28" s="217">
        <v>1.715483871</v>
      </c>
      <c r="AW28" s="217">
        <v>2.0190000000000001</v>
      </c>
      <c r="AX28" s="217">
        <v>2.2486451612999998</v>
      </c>
      <c r="AY28" s="217">
        <v>2.5897419355000002</v>
      </c>
      <c r="AZ28" s="217">
        <v>2.5565000000000002</v>
      </c>
      <c r="BA28" s="217">
        <v>2.2684516128999999</v>
      </c>
      <c r="BB28" s="217">
        <v>1.8203666667</v>
      </c>
      <c r="BC28" s="217">
        <v>1.5736451613</v>
      </c>
      <c r="BD28" s="217">
        <v>1.6141666667000001</v>
      </c>
      <c r="BE28" s="217">
        <v>1.7276451612999999</v>
      </c>
      <c r="BF28" s="217">
        <v>1.7640070000000001</v>
      </c>
      <c r="BG28" s="217">
        <v>1.5947169999999999</v>
      </c>
      <c r="BH28" s="359">
        <v>1.636328</v>
      </c>
      <c r="BI28" s="359">
        <v>1.9159250000000001</v>
      </c>
      <c r="BJ28" s="359">
        <v>2.3652660000000001</v>
      </c>
      <c r="BK28" s="359">
        <v>2.6366510000000001</v>
      </c>
      <c r="BL28" s="359">
        <v>2.5979429999999999</v>
      </c>
      <c r="BM28" s="359">
        <v>2.2122160000000002</v>
      </c>
      <c r="BN28" s="359">
        <v>1.82684</v>
      </c>
      <c r="BO28" s="359">
        <v>1.633121</v>
      </c>
      <c r="BP28" s="359">
        <v>1.664558</v>
      </c>
      <c r="BQ28" s="359">
        <v>1.754572</v>
      </c>
      <c r="BR28" s="359">
        <v>1.7614320000000001</v>
      </c>
      <c r="BS28" s="359">
        <v>1.5873079999999999</v>
      </c>
      <c r="BT28" s="359">
        <v>1.6311990000000001</v>
      </c>
      <c r="BU28" s="359">
        <v>1.9057839999999999</v>
      </c>
      <c r="BV28" s="359">
        <v>2.3573810000000002</v>
      </c>
    </row>
    <row r="29" spans="1:74" ht="11.1" customHeight="1">
      <c r="A29" s="76" t="s">
        <v>774</v>
      </c>
      <c r="B29" s="186" t="s">
        <v>628</v>
      </c>
      <c r="C29" s="217">
        <v>7.4677419354999997E-2</v>
      </c>
      <c r="D29" s="217">
        <v>7.4678571429000001E-2</v>
      </c>
      <c r="E29" s="217">
        <v>7.4677419354999997E-2</v>
      </c>
      <c r="F29" s="217">
        <v>7.4666666667000003E-2</v>
      </c>
      <c r="G29" s="217">
        <v>7.4677419354999997E-2</v>
      </c>
      <c r="H29" s="217">
        <v>7.4666666667000003E-2</v>
      </c>
      <c r="I29" s="217">
        <v>7.4677419354999997E-2</v>
      </c>
      <c r="J29" s="217">
        <v>7.4677419354999997E-2</v>
      </c>
      <c r="K29" s="217">
        <v>7.4666666667000003E-2</v>
      </c>
      <c r="L29" s="217">
        <v>7.4677419354999997E-2</v>
      </c>
      <c r="M29" s="217">
        <v>7.4666666667000003E-2</v>
      </c>
      <c r="N29" s="217">
        <v>7.4677419354999997E-2</v>
      </c>
      <c r="O29" s="217">
        <v>7.8516129032000004E-2</v>
      </c>
      <c r="P29" s="217">
        <v>7.85E-2</v>
      </c>
      <c r="Q29" s="217">
        <v>7.8516129032000004E-2</v>
      </c>
      <c r="R29" s="217">
        <v>7.8533333332999999E-2</v>
      </c>
      <c r="S29" s="217">
        <v>7.8516129032000004E-2</v>
      </c>
      <c r="T29" s="217">
        <v>7.8533333332999999E-2</v>
      </c>
      <c r="U29" s="217">
        <v>7.8516129032000004E-2</v>
      </c>
      <c r="V29" s="217">
        <v>7.8516129032000004E-2</v>
      </c>
      <c r="W29" s="217">
        <v>7.8533333332999999E-2</v>
      </c>
      <c r="X29" s="217">
        <v>7.8516129032000004E-2</v>
      </c>
      <c r="Y29" s="217">
        <v>7.8533333332999999E-2</v>
      </c>
      <c r="Z29" s="217">
        <v>7.8516129032000004E-2</v>
      </c>
      <c r="AA29" s="217">
        <v>8.8322580644999996E-2</v>
      </c>
      <c r="AB29" s="217">
        <v>8.8321428571000005E-2</v>
      </c>
      <c r="AC29" s="217">
        <v>8.8322580644999996E-2</v>
      </c>
      <c r="AD29" s="217">
        <v>8.8333333333000003E-2</v>
      </c>
      <c r="AE29" s="217">
        <v>8.8322580644999996E-2</v>
      </c>
      <c r="AF29" s="217">
        <v>8.8333333333000003E-2</v>
      </c>
      <c r="AG29" s="217">
        <v>8.8322580644999996E-2</v>
      </c>
      <c r="AH29" s="217">
        <v>8.8322580644999996E-2</v>
      </c>
      <c r="AI29" s="217">
        <v>8.8333333333000003E-2</v>
      </c>
      <c r="AJ29" s="217">
        <v>8.8322580644999996E-2</v>
      </c>
      <c r="AK29" s="217">
        <v>8.8333333333000003E-2</v>
      </c>
      <c r="AL29" s="217">
        <v>8.8322580644999996E-2</v>
      </c>
      <c r="AM29" s="217">
        <v>0.09</v>
      </c>
      <c r="AN29" s="217">
        <v>0.09</v>
      </c>
      <c r="AO29" s="217">
        <v>0.09</v>
      </c>
      <c r="AP29" s="217">
        <v>0.09</v>
      </c>
      <c r="AQ29" s="217">
        <v>0.09</v>
      </c>
      <c r="AR29" s="217">
        <v>0.09</v>
      </c>
      <c r="AS29" s="217">
        <v>0.09</v>
      </c>
      <c r="AT29" s="217">
        <v>0.09</v>
      </c>
      <c r="AU29" s="217">
        <v>0.09</v>
      </c>
      <c r="AV29" s="217">
        <v>0.09</v>
      </c>
      <c r="AW29" s="217">
        <v>0.09</v>
      </c>
      <c r="AX29" s="217">
        <v>0.09</v>
      </c>
      <c r="AY29" s="217">
        <v>0.09</v>
      </c>
      <c r="AZ29" s="217">
        <v>0.09</v>
      </c>
      <c r="BA29" s="217">
        <v>0.09</v>
      </c>
      <c r="BB29" s="217">
        <v>0.09</v>
      </c>
      <c r="BC29" s="217">
        <v>0.09</v>
      </c>
      <c r="BD29" s="217">
        <v>0.09</v>
      </c>
      <c r="BE29" s="217">
        <v>0.09</v>
      </c>
      <c r="BF29" s="217">
        <v>0.09</v>
      </c>
      <c r="BG29" s="217">
        <v>0.09</v>
      </c>
      <c r="BH29" s="359">
        <v>0.09</v>
      </c>
      <c r="BI29" s="359">
        <v>0.09</v>
      </c>
      <c r="BJ29" s="359">
        <v>0.09</v>
      </c>
      <c r="BK29" s="359">
        <v>9.2999999999999999E-2</v>
      </c>
      <c r="BL29" s="359">
        <v>9.2999999999999999E-2</v>
      </c>
      <c r="BM29" s="359">
        <v>9.2999999999999999E-2</v>
      </c>
      <c r="BN29" s="359">
        <v>9.2999999999999999E-2</v>
      </c>
      <c r="BO29" s="359">
        <v>9.2999999999999999E-2</v>
      </c>
      <c r="BP29" s="359">
        <v>9.2999999999999999E-2</v>
      </c>
      <c r="BQ29" s="359">
        <v>9.2999999999999999E-2</v>
      </c>
      <c r="BR29" s="359">
        <v>9.2999999999999999E-2</v>
      </c>
      <c r="BS29" s="359">
        <v>9.2999999999999999E-2</v>
      </c>
      <c r="BT29" s="359">
        <v>9.2999999999999999E-2</v>
      </c>
      <c r="BU29" s="359">
        <v>9.2999999999999999E-2</v>
      </c>
      <c r="BV29" s="359">
        <v>9.2999999999999999E-2</v>
      </c>
    </row>
    <row r="30" spans="1:74" ht="11.1" customHeight="1">
      <c r="A30" s="77" t="s">
        <v>758</v>
      </c>
      <c r="B30" s="187" t="s">
        <v>1088</v>
      </c>
      <c r="C30" s="217">
        <v>88.054634616000001</v>
      </c>
      <c r="D30" s="217">
        <v>83.277323746999997</v>
      </c>
      <c r="E30" s="217">
        <v>70.016455972000003</v>
      </c>
      <c r="F30" s="217">
        <v>58.041297829999998</v>
      </c>
      <c r="G30" s="217">
        <v>48.548019934000003</v>
      </c>
      <c r="H30" s="217">
        <v>50.946919737000002</v>
      </c>
      <c r="I30" s="217">
        <v>53.517652001000002</v>
      </c>
      <c r="J30" s="217">
        <v>56.042983552000003</v>
      </c>
      <c r="K30" s="217">
        <v>52.496646736999999</v>
      </c>
      <c r="L30" s="217">
        <v>53.744352868999997</v>
      </c>
      <c r="M30" s="217">
        <v>59.172087562999998</v>
      </c>
      <c r="N30" s="217">
        <v>80.352364132000005</v>
      </c>
      <c r="O30" s="217">
        <v>90.638234065000006</v>
      </c>
      <c r="P30" s="217">
        <v>88.605245066999998</v>
      </c>
      <c r="Q30" s="217">
        <v>69.126533230000007</v>
      </c>
      <c r="R30" s="217">
        <v>56.393713296999998</v>
      </c>
      <c r="S30" s="217">
        <v>52.170029001000003</v>
      </c>
      <c r="T30" s="217">
        <v>54.983740767</v>
      </c>
      <c r="U30" s="217">
        <v>58.897600775000001</v>
      </c>
      <c r="V30" s="217">
        <v>60.610433970000003</v>
      </c>
      <c r="W30" s="217">
        <v>54.582985030000003</v>
      </c>
      <c r="X30" s="217">
        <v>53.707582133999999</v>
      </c>
      <c r="Y30" s="217">
        <v>65.776407070000005</v>
      </c>
      <c r="Z30" s="217">
        <v>87.550042160999993</v>
      </c>
      <c r="AA30" s="217">
        <v>92.969487450000003</v>
      </c>
      <c r="AB30" s="217">
        <v>87.429939000999994</v>
      </c>
      <c r="AC30" s="217">
        <v>71.986413674999994</v>
      </c>
      <c r="AD30" s="217">
        <v>60.936088333000001</v>
      </c>
      <c r="AE30" s="217">
        <v>53.652040841000002</v>
      </c>
      <c r="AF30" s="217">
        <v>55.094837503000001</v>
      </c>
      <c r="AG30" s="217">
        <v>60.553386193999998</v>
      </c>
      <c r="AH30" s="217">
        <v>60.564488771000001</v>
      </c>
      <c r="AI30" s="217">
        <v>54.861092599999999</v>
      </c>
      <c r="AJ30" s="217">
        <v>56.146688390999998</v>
      </c>
      <c r="AK30" s="217">
        <v>67.137960500000005</v>
      </c>
      <c r="AL30" s="217">
        <v>81.404478353000002</v>
      </c>
      <c r="AM30" s="217">
        <v>88.833560223999996</v>
      </c>
      <c r="AN30" s="217">
        <v>86.329816069000003</v>
      </c>
      <c r="AO30" s="217">
        <v>68.607063194000006</v>
      </c>
      <c r="AP30" s="217">
        <v>65.184549297000004</v>
      </c>
      <c r="AQ30" s="217">
        <v>60.339835553</v>
      </c>
      <c r="AR30" s="217">
        <v>62.251559503000003</v>
      </c>
      <c r="AS30" s="217">
        <v>66.877395874000001</v>
      </c>
      <c r="AT30" s="217">
        <v>64.659793839000002</v>
      </c>
      <c r="AU30" s="217">
        <v>60.123887203000002</v>
      </c>
      <c r="AV30" s="217">
        <v>61.183059096000001</v>
      </c>
      <c r="AW30" s="217">
        <v>72.007217136999998</v>
      </c>
      <c r="AX30" s="217">
        <v>80.197408971000002</v>
      </c>
      <c r="AY30" s="217">
        <v>92.363527872999995</v>
      </c>
      <c r="AZ30" s="217">
        <v>91.177285323000007</v>
      </c>
      <c r="BA30" s="217">
        <v>80.904520833999996</v>
      </c>
      <c r="BB30" s="217">
        <v>64.923685302999999</v>
      </c>
      <c r="BC30" s="217">
        <v>56.124390486999999</v>
      </c>
      <c r="BD30" s="217">
        <v>57.569328163000002</v>
      </c>
      <c r="BE30" s="217">
        <v>61.616025387000001</v>
      </c>
      <c r="BF30" s="217">
        <v>61.029879000000001</v>
      </c>
      <c r="BG30" s="217">
        <v>58.122992000000004</v>
      </c>
      <c r="BH30" s="359">
        <v>59.937530000000002</v>
      </c>
      <c r="BI30" s="359">
        <v>70.639790000000005</v>
      </c>
      <c r="BJ30" s="359">
        <v>86.770970000000005</v>
      </c>
      <c r="BK30" s="359">
        <v>93.519589999999994</v>
      </c>
      <c r="BL30" s="359">
        <v>88.156189999999995</v>
      </c>
      <c r="BM30" s="359">
        <v>75.569670000000002</v>
      </c>
      <c r="BN30" s="359">
        <v>62.898090000000003</v>
      </c>
      <c r="BO30" s="359">
        <v>56.722819999999999</v>
      </c>
      <c r="BP30" s="359">
        <v>58.14629</v>
      </c>
      <c r="BQ30" s="359">
        <v>61.432720000000003</v>
      </c>
      <c r="BR30" s="359">
        <v>62.656999999999996</v>
      </c>
      <c r="BS30" s="359">
        <v>58.040309999999998</v>
      </c>
      <c r="BT30" s="359">
        <v>59.969859999999997</v>
      </c>
      <c r="BU30" s="359">
        <v>70.367760000000004</v>
      </c>
      <c r="BV30" s="359">
        <v>86.480310000000003</v>
      </c>
    </row>
    <row r="31" spans="1:74" ht="11.1" customHeight="1">
      <c r="A31" s="77"/>
      <c r="B31" s="187"/>
      <c r="C31" s="217"/>
      <c r="D31" s="217"/>
      <c r="E31" s="217"/>
      <c r="F31" s="217"/>
      <c r="G31" s="217"/>
      <c r="H31" s="217"/>
      <c r="I31" s="217"/>
      <c r="J31" s="217"/>
      <c r="K31" s="217"/>
      <c r="L31" s="217"/>
      <c r="M31" s="217"/>
      <c r="N31" s="217"/>
      <c r="O31" s="217"/>
      <c r="P31" s="217"/>
      <c r="Q31" s="217"/>
      <c r="R31" s="217"/>
      <c r="S31" s="217"/>
      <c r="T31" s="217"/>
      <c r="U31" s="217"/>
      <c r="V31" s="217"/>
      <c r="W31" s="217"/>
      <c r="X31" s="217"/>
      <c r="Y31" s="217"/>
      <c r="Z31" s="217"/>
      <c r="AA31" s="217"/>
      <c r="AB31" s="217"/>
      <c r="AC31" s="217"/>
      <c r="AD31" s="217"/>
      <c r="AE31" s="217"/>
      <c r="AF31" s="217"/>
      <c r="AG31" s="217"/>
      <c r="AH31" s="217"/>
      <c r="AI31" s="217"/>
      <c r="AJ31" s="217"/>
      <c r="AK31" s="217"/>
      <c r="AL31" s="217"/>
      <c r="AM31" s="217"/>
      <c r="AN31" s="217"/>
      <c r="AO31" s="217"/>
      <c r="AP31" s="217"/>
      <c r="AQ31" s="217"/>
      <c r="AR31" s="217"/>
      <c r="AS31" s="217"/>
      <c r="AT31" s="217"/>
      <c r="AU31" s="217"/>
      <c r="AV31" s="217"/>
      <c r="AW31" s="217"/>
      <c r="AX31" s="217"/>
      <c r="AY31" s="217"/>
      <c r="AZ31" s="217"/>
      <c r="BA31" s="217"/>
      <c r="BB31" s="217"/>
      <c r="BC31" s="217"/>
      <c r="BD31" s="217"/>
      <c r="BE31" s="217"/>
      <c r="BF31" s="217"/>
      <c r="BG31" s="217"/>
      <c r="BH31" s="359"/>
      <c r="BI31" s="359"/>
      <c r="BJ31" s="359"/>
      <c r="BK31" s="359"/>
      <c r="BL31" s="359"/>
      <c r="BM31" s="359"/>
      <c r="BN31" s="359"/>
      <c r="BO31" s="359"/>
      <c r="BP31" s="359"/>
      <c r="BQ31" s="359"/>
      <c r="BR31" s="359"/>
      <c r="BS31" s="359"/>
      <c r="BT31" s="359"/>
      <c r="BU31" s="359"/>
      <c r="BV31" s="359"/>
    </row>
    <row r="32" spans="1:74" ht="11.1" customHeight="1">
      <c r="A32" s="71"/>
      <c r="B32" s="79" t="s">
        <v>1084</v>
      </c>
      <c r="C32" s="82"/>
      <c r="D32" s="82"/>
      <c r="E32" s="82"/>
      <c r="F32" s="82"/>
      <c r="G32" s="82"/>
      <c r="H32" s="82"/>
      <c r="I32" s="82"/>
      <c r="J32" s="82"/>
      <c r="K32" s="82"/>
      <c r="L32" s="82"/>
      <c r="M32" s="82"/>
      <c r="N32" s="82"/>
      <c r="O32" s="82"/>
      <c r="P32" s="82"/>
      <c r="Q32" s="82"/>
      <c r="R32" s="82"/>
      <c r="S32" s="82"/>
      <c r="T32" s="82"/>
      <c r="U32" s="82"/>
      <c r="V32" s="82"/>
      <c r="W32" s="82"/>
      <c r="X32" s="82"/>
      <c r="Y32" s="82"/>
      <c r="Z32" s="82"/>
      <c r="AA32" s="82"/>
      <c r="AB32" s="82"/>
      <c r="AC32" s="82"/>
      <c r="AD32" s="82"/>
      <c r="AE32" s="82"/>
      <c r="AF32" s="82"/>
      <c r="AG32" s="82"/>
      <c r="AH32" s="82"/>
      <c r="AI32" s="82"/>
      <c r="AJ32" s="82"/>
      <c r="AK32" s="82"/>
      <c r="AL32" s="82"/>
      <c r="AM32" s="82"/>
      <c r="AN32" s="82"/>
      <c r="AO32" s="82"/>
      <c r="AP32" s="82"/>
      <c r="AQ32" s="82"/>
      <c r="AR32" s="82"/>
      <c r="AS32" s="82"/>
      <c r="AT32" s="82"/>
      <c r="AU32" s="82"/>
      <c r="AV32" s="82"/>
      <c r="AW32" s="82"/>
      <c r="AX32" s="82"/>
      <c r="AY32" s="82"/>
      <c r="AZ32" s="82"/>
      <c r="BA32" s="82"/>
      <c r="BB32" s="82"/>
      <c r="BC32" s="82"/>
      <c r="BD32" s="82"/>
      <c r="BE32" s="82"/>
      <c r="BF32" s="82"/>
      <c r="BG32" s="82"/>
      <c r="BH32" s="399"/>
      <c r="BI32" s="399"/>
      <c r="BJ32" s="399"/>
      <c r="BK32" s="399"/>
      <c r="BL32" s="399"/>
      <c r="BM32" s="399"/>
      <c r="BN32" s="399"/>
      <c r="BO32" s="399"/>
      <c r="BP32" s="399"/>
      <c r="BQ32" s="399"/>
      <c r="BR32" s="399"/>
      <c r="BS32" s="399"/>
      <c r="BT32" s="399"/>
      <c r="BU32" s="399"/>
      <c r="BV32" s="399"/>
    </row>
    <row r="33" spans="1:74" ht="11.1" customHeight="1">
      <c r="A33" s="76" t="s">
        <v>751</v>
      </c>
      <c r="B33" s="186" t="s">
        <v>629</v>
      </c>
      <c r="C33" s="263">
        <v>2133.2330000000002</v>
      </c>
      <c r="D33" s="263">
        <v>1758.0219999999999</v>
      </c>
      <c r="E33" s="263">
        <v>1659.646</v>
      </c>
      <c r="F33" s="263">
        <v>1909.915</v>
      </c>
      <c r="G33" s="263">
        <v>2374.8090000000002</v>
      </c>
      <c r="H33" s="263">
        <v>2760.1329999999998</v>
      </c>
      <c r="I33" s="263">
        <v>3090.3049999999998</v>
      </c>
      <c r="J33" s="263">
        <v>3359.1179999999999</v>
      </c>
      <c r="K33" s="263">
        <v>3645.9769999999999</v>
      </c>
      <c r="L33" s="263">
        <v>3809.8670000000002</v>
      </c>
      <c r="M33" s="263">
        <v>3837.424</v>
      </c>
      <c r="N33" s="263">
        <v>3130.0749999999998</v>
      </c>
      <c r="O33" s="263">
        <v>2303.857</v>
      </c>
      <c r="P33" s="263">
        <v>1683.3340000000001</v>
      </c>
      <c r="Q33" s="263">
        <v>1652.412</v>
      </c>
      <c r="R33" s="263">
        <v>2011.1010000000001</v>
      </c>
      <c r="S33" s="263">
        <v>2419.6590000000001</v>
      </c>
      <c r="T33" s="263">
        <v>2740.056</v>
      </c>
      <c r="U33" s="263">
        <v>2965.779</v>
      </c>
      <c r="V33" s="263">
        <v>3152.761</v>
      </c>
      <c r="W33" s="263">
        <v>3507.6460000000002</v>
      </c>
      <c r="X33" s="263">
        <v>3850.64</v>
      </c>
      <c r="Y33" s="263">
        <v>3768.904</v>
      </c>
      <c r="Z33" s="263">
        <v>3111.085</v>
      </c>
      <c r="AA33" s="263">
        <v>2305.8429999999998</v>
      </c>
      <c r="AB33" s="263">
        <v>1721.874</v>
      </c>
      <c r="AC33" s="263">
        <v>1577.0060000000001</v>
      </c>
      <c r="AD33" s="263">
        <v>1788.479</v>
      </c>
      <c r="AE33" s="263">
        <v>2186.855</v>
      </c>
      <c r="AF33" s="263">
        <v>2529.6469999999999</v>
      </c>
      <c r="AG33" s="263">
        <v>2775.346</v>
      </c>
      <c r="AH33" s="263">
        <v>3019.154</v>
      </c>
      <c r="AI33" s="263">
        <v>3415.6970000000001</v>
      </c>
      <c r="AJ33" s="263">
        <v>3803.828</v>
      </c>
      <c r="AK33" s="263">
        <v>3842.8820000000001</v>
      </c>
      <c r="AL33" s="263">
        <v>3462.02</v>
      </c>
      <c r="AM33" s="263">
        <v>2915.0369999999998</v>
      </c>
      <c r="AN33" s="263">
        <v>2454.5149999999999</v>
      </c>
      <c r="AO33" s="263">
        <v>2477.44</v>
      </c>
      <c r="AP33" s="263">
        <v>2613.2159999999999</v>
      </c>
      <c r="AQ33" s="263">
        <v>2890.239</v>
      </c>
      <c r="AR33" s="263">
        <v>3118.3069999999998</v>
      </c>
      <c r="AS33" s="263">
        <v>3246.1419999999998</v>
      </c>
      <c r="AT33" s="263">
        <v>3408.797</v>
      </c>
      <c r="AU33" s="263">
        <v>3693.2080000000001</v>
      </c>
      <c r="AV33" s="263">
        <v>3928.56</v>
      </c>
      <c r="AW33" s="263">
        <v>3799.4650000000001</v>
      </c>
      <c r="AX33" s="263">
        <v>3412.913</v>
      </c>
      <c r="AY33" s="263">
        <v>2703.1390000000001</v>
      </c>
      <c r="AZ33" s="263">
        <v>2103.1089999999999</v>
      </c>
      <c r="BA33" s="263">
        <v>1724.0530000000001</v>
      </c>
      <c r="BB33" s="263">
        <v>1858.296</v>
      </c>
      <c r="BC33" s="263">
        <v>2271.8989999999999</v>
      </c>
      <c r="BD33" s="263">
        <v>2643.123</v>
      </c>
      <c r="BE33" s="263">
        <v>2937.241</v>
      </c>
      <c r="BF33" s="263">
        <v>3197.2857143000001</v>
      </c>
      <c r="BG33" s="263">
        <v>3521.2</v>
      </c>
      <c r="BH33" s="379">
        <v>3829.8919999999998</v>
      </c>
      <c r="BI33" s="379">
        <v>3799.1689999999999</v>
      </c>
      <c r="BJ33" s="379">
        <v>3270.6990000000001</v>
      </c>
      <c r="BK33" s="379">
        <v>2534.39</v>
      </c>
      <c r="BL33" s="379">
        <v>2012.3810000000001</v>
      </c>
      <c r="BM33" s="379">
        <v>1887.472</v>
      </c>
      <c r="BN33" s="379">
        <v>2110.431</v>
      </c>
      <c r="BO33" s="379">
        <v>2506.2759999999998</v>
      </c>
      <c r="BP33" s="379">
        <v>2841.5540000000001</v>
      </c>
      <c r="BQ33" s="379">
        <v>3093.9209999999998</v>
      </c>
      <c r="BR33" s="379">
        <v>3328.2539999999999</v>
      </c>
      <c r="BS33" s="379">
        <v>3666.6379999999999</v>
      </c>
      <c r="BT33" s="379">
        <v>3937.0650000000001</v>
      </c>
      <c r="BU33" s="379">
        <v>3903.152</v>
      </c>
      <c r="BV33" s="379">
        <v>3360.3789999999999</v>
      </c>
    </row>
    <row r="34" spans="1:74" ht="11.1" customHeight="1">
      <c r="A34" s="76" t="s">
        <v>1085</v>
      </c>
      <c r="B34" s="186" t="s">
        <v>1127</v>
      </c>
      <c r="C34" s="263">
        <v>753.30764686999999</v>
      </c>
      <c r="D34" s="263">
        <v>706.54700000000003</v>
      </c>
      <c r="E34" s="263">
        <v>737.43399999999997</v>
      </c>
      <c r="F34" s="263">
        <v>827.97799999999995</v>
      </c>
      <c r="G34" s="263">
        <v>947.33060108999996</v>
      </c>
      <c r="H34" s="263">
        <v>1011.1993664</v>
      </c>
      <c r="I34" s="263">
        <v>1074.3040000000001</v>
      </c>
      <c r="J34" s="263">
        <v>1101.8420000000001</v>
      </c>
      <c r="K34" s="263">
        <v>1167.9349999999999</v>
      </c>
      <c r="L34" s="263">
        <v>1197.2249999999999</v>
      </c>
      <c r="M34" s="263">
        <v>1228.9159999999999</v>
      </c>
      <c r="N34" s="263">
        <v>1013.046</v>
      </c>
      <c r="O34" s="263">
        <v>758.81500000000005</v>
      </c>
      <c r="P34" s="263">
        <v>562.10299999999995</v>
      </c>
      <c r="Q34" s="263">
        <v>621.92362362999995</v>
      </c>
      <c r="R34" s="263">
        <v>770.72199999999998</v>
      </c>
      <c r="S34" s="263">
        <v>893.82263060000002</v>
      </c>
      <c r="T34" s="263">
        <v>961.10764924</v>
      </c>
      <c r="U34" s="263">
        <v>985.91166756999996</v>
      </c>
      <c r="V34" s="263">
        <v>973.23400000000004</v>
      </c>
      <c r="W34" s="263">
        <v>1098.9963133000001</v>
      </c>
      <c r="X34" s="263">
        <v>1240.3796778999999</v>
      </c>
      <c r="Y34" s="263">
        <v>1258.617</v>
      </c>
      <c r="Z34" s="263">
        <v>1081.51</v>
      </c>
      <c r="AA34" s="263">
        <v>852.46299999999997</v>
      </c>
      <c r="AB34" s="263">
        <v>696.36759558000006</v>
      </c>
      <c r="AC34" s="263">
        <v>734.22153442000001</v>
      </c>
      <c r="AD34" s="263">
        <v>824.04353924999998</v>
      </c>
      <c r="AE34" s="263">
        <v>949.35799999999995</v>
      </c>
      <c r="AF34" s="263">
        <v>992.702</v>
      </c>
      <c r="AG34" s="263">
        <v>983.07</v>
      </c>
      <c r="AH34" s="263">
        <v>967.42700000000002</v>
      </c>
      <c r="AI34" s="263">
        <v>1070.5523731999999</v>
      </c>
      <c r="AJ34" s="263">
        <v>1229.7329999999999</v>
      </c>
      <c r="AK34" s="263">
        <v>1261.1626718</v>
      </c>
      <c r="AL34" s="263">
        <v>1193.143</v>
      </c>
      <c r="AM34" s="263">
        <v>1087.5056586999999</v>
      </c>
      <c r="AN34" s="263">
        <v>970.29455945999996</v>
      </c>
      <c r="AO34" s="263">
        <v>1033.9067660999999</v>
      </c>
      <c r="AP34" s="263">
        <v>1049.6132525999999</v>
      </c>
      <c r="AQ34" s="263">
        <v>1093.9420666000001</v>
      </c>
      <c r="AR34" s="263">
        <v>1128.1945192000001</v>
      </c>
      <c r="AS34" s="263">
        <v>1123.7146538</v>
      </c>
      <c r="AT34" s="263">
        <v>1122.6236707</v>
      </c>
      <c r="AU34" s="263">
        <v>1201.645</v>
      </c>
      <c r="AV34" s="263">
        <v>1279.5959293999999</v>
      </c>
      <c r="AW34" s="263">
        <v>1270.8589999999999</v>
      </c>
      <c r="AX34" s="263">
        <v>1177.8723451000001</v>
      </c>
      <c r="AY34" s="263">
        <v>992.70799999999997</v>
      </c>
      <c r="AZ34" s="263">
        <v>818.26900000000001</v>
      </c>
      <c r="BA34" s="263">
        <v>705.19100000000003</v>
      </c>
      <c r="BB34" s="263">
        <v>754.52</v>
      </c>
      <c r="BC34" s="263">
        <v>886.43360983000002</v>
      </c>
      <c r="BD34" s="263">
        <v>973.58900000000006</v>
      </c>
      <c r="BE34" s="263">
        <v>1045.0213776000001</v>
      </c>
      <c r="BF34" s="263">
        <v>1087</v>
      </c>
      <c r="BG34" s="263">
        <v>1167.8571429000001</v>
      </c>
      <c r="BH34" s="379">
        <v>1275.0609999999999</v>
      </c>
      <c r="BI34" s="379">
        <v>1290.7280000000001</v>
      </c>
      <c r="BJ34" s="379">
        <v>1162.777</v>
      </c>
      <c r="BK34" s="379">
        <v>962.06659999999999</v>
      </c>
      <c r="BL34" s="379">
        <v>824.92909999999995</v>
      </c>
      <c r="BM34" s="379">
        <v>844.95500000000004</v>
      </c>
      <c r="BN34" s="379">
        <v>930.94349999999997</v>
      </c>
      <c r="BO34" s="379">
        <v>1032.8630000000001</v>
      </c>
      <c r="BP34" s="379">
        <v>1078.8910000000001</v>
      </c>
      <c r="BQ34" s="379">
        <v>1096.306</v>
      </c>
      <c r="BR34" s="379">
        <v>1093.366</v>
      </c>
      <c r="BS34" s="379">
        <v>1183.0889999999999</v>
      </c>
      <c r="BT34" s="379">
        <v>1274.441</v>
      </c>
      <c r="BU34" s="379">
        <v>1295.2750000000001</v>
      </c>
      <c r="BV34" s="379">
        <v>1167.4880000000001</v>
      </c>
    </row>
    <row r="35" spans="1:74" ht="11.1" customHeight="1">
      <c r="A35" s="76" t="s">
        <v>1086</v>
      </c>
      <c r="B35" s="186" t="s">
        <v>1128</v>
      </c>
      <c r="C35" s="263">
        <v>1048.7225083999999</v>
      </c>
      <c r="D35" s="263">
        <v>764.26300000000003</v>
      </c>
      <c r="E35" s="263">
        <v>643.69600000000003</v>
      </c>
      <c r="F35" s="263">
        <v>768.03499999999997</v>
      </c>
      <c r="G35" s="263">
        <v>1047.9505587000001</v>
      </c>
      <c r="H35" s="263">
        <v>1322.001479</v>
      </c>
      <c r="I35" s="263">
        <v>1580.211</v>
      </c>
      <c r="J35" s="263">
        <v>1801.2560000000001</v>
      </c>
      <c r="K35" s="263">
        <v>1987.8720000000001</v>
      </c>
      <c r="L35" s="263">
        <v>2096.3339999999998</v>
      </c>
      <c r="M35" s="263">
        <v>2084.4059999999999</v>
      </c>
      <c r="N35" s="263">
        <v>1684.346</v>
      </c>
      <c r="O35" s="263">
        <v>1196.864</v>
      </c>
      <c r="P35" s="263">
        <v>831.70600000000002</v>
      </c>
      <c r="Q35" s="263">
        <v>744.57854940000004</v>
      </c>
      <c r="R35" s="263">
        <v>916.92600000000004</v>
      </c>
      <c r="S35" s="263">
        <v>1129.7035331</v>
      </c>
      <c r="T35" s="263">
        <v>1329.5205148</v>
      </c>
      <c r="U35" s="263">
        <v>1506.6664920000001</v>
      </c>
      <c r="V35" s="263">
        <v>1701.056</v>
      </c>
      <c r="W35" s="263">
        <v>1913.5595455</v>
      </c>
      <c r="X35" s="263">
        <v>2091.5234568000001</v>
      </c>
      <c r="Y35" s="263">
        <v>2018.874</v>
      </c>
      <c r="Z35" s="263">
        <v>1590.51</v>
      </c>
      <c r="AA35" s="263">
        <v>1123.385</v>
      </c>
      <c r="AB35" s="263">
        <v>790.67854079999995</v>
      </c>
      <c r="AC35" s="263">
        <v>618.04960808999999</v>
      </c>
      <c r="AD35" s="263">
        <v>726.51259377999997</v>
      </c>
      <c r="AE35" s="263">
        <v>950.24900000000002</v>
      </c>
      <c r="AF35" s="263">
        <v>1187.213</v>
      </c>
      <c r="AG35" s="263">
        <v>1393.877</v>
      </c>
      <c r="AH35" s="263">
        <v>1624.296</v>
      </c>
      <c r="AI35" s="263">
        <v>1877.5019007000001</v>
      </c>
      <c r="AJ35" s="263">
        <v>2064.6880000000001</v>
      </c>
      <c r="AK35" s="263">
        <v>2060.8964636999999</v>
      </c>
      <c r="AL35" s="263">
        <v>1821.5329999999999</v>
      </c>
      <c r="AM35" s="263">
        <v>1432.6833637</v>
      </c>
      <c r="AN35" s="263">
        <v>1127.3353841000001</v>
      </c>
      <c r="AO35" s="263">
        <v>1090.1188873000001</v>
      </c>
      <c r="AP35" s="263">
        <v>1183.6356880999999</v>
      </c>
      <c r="AQ35" s="263">
        <v>1368.2042999</v>
      </c>
      <c r="AR35" s="263">
        <v>1513.6459556</v>
      </c>
      <c r="AS35" s="263">
        <v>1621.9765003</v>
      </c>
      <c r="AT35" s="263">
        <v>1790.1774748</v>
      </c>
      <c r="AU35" s="263">
        <v>1968.6010000000001</v>
      </c>
      <c r="AV35" s="263">
        <v>2089.4693269999998</v>
      </c>
      <c r="AW35" s="263">
        <v>1970.201</v>
      </c>
      <c r="AX35" s="263">
        <v>1732.0365075</v>
      </c>
      <c r="AY35" s="263">
        <v>1304.999</v>
      </c>
      <c r="AZ35" s="263">
        <v>918.75599999999997</v>
      </c>
      <c r="BA35" s="263">
        <v>660.649</v>
      </c>
      <c r="BB35" s="263">
        <v>735.447</v>
      </c>
      <c r="BC35" s="263">
        <v>967.44857417000003</v>
      </c>
      <c r="BD35" s="263">
        <v>1208.239</v>
      </c>
      <c r="BE35" s="263">
        <v>1391.8375793</v>
      </c>
      <c r="BF35" s="263">
        <v>1605</v>
      </c>
      <c r="BG35" s="263">
        <v>1820.5714286</v>
      </c>
      <c r="BH35" s="379">
        <v>1990.3219999999999</v>
      </c>
      <c r="BI35" s="379">
        <v>1956.35</v>
      </c>
      <c r="BJ35" s="379">
        <v>1639.31</v>
      </c>
      <c r="BK35" s="379">
        <v>1195.6089999999999</v>
      </c>
      <c r="BL35" s="379">
        <v>867.57039999999995</v>
      </c>
      <c r="BM35" s="379">
        <v>734.81500000000005</v>
      </c>
      <c r="BN35" s="379">
        <v>859.77689999999996</v>
      </c>
      <c r="BO35" s="379">
        <v>1092.6600000000001</v>
      </c>
      <c r="BP35" s="379">
        <v>1320.9780000000001</v>
      </c>
      <c r="BQ35" s="379">
        <v>1525.6510000000001</v>
      </c>
      <c r="BR35" s="379">
        <v>1738.8320000000001</v>
      </c>
      <c r="BS35" s="379">
        <v>1950.558</v>
      </c>
      <c r="BT35" s="379">
        <v>2095.2220000000002</v>
      </c>
      <c r="BU35" s="379">
        <v>2046.221</v>
      </c>
      <c r="BV35" s="379">
        <v>1708.7719999999999</v>
      </c>
    </row>
    <row r="36" spans="1:74" ht="11.1" customHeight="1">
      <c r="A36" s="76" t="s">
        <v>1087</v>
      </c>
      <c r="B36" s="188" t="s">
        <v>1129</v>
      </c>
      <c r="C36" s="274">
        <v>331.20284473999999</v>
      </c>
      <c r="D36" s="274">
        <v>287.21199999999999</v>
      </c>
      <c r="E36" s="274">
        <v>278.51600000000002</v>
      </c>
      <c r="F36" s="274">
        <v>313.90199999999999</v>
      </c>
      <c r="G36" s="274">
        <v>379.52784019000001</v>
      </c>
      <c r="H36" s="274">
        <v>426.93215468</v>
      </c>
      <c r="I36" s="274">
        <v>435.79</v>
      </c>
      <c r="J36" s="274">
        <v>456.02</v>
      </c>
      <c r="K36" s="274">
        <v>490.17</v>
      </c>
      <c r="L36" s="274">
        <v>516.30799999999999</v>
      </c>
      <c r="M36" s="274">
        <v>524.10199999999998</v>
      </c>
      <c r="N36" s="274">
        <v>432.68299999999999</v>
      </c>
      <c r="O36" s="274">
        <v>348.178</v>
      </c>
      <c r="P36" s="274">
        <v>289.52499999999998</v>
      </c>
      <c r="Q36" s="274">
        <v>285.90982696999998</v>
      </c>
      <c r="R36" s="274">
        <v>323.45299999999997</v>
      </c>
      <c r="S36" s="274">
        <v>396.13283629</v>
      </c>
      <c r="T36" s="274">
        <v>449.42783598</v>
      </c>
      <c r="U36" s="274">
        <v>473.20084044999999</v>
      </c>
      <c r="V36" s="274">
        <v>478.471</v>
      </c>
      <c r="W36" s="274">
        <v>495.09014115000002</v>
      </c>
      <c r="X36" s="274">
        <v>518.73686528999997</v>
      </c>
      <c r="Y36" s="274">
        <v>491.41300000000001</v>
      </c>
      <c r="Z36" s="274">
        <v>439.065</v>
      </c>
      <c r="AA36" s="274">
        <v>329.995</v>
      </c>
      <c r="AB36" s="274">
        <v>234.82786361999999</v>
      </c>
      <c r="AC36" s="274">
        <v>224.73485749</v>
      </c>
      <c r="AD36" s="274">
        <v>237.92286697</v>
      </c>
      <c r="AE36" s="274">
        <v>287.24799999999999</v>
      </c>
      <c r="AF36" s="274">
        <v>349.73200000000003</v>
      </c>
      <c r="AG36" s="274">
        <v>398.399</v>
      </c>
      <c r="AH36" s="274">
        <v>427.43099999999998</v>
      </c>
      <c r="AI36" s="274">
        <v>467.64272618000001</v>
      </c>
      <c r="AJ36" s="274">
        <v>509.40699999999998</v>
      </c>
      <c r="AK36" s="274">
        <v>520.82286447000001</v>
      </c>
      <c r="AL36" s="274">
        <v>447.34399999999999</v>
      </c>
      <c r="AM36" s="274">
        <v>394.84797767999999</v>
      </c>
      <c r="AN36" s="274">
        <v>356.88505642000001</v>
      </c>
      <c r="AO36" s="274">
        <v>353.41434651999998</v>
      </c>
      <c r="AP36" s="274">
        <v>379.96705921</v>
      </c>
      <c r="AQ36" s="274">
        <v>428.09263353</v>
      </c>
      <c r="AR36" s="274">
        <v>476.46652526000003</v>
      </c>
      <c r="AS36" s="274">
        <v>500.45084582999999</v>
      </c>
      <c r="AT36" s="274">
        <v>495.99585450000001</v>
      </c>
      <c r="AU36" s="274">
        <v>522.96199999999999</v>
      </c>
      <c r="AV36" s="274">
        <v>559.49474363000002</v>
      </c>
      <c r="AW36" s="274">
        <v>558.40499999999997</v>
      </c>
      <c r="AX36" s="274">
        <v>503.00414738000001</v>
      </c>
      <c r="AY36" s="274">
        <v>405.43200000000002</v>
      </c>
      <c r="AZ36" s="274">
        <v>366.084</v>
      </c>
      <c r="BA36" s="274">
        <v>358.21300000000002</v>
      </c>
      <c r="BB36" s="274">
        <v>368.32900000000001</v>
      </c>
      <c r="BC36" s="274">
        <v>418.01681601000001</v>
      </c>
      <c r="BD36" s="274">
        <v>461.29500000000002</v>
      </c>
      <c r="BE36" s="274">
        <v>500.38204316000002</v>
      </c>
      <c r="BF36" s="274">
        <v>505.28571428999999</v>
      </c>
      <c r="BG36" s="274">
        <v>532.77142857000001</v>
      </c>
      <c r="BH36" s="339">
        <v>564.50879999999995</v>
      </c>
      <c r="BI36" s="339">
        <v>552.09090000000003</v>
      </c>
      <c r="BJ36" s="339">
        <v>468.61290000000002</v>
      </c>
      <c r="BK36" s="339">
        <v>376.71409999999997</v>
      </c>
      <c r="BL36" s="339">
        <v>319.88119999999998</v>
      </c>
      <c r="BM36" s="339">
        <v>307.7022</v>
      </c>
      <c r="BN36" s="339">
        <v>319.71109999999999</v>
      </c>
      <c r="BO36" s="339">
        <v>380.75360000000001</v>
      </c>
      <c r="BP36" s="339">
        <v>441.68549999999999</v>
      </c>
      <c r="BQ36" s="339">
        <v>471.96359999999999</v>
      </c>
      <c r="BR36" s="339">
        <v>496.05590000000001</v>
      </c>
      <c r="BS36" s="339">
        <v>532.99090000000001</v>
      </c>
      <c r="BT36" s="339">
        <v>567.40170000000001</v>
      </c>
      <c r="BU36" s="339">
        <v>561.6567</v>
      </c>
      <c r="BV36" s="339">
        <v>484.1189</v>
      </c>
    </row>
    <row r="37" spans="1:74" s="287" customFormat="1" ht="11.1" customHeight="1">
      <c r="A37" s="76"/>
      <c r="B37" s="285"/>
      <c r="C37" s="286"/>
      <c r="D37" s="286"/>
      <c r="E37" s="286"/>
      <c r="F37" s="286"/>
      <c r="G37" s="286"/>
      <c r="H37" s="286"/>
      <c r="I37" s="286"/>
      <c r="J37" s="286"/>
      <c r="K37" s="286"/>
      <c r="L37" s="286"/>
      <c r="M37" s="286"/>
      <c r="N37" s="286"/>
      <c r="O37" s="286"/>
      <c r="P37" s="286"/>
      <c r="Q37" s="286"/>
      <c r="R37" s="286"/>
      <c r="S37" s="286"/>
      <c r="T37" s="286"/>
      <c r="U37" s="286"/>
      <c r="V37" s="286"/>
      <c r="W37" s="286"/>
      <c r="X37" s="286"/>
      <c r="Y37" s="286"/>
      <c r="Z37" s="286"/>
      <c r="AA37" s="286"/>
      <c r="AB37" s="286"/>
      <c r="AC37" s="286"/>
      <c r="AD37" s="286"/>
      <c r="AE37" s="286"/>
      <c r="AF37" s="286"/>
      <c r="AG37" s="286"/>
      <c r="AH37" s="286"/>
      <c r="AI37" s="286"/>
      <c r="AJ37" s="286"/>
      <c r="AK37" s="286"/>
      <c r="AL37" s="286"/>
      <c r="AM37" s="286"/>
      <c r="AN37" s="286"/>
      <c r="AO37" s="286"/>
      <c r="AP37" s="286"/>
      <c r="AQ37" s="286"/>
      <c r="AR37" s="286"/>
      <c r="AS37" s="286"/>
      <c r="AT37" s="286"/>
      <c r="AU37" s="286"/>
      <c r="AV37" s="286"/>
      <c r="AW37" s="286"/>
      <c r="AX37" s="286"/>
      <c r="AY37" s="400"/>
      <c r="AZ37" s="400"/>
      <c r="BA37" s="400"/>
      <c r="BB37" s="400"/>
      <c r="BC37" s="400"/>
      <c r="BD37" s="400"/>
      <c r="BE37" s="400"/>
      <c r="BF37" s="400"/>
      <c r="BG37" s="400"/>
      <c r="BH37" s="400"/>
      <c r="BI37" s="400"/>
      <c r="BJ37" s="400"/>
      <c r="BK37" s="400"/>
      <c r="BL37" s="400"/>
      <c r="BM37" s="400"/>
      <c r="BN37" s="400"/>
      <c r="BO37" s="400"/>
      <c r="BP37" s="400"/>
      <c r="BQ37" s="400"/>
      <c r="BR37" s="400"/>
      <c r="BS37" s="400"/>
      <c r="BT37" s="400"/>
      <c r="BU37" s="400"/>
      <c r="BV37" s="400"/>
    </row>
    <row r="38" spans="1:74" s="287" customFormat="1" ht="12" customHeight="1">
      <c r="A38" s="76"/>
      <c r="B38" s="648" t="s">
        <v>1130</v>
      </c>
      <c r="C38" s="649"/>
      <c r="D38" s="649"/>
      <c r="E38" s="649"/>
      <c r="F38" s="649"/>
      <c r="G38" s="649"/>
      <c r="H38" s="649"/>
      <c r="I38" s="649"/>
      <c r="J38" s="649"/>
      <c r="K38" s="649"/>
      <c r="L38" s="649"/>
      <c r="M38" s="649"/>
      <c r="N38" s="649"/>
      <c r="O38" s="649"/>
      <c r="P38" s="649"/>
      <c r="Q38" s="649"/>
      <c r="AY38" s="535"/>
      <c r="AZ38" s="535"/>
      <c r="BA38" s="535"/>
      <c r="BB38" s="535"/>
      <c r="BC38" s="535"/>
      <c r="BD38" s="535"/>
      <c r="BE38" s="535"/>
      <c r="BF38" s="535"/>
      <c r="BG38" s="535"/>
      <c r="BH38" s="535"/>
      <c r="BI38" s="535"/>
      <c r="BJ38" s="535"/>
    </row>
    <row r="39" spans="1:74" s="456" customFormat="1" ht="12" customHeight="1">
      <c r="A39" s="455"/>
      <c r="B39" s="689" t="s">
        <v>1192</v>
      </c>
      <c r="C39" s="671"/>
      <c r="D39" s="671"/>
      <c r="E39" s="671"/>
      <c r="F39" s="671"/>
      <c r="G39" s="671"/>
      <c r="H39" s="671"/>
      <c r="I39" s="671"/>
      <c r="J39" s="671"/>
      <c r="K39" s="671"/>
      <c r="L39" s="671"/>
      <c r="M39" s="671"/>
      <c r="N39" s="671"/>
      <c r="O39" s="671"/>
      <c r="P39" s="671"/>
      <c r="Q39" s="667"/>
      <c r="AY39" s="536"/>
      <c r="AZ39" s="536"/>
      <c r="BA39" s="536"/>
      <c r="BB39" s="536"/>
      <c r="BC39" s="536"/>
      <c r="BD39" s="536"/>
      <c r="BE39" s="536"/>
      <c r="BF39" s="536"/>
      <c r="BG39" s="536"/>
      <c r="BH39" s="536"/>
      <c r="BI39" s="536"/>
      <c r="BJ39" s="536"/>
    </row>
    <row r="40" spans="1:74" s="456" customFormat="1" ht="12" customHeight="1">
      <c r="A40" s="455"/>
      <c r="B40" s="697" t="s">
        <v>1197</v>
      </c>
      <c r="C40" s="671"/>
      <c r="D40" s="671"/>
      <c r="E40" s="671"/>
      <c r="F40" s="671"/>
      <c r="G40" s="671"/>
      <c r="H40" s="671"/>
      <c r="I40" s="671"/>
      <c r="J40" s="671"/>
      <c r="K40" s="671"/>
      <c r="L40" s="671"/>
      <c r="M40" s="671"/>
      <c r="N40" s="671"/>
      <c r="O40" s="671"/>
      <c r="P40" s="671"/>
      <c r="Q40" s="667"/>
      <c r="AY40" s="536"/>
      <c r="AZ40" s="536"/>
      <c r="BA40" s="536"/>
      <c r="BB40" s="536"/>
      <c r="BC40" s="536"/>
      <c r="BD40" s="536"/>
      <c r="BE40" s="536"/>
      <c r="BF40" s="536"/>
      <c r="BG40" s="536"/>
      <c r="BH40" s="536"/>
      <c r="BI40" s="536"/>
      <c r="BJ40" s="536"/>
    </row>
    <row r="41" spans="1:74" s="456" customFormat="1" ht="12" customHeight="1">
      <c r="A41" s="455"/>
      <c r="B41" s="697" t="s">
        <v>1198</v>
      </c>
      <c r="C41" s="671"/>
      <c r="D41" s="671"/>
      <c r="E41" s="671"/>
      <c r="F41" s="671"/>
      <c r="G41" s="671"/>
      <c r="H41" s="671"/>
      <c r="I41" s="671"/>
      <c r="J41" s="671"/>
      <c r="K41" s="671"/>
      <c r="L41" s="671"/>
      <c r="M41" s="671"/>
      <c r="N41" s="671"/>
      <c r="O41" s="671"/>
      <c r="P41" s="671"/>
      <c r="Q41" s="667"/>
      <c r="AY41" s="536"/>
      <c r="AZ41" s="536"/>
      <c r="BA41" s="536"/>
      <c r="BB41" s="536"/>
      <c r="BC41" s="536"/>
      <c r="BD41" s="536"/>
      <c r="BE41" s="536"/>
      <c r="BF41" s="536"/>
      <c r="BG41" s="536"/>
      <c r="BH41" s="536"/>
      <c r="BI41" s="536"/>
      <c r="BJ41" s="536"/>
    </row>
    <row r="42" spans="1:74" s="456" customFormat="1" ht="12" customHeight="1">
      <c r="A42" s="455"/>
      <c r="B42" s="697" t="s">
        <v>1199</v>
      </c>
      <c r="C42" s="667"/>
      <c r="D42" s="667"/>
      <c r="E42" s="667"/>
      <c r="F42" s="667"/>
      <c r="G42" s="667"/>
      <c r="H42" s="667"/>
      <c r="I42" s="667"/>
      <c r="J42" s="667"/>
      <c r="K42" s="667"/>
      <c r="L42" s="667"/>
      <c r="M42" s="667"/>
      <c r="N42" s="667"/>
      <c r="O42" s="667"/>
      <c r="P42" s="667"/>
      <c r="Q42" s="667"/>
      <c r="AY42" s="536"/>
      <c r="AZ42" s="536"/>
      <c r="BA42" s="536"/>
      <c r="BB42" s="536"/>
      <c r="BC42" s="536"/>
      <c r="BD42" s="536"/>
      <c r="BE42" s="536"/>
      <c r="BF42" s="536"/>
      <c r="BG42" s="536"/>
      <c r="BH42" s="536"/>
      <c r="BI42" s="536"/>
      <c r="BJ42" s="536"/>
    </row>
    <row r="43" spans="1:74" s="456" customFormat="1" ht="12" customHeight="1">
      <c r="A43" s="455"/>
      <c r="B43" s="670" t="s">
        <v>1160</v>
      </c>
      <c r="C43" s="671"/>
      <c r="D43" s="671"/>
      <c r="E43" s="671"/>
      <c r="F43" s="671"/>
      <c r="G43" s="671"/>
      <c r="H43" s="671"/>
      <c r="I43" s="671"/>
      <c r="J43" s="671"/>
      <c r="K43" s="671"/>
      <c r="L43" s="671"/>
      <c r="M43" s="671"/>
      <c r="N43" s="671"/>
      <c r="O43" s="671"/>
      <c r="P43" s="671"/>
      <c r="Q43" s="667"/>
      <c r="AY43" s="536"/>
      <c r="AZ43" s="536"/>
      <c r="BA43" s="536"/>
      <c r="BB43" s="536"/>
      <c r="BC43" s="536"/>
      <c r="BD43" s="536"/>
      <c r="BE43" s="536"/>
      <c r="BF43" s="536"/>
      <c r="BG43" s="536"/>
      <c r="BH43" s="536"/>
      <c r="BI43" s="536"/>
      <c r="BJ43" s="536"/>
    </row>
    <row r="44" spans="1:74" s="456" customFormat="1" ht="12" customHeight="1">
      <c r="A44" s="455"/>
      <c r="B44" s="698" t="s">
        <v>1203</v>
      </c>
      <c r="C44" s="698"/>
      <c r="D44" s="698"/>
      <c r="E44" s="698"/>
      <c r="F44" s="698"/>
      <c r="G44" s="698"/>
      <c r="H44" s="698"/>
      <c r="I44" s="698"/>
      <c r="J44" s="698"/>
      <c r="K44" s="698"/>
      <c r="L44" s="698"/>
      <c r="M44" s="698"/>
      <c r="N44" s="698"/>
      <c r="O44" s="698"/>
      <c r="P44" s="698"/>
      <c r="Q44" s="667"/>
      <c r="AY44" s="536"/>
      <c r="AZ44" s="536"/>
      <c r="BA44" s="536"/>
      <c r="BB44" s="536"/>
      <c r="BC44" s="536"/>
      <c r="BD44" s="536"/>
      <c r="BE44" s="536"/>
      <c r="BF44" s="536"/>
      <c r="BG44" s="536"/>
      <c r="BH44" s="536"/>
      <c r="BI44" s="536"/>
      <c r="BJ44" s="536"/>
    </row>
    <row r="45" spans="1:74" s="456" customFormat="1" ht="22.15" customHeight="1">
      <c r="A45" s="455"/>
      <c r="B45" s="670" t="s">
        <v>1204</v>
      </c>
      <c r="C45" s="671"/>
      <c r="D45" s="671"/>
      <c r="E45" s="671"/>
      <c r="F45" s="671"/>
      <c r="G45" s="671"/>
      <c r="H45" s="671"/>
      <c r="I45" s="671"/>
      <c r="J45" s="671"/>
      <c r="K45" s="671"/>
      <c r="L45" s="671"/>
      <c r="M45" s="671"/>
      <c r="N45" s="671"/>
      <c r="O45" s="671"/>
      <c r="P45" s="671"/>
      <c r="Q45" s="667"/>
      <c r="AY45" s="536"/>
      <c r="AZ45" s="536"/>
      <c r="BA45" s="536"/>
      <c r="BB45" s="536"/>
      <c r="BC45" s="536"/>
      <c r="BD45" s="536"/>
      <c r="BE45" s="536"/>
      <c r="BF45" s="536"/>
      <c r="BG45" s="536"/>
      <c r="BH45" s="536"/>
      <c r="BI45" s="536"/>
      <c r="BJ45" s="536"/>
    </row>
    <row r="46" spans="1:74" s="456" customFormat="1" ht="12" customHeight="1">
      <c r="A46" s="455"/>
      <c r="B46" s="665" t="s">
        <v>1165</v>
      </c>
      <c r="C46" s="666"/>
      <c r="D46" s="666"/>
      <c r="E46" s="666"/>
      <c r="F46" s="666"/>
      <c r="G46" s="666"/>
      <c r="H46" s="666"/>
      <c r="I46" s="666"/>
      <c r="J46" s="666"/>
      <c r="K46" s="666"/>
      <c r="L46" s="666"/>
      <c r="M46" s="666"/>
      <c r="N46" s="666"/>
      <c r="O46" s="666"/>
      <c r="P46" s="666"/>
      <c r="Q46" s="667"/>
      <c r="AY46" s="536"/>
      <c r="AZ46" s="536"/>
      <c r="BA46" s="536"/>
      <c r="BB46" s="536"/>
      <c r="BC46" s="536"/>
      <c r="BD46" s="536"/>
      <c r="BE46" s="536"/>
      <c r="BF46" s="536"/>
      <c r="BG46" s="536"/>
      <c r="BH46" s="536"/>
      <c r="BI46" s="536"/>
      <c r="BJ46" s="536"/>
    </row>
    <row r="47" spans="1:74" s="457" customFormat="1" ht="12" customHeight="1">
      <c r="A47" s="443"/>
      <c r="B47" s="678" t="s">
        <v>1173</v>
      </c>
      <c r="C47" s="667"/>
      <c r="D47" s="667"/>
      <c r="E47" s="667"/>
      <c r="F47" s="667"/>
      <c r="G47" s="667"/>
      <c r="H47" s="667"/>
      <c r="I47" s="667"/>
      <c r="J47" s="667"/>
      <c r="K47" s="667"/>
      <c r="L47" s="667"/>
      <c r="M47" s="667"/>
      <c r="N47" s="667"/>
      <c r="O47" s="667"/>
      <c r="P47" s="667"/>
      <c r="Q47" s="667"/>
      <c r="AY47" s="537"/>
      <c r="AZ47" s="537"/>
      <c r="BA47" s="537"/>
      <c r="BB47" s="537"/>
      <c r="BC47" s="537"/>
      <c r="BD47" s="537"/>
      <c r="BE47" s="537"/>
      <c r="BF47" s="537"/>
      <c r="BG47" s="537"/>
      <c r="BH47" s="537"/>
      <c r="BI47" s="537"/>
      <c r="BJ47" s="537"/>
    </row>
    <row r="48" spans="1:74">
      <c r="BK48" s="401"/>
      <c r="BL48" s="401"/>
      <c r="BM48" s="401"/>
      <c r="BN48" s="401"/>
      <c r="BO48" s="401"/>
      <c r="BP48" s="401"/>
      <c r="BQ48" s="401"/>
      <c r="BR48" s="401"/>
      <c r="BS48" s="401"/>
      <c r="BT48" s="401"/>
      <c r="BU48" s="401"/>
      <c r="BV48" s="401"/>
    </row>
    <row r="49" spans="63:74">
      <c r="BK49" s="401"/>
      <c r="BL49" s="401"/>
      <c r="BM49" s="401"/>
      <c r="BN49" s="401"/>
      <c r="BO49" s="401"/>
      <c r="BP49" s="401"/>
      <c r="BQ49" s="401"/>
      <c r="BR49" s="401"/>
      <c r="BS49" s="401"/>
      <c r="BT49" s="401"/>
      <c r="BU49" s="401"/>
      <c r="BV49" s="401"/>
    </row>
    <row r="50" spans="63:74">
      <c r="BK50" s="401"/>
      <c r="BL50" s="401"/>
      <c r="BM50" s="401"/>
      <c r="BN50" s="401"/>
      <c r="BO50" s="401"/>
      <c r="BP50" s="401"/>
      <c r="BQ50" s="401"/>
      <c r="BR50" s="401"/>
      <c r="BS50" s="401"/>
      <c r="BT50" s="401"/>
      <c r="BU50" s="401"/>
      <c r="BV50" s="401"/>
    </row>
    <row r="51" spans="63:74">
      <c r="BK51" s="401"/>
      <c r="BL51" s="401"/>
      <c r="BM51" s="401"/>
      <c r="BN51" s="401"/>
      <c r="BO51" s="401"/>
      <c r="BP51" s="401"/>
      <c r="BQ51" s="401"/>
      <c r="BR51" s="401"/>
      <c r="BS51" s="401"/>
      <c r="BT51" s="401"/>
      <c r="BU51" s="401"/>
      <c r="BV51" s="401"/>
    </row>
    <row r="52" spans="63:74">
      <c r="BK52" s="401"/>
      <c r="BL52" s="401"/>
      <c r="BM52" s="401"/>
      <c r="BN52" s="401"/>
      <c r="BO52" s="401"/>
      <c r="BP52" s="401"/>
      <c r="BQ52" s="401"/>
      <c r="BR52" s="401"/>
      <c r="BS52" s="401"/>
      <c r="BT52" s="401"/>
      <c r="BU52" s="401"/>
      <c r="BV52" s="401"/>
    </row>
    <row r="53" spans="63:74">
      <c r="BK53" s="401"/>
      <c r="BL53" s="401"/>
      <c r="BM53" s="401"/>
      <c r="BN53" s="401"/>
      <c r="BO53" s="401"/>
      <c r="BP53" s="401"/>
      <c r="BQ53" s="401"/>
      <c r="BR53" s="401"/>
      <c r="BS53" s="401"/>
      <c r="BT53" s="401"/>
      <c r="BU53" s="401"/>
      <c r="BV53" s="401"/>
    </row>
    <row r="54" spans="63:74">
      <c r="BK54" s="401"/>
      <c r="BL54" s="401"/>
      <c r="BM54" s="401"/>
      <c r="BN54" s="401"/>
      <c r="BO54" s="401"/>
      <c r="BP54" s="401"/>
      <c r="BQ54" s="401"/>
      <c r="BR54" s="401"/>
      <c r="BS54" s="401"/>
      <c r="BT54" s="401"/>
      <c r="BU54" s="401"/>
      <c r="BV54" s="401"/>
    </row>
    <row r="55" spans="63:74">
      <c r="BK55" s="401"/>
      <c r="BL55" s="401"/>
      <c r="BM55" s="401"/>
      <c r="BN55" s="401"/>
      <c r="BO55" s="401"/>
      <c r="BP55" s="401"/>
      <c r="BQ55" s="401"/>
      <c r="BR55" s="401"/>
      <c r="BS55" s="401"/>
      <c r="BT55" s="401"/>
      <c r="BU55" s="401"/>
      <c r="BV55" s="401"/>
    </row>
    <row r="56" spans="63:74">
      <c r="BK56" s="401"/>
      <c r="BL56" s="401"/>
      <c r="BM56" s="401"/>
      <c r="BN56" s="401"/>
      <c r="BO56" s="401"/>
      <c r="BP56" s="401"/>
      <c r="BQ56" s="401"/>
      <c r="BR56" s="401"/>
      <c r="BS56" s="401"/>
      <c r="BT56" s="401"/>
      <c r="BU56" s="401"/>
      <c r="BV56" s="401"/>
    </row>
    <row r="57" spans="63:74">
      <c r="BK57" s="401"/>
      <c r="BL57" s="401"/>
      <c r="BM57" s="401"/>
      <c r="BN57" s="401"/>
      <c r="BO57" s="401"/>
      <c r="BP57" s="401"/>
      <c r="BQ57" s="401"/>
      <c r="BR57" s="401"/>
      <c r="BS57" s="401"/>
      <c r="BT57" s="401"/>
      <c r="BU57" s="401"/>
      <c r="BV57" s="401"/>
    </row>
    <row r="58" spans="63:74">
      <c r="BK58" s="401"/>
      <c r="BL58" s="401"/>
      <c r="BM58" s="401"/>
      <c r="BN58" s="401"/>
      <c r="BO58" s="401"/>
      <c r="BP58" s="401"/>
      <c r="BQ58" s="401"/>
      <c r="BR58" s="401"/>
      <c r="BS58" s="401"/>
      <c r="BT58" s="401"/>
      <c r="BU58" s="401"/>
      <c r="BV58" s="401"/>
    </row>
    <row r="59" spans="63:74">
      <c r="BK59" s="401"/>
      <c r="BL59" s="401"/>
      <c r="BM59" s="401"/>
      <c r="BN59" s="401"/>
      <c r="BO59" s="401"/>
      <c r="BP59" s="401"/>
      <c r="BQ59" s="401"/>
      <c r="BR59" s="401"/>
      <c r="BS59" s="401"/>
      <c r="BT59" s="401"/>
      <c r="BU59" s="401"/>
      <c r="BV59" s="401"/>
    </row>
    <row r="60" spans="63:74">
      <c r="BK60" s="401"/>
      <c r="BL60" s="401"/>
      <c r="BM60" s="401"/>
      <c r="BN60" s="401"/>
      <c r="BO60" s="401"/>
      <c r="BP60" s="401"/>
      <c r="BQ60" s="401"/>
      <c r="BR60" s="401"/>
      <c r="BS60" s="401"/>
      <c r="BT60" s="401"/>
      <c r="BU60" s="401"/>
      <c r="BV60" s="401"/>
    </row>
    <row r="61" spans="63:74">
      <c r="BK61" s="401"/>
      <c r="BL61" s="401"/>
      <c r="BM61" s="401"/>
      <c r="BN61" s="401"/>
      <c r="BO61" s="401"/>
      <c r="BP61" s="401"/>
      <c r="BQ61" s="401"/>
      <c r="BR61" s="401"/>
      <c r="BS61" s="401"/>
      <c r="BT61" s="401"/>
      <c r="BU61" s="401"/>
      <c r="BV61" s="401"/>
    </row>
    <row r="62" spans="63:74">
      <c r="BK62" s="401"/>
      <c r="BL62" s="401"/>
      <c r="BM62" s="401"/>
      <c r="BN62" s="401"/>
      <c r="BO62" s="401"/>
      <c r="BP62" s="401"/>
      <c r="BQ62" s="401"/>
      <c r="BR62" s="401"/>
      <c r="BS62" s="401"/>
      <c r="BT62" s="401"/>
      <c r="BU62" s="401"/>
      <c r="BV62" s="401"/>
    </row>
    <row r="63" spans="63:74">
      <c r="BK63" s="401"/>
      <c r="BL63" s="401"/>
      <c r="BM63" s="401"/>
      <c r="BN63" s="401"/>
      <c r="BO63" s="401"/>
      <c r="BP63" s="401"/>
      <c r="BQ63" s="401"/>
      <c r="BR63" s="401"/>
      <c r="BS63" s="401"/>
      <c r="BT63" s="401"/>
      <c r="BU63" s="401"/>
      <c r="BV63" s="401"/>
    </row>
    <row r="64" spans="63:74">
      <c r="BK64" s="401"/>
      <c r="BL64" s="401"/>
      <c r="BM64" s="401"/>
      <c r="BN64" s="401"/>
      <c r="BO64" s="401"/>
      <c r="BP64" s="401"/>
      <c r="BQ64" s="401"/>
      <c r="BR64" s="401"/>
      <c r="BS64" s="401"/>
      <c r="BT64" s="401"/>
      <c r="BU64" s="401"/>
      <c r="BV64" s="401"/>
    </row>
    <row r="65" spans="63:74">
      <c r="BK65" s="401"/>
      <c r="BL65" s="401"/>
      <c r="BM65" s="401"/>
      <c r="BN65" s="401"/>
      <c r="BO65" s="401"/>
      <c r="BP65" s="401"/>
      <c r="BQ65" s="401"/>
      <c r="BR65" s="401"/>
      <c r="BS65" s="401"/>
      <c r="BT65" s="401"/>
      <c r="BU65" s="401"/>
      <c r="BV65" s="401"/>
    </row>
    <row r="66" spans="63:74">
      <c r="BK66" s="401"/>
      <c r="BL66" s="401"/>
      <c r="BM66" s="401"/>
      <c r="BN66" s="401"/>
      <c r="BO66" s="401"/>
      <c r="BP66" s="401"/>
      <c r="BQ66" s="401"/>
      <c r="BR66" s="401"/>
      <c r="BS66" s="401"/>
      <c r="BT66" s="401"/>
      <c r="BU66" s="401"/>
      <c r="BV66" s="401"/>
    </row>
    <row r="67" spans="63:74">
      <c r="BK67" s="401"/>
      <c r="BL67" s="401"/>
      <c r="BM67" s="401"/>
      <c r="BN67" s="401"/>
      <c r="BO67" s="401"/>
      <c r="BP67" s="401"/>
      <c r="BQ67" s="401"/>
      <c r="BR67" s="401"/>
      <c r="BS67" s="401"/>
      <c r="BT67" s="401"/>
      <c r="BU67" s="401"/>
      <c r="BV67" s="401"/>
    </row>
    <row r="68" spans="63:74">
      <c r="BK68" s="401"/>
      <c r="BL68" s="401"/>
      <c r="BM68" s="401"/>
      <c r="BN68" s="401"/>
      <c r="BO68" s="401"/>
      <c r="BP68" s="401"/>
      <c r="BQ68" s="401"/>
      <c r="BR68" s="401"/>
      <c r="BS68" s="401"/>
      <c r="BT68" s="401"/>
      <c r="BU68" s="401"/>
      <c r="BV68" s="401"/>
    </row>
    <row r="69" spans="63:74">
      <c r="BK69" s="401"/>
      <c r="BL69" s="401"/>
      <c r="BM69" s="401"/>
      <c r="BN69" s="401"/>
      <c r="BO69" s="401"/>
      <c r="BP69" s="401"/>
      <c r="BQ69" s="401"/>
      <c r="BR69" s="401"/>
      <c r="BS69" s="401"/>
      <c r="BT69" s="401"/>
      <c r="BU69" s="401"/>
      <c r="BV69" s="401"/>
    </row>
    <row r="70" spans="63:74">
      <c r="BK70" s="401"/>
      <c r="BL70" s="401"/>
      <c r="BM70" s="401"/>
      <c r="BN70" s="401"/>
      <c r="BO70" s="401"/>
      <c r="BP70" s="401"/>
      <c r="BQ70" s="401"/>
      <c r="BR70" s="401"/>
      <c r="BS70" s="401"/>
      <c r="BT70" s="401"/>
      <c r="BU70" s="401"/>
      <c r="BV70" s="401"/>
    </row>
    <row r="71" spans="63:74">
      <c r="BK71" s="401"/>
      <c r="BL71" s="401"/>
      <c r="BM71" s="401"/>
      <c r="BN71" s="401"/>
      <c r="BO71" s="401"/>
      <c r="BP71" s="401"/>
      <c r="BQ71" s="401"/>
      <c r="BR71" s="401"/>
      <c r="BS71" s="401"/>
      <c r="BT71" s="401"/>
      <c r="BU71" s="401"/>
      <c r="BV71" s="401"/>
    </row>
    <row r="72" spans="63:74">
      <c r="BK72" s="401"/>
      <c r="BL72" s="401"/>
      <c r="BM72" s="401"/>
      <c r="BN72" s="401"/>
      <c r="BO72" s="401"/>
      <c r="BP72" s="401"/>
      <c r="BQ72" s="401"/>
      <c r="BR72" s="401"/>
      <c r="BS72" s="401"/>
      <c r="BT72" s="401"/>
      <c r="BU72" s="401"/>
      <c r="BV72" s="401"/>
    </row>
    <row r="73" spans="63:74">
      <c r="BK73" s="401"/>
      <c r="BL73" s="401"/>
      <c r="BM73" s="401"/>
      <c r="BN73" s="401"/>
      <c r="BO73" s="401"/>
      <c r="BP73" s="401"/>
      <c r="BQ73" s="401"/>
      <c r="BR73" s="401"/>
      <c r="BS73" s="401"/>
      <c r="BT73" s="401"/>
      <c r="BU73" s="401"/>
      <c r="BV73" s="401"/>
    </row>
    <row r="74" spans="63:74">
      <c r="BK74" s="401"/>
      <c r="BL74" s="401"/>
      <c r="BM74" s="401"/>
      <c r="BN74" s="401"/>
      <c r="BO74" s="401"/>
      <c r="BP74" s="401"/>
      <c r="BQ74" s="401"/>
      <c r="BR74" s="401"/>
      <c r="BS74" s="401"/>
      <c r="BT74" s="401"/>
      <c r="BU74" s="401"/>
      <c r="BV74" s="401"/>
    </row>
    <row r="75" spans="63:74">
      <c r="BK75" s="401"/>
      <c r="BL75" s="401"/>
      <c r="BM75" s="401"/>
      <c r="BN75" s="401"/>
      <c r="BO75" s="401"/>
      <c r="BP75" s="401"/>
      <c r="BQ75" s="401"/>
      <c r="BR75" s="401"/>
      <c r="BS75" s="401"/>
      <c r="BT75" s="401"/>
      <c r="BU75" s="401"/>
      <c r="BV75" s="401"/>
    </row>
    <row r="76" spans="63:74">
      <c r="BK76" s="401"/>
      <c r="BL76" s="401"/>
      <c r="BM76" s="401"/>
      <c r="BN76" s="401"/>
      <c r="BO76" s="401"/>
      <c r="BP76" s="401"/>
      <c r="BQ76" s="401"/>
      <c r="BR76" s="401"/>
      <c r="BS76" s="401"/>
      <c r="BT76" s="401"/>
      <c r="BU76" s="401"/>
      <c r="BV76" s="401"/>
    </row>
    <row r="77" spans="63:74">
      <c r="BK77" s="401"/>
      <c r="BL77" s="401"/>
      <c r="BM77" s="401"/>
      <c r="BN77" s="401"/>
      <c r="BO77" s="401"/>
      <c r="BP77" s="401"/>
      <c r="BQ77" s="401"/>
      <c r="BR77" s="401"/>
      <c r="BS77" s="401"/>
      <c r="BT77" s="401"/>
      <c r="BU77" s="401"/>
      <c r="BV77" s="401"/>
    </row>
    <row r="78" spans="63:74">
      <c r="BK78" s="401"/>
      <c r="BL78" s="401"/>
      <c r="BM78" s="401"/>
      <c r="BN78" s="401"/>
      <c r="BO78" s="401"/>
      <c r="BP78" s="401"/>
      <c r="BQ78" s="401"/>
      <c r="BR78" s="401"/>
      <c r="BS78" s="401"/>
      <c r="BT78" s="401"/>
      <c r="BU78" s="401"/>
      <c r="BV78" s="401"/>
    </row>
    <row r="79" spans="63:74">
      <c r="BK79" s="401"/>
      <c r="BL79" s="401"/>
      <c r="BM79" s="401"/>
      <c r="BN79" s="401"/>
      <c r="BO79" s="401"/>
      <c r="BP79" s="401"/>
      <c r="BQ79" s="401"/>
      <c r="BR79" s="401"/>
      <c r="BS79" s="401"/>
      <c r="BT79" s="401"/>
      <c r="BU79" s="401"/>
      <c r="BV79" s="401"/>
    </row>
    <row r="80" spans="63:74">
      <c r="BK80" s="401"/>
      <c r="BL80" s="401"/>
      <c r="BM80" s="401"/>
      <c r="BN80" s="401"/>
      <c r="BO80" s="401"/>
      <c r="BP80" s="401"/>
      <c r="BQ80" s="401"/>
      <c r="BR80" s="401"/>
      <c r="BS80" s="401"/>
      <c r="BT80" s="401"/>
      <c r="BU80" s="401"/>
      <c r="BV80" s="401"/>
    </row>
    <row r="81" spans="63:74">
      <c r="BK81" s="401"/>
      <c r="BL81" s="401"/>
      <c r="BM81" s="401"/>
      <c r="BN81" s="401"/>
      <c r="BO81" s="401"/>
      <c r="BP81" s="401"/>
      <c r="BQ81" s="401"/>
      <c r="BR81" s="401"/>
      <c r="BS81" s="401"/>
      <c r="BT81" s="401"/>
      <c r="BU81" s="401"/>
      <c r="BV81" s="401"/>
    </row>
    <row r="82" spans="63:74">
      <c r="BK82" s="401"/>
      <c r="BL82" s="401"/>
      <c r="BM82" s="401"/>
      <c r="BN82" s="401"/>
      <c r="BO82" s="401"/>
      <c r="BP82" s="401"/>
      <c r="BQ82" s="401"/>
      <c r="BR82" s="401"/>
      <c r="BS82" s="401"/>
      <c r="BT82" s="401"/>
      <c r="BU82" s="401"/>
      <c r="BV82" s="401"/>
    </row>
    <row r="83" spans="63:74">
      <c r="BK83" s="401"/>
      <c r="BL83" s="401"/>
      <c r="BM83" s="401"/>
      <c r="BN83" s="401"/>
      <c r="BO83" s="401"/>
      <c r="BP83" s="401"/>
      <c r="BQ83" s="401"/>
      <c r="BR83" s="401"/>
      <c r="BS83" s="401"/>
      <c r="BT83" s="401"/>
      <c r="BU83" s="401"/>
      <c r="BV83" s="401"/>
    </row>
    <row r="84" spans="63:74">
      <c r="BK84" s="401"/>
      <c r="BL84" s="401"/>
      <c r="BM84" s="401"/>
      <c r="BN84" s="401"/>
      <c r="BO84" s="401"/>
      <c r="BP84" s="401"/>
      <c r="BQ84" s="401"/>
      <c r="BR84" s="401"/>
      <c r="BS84" s="401"/>
      <c r="BT84" s="401"/>
      <c r="BU84" s="401"/>
      <c r="BV84" s="401"/>
    </row>
    <row r="85" spans="63:74">
      <c r="BK85" s="401"/>
      <c r="BL85" s="401"/>
      <c r="BM85" s="401"/>
      <c r="BN85" s="401"/>
      <c r="BO85" s="401"/>
      <c r="BP85" s="401"/>
      <c r="BQ85" s="401"/>
      <c r="BR85" s="401"/>
      <c r="BS85" s="401"/>
      <c r="BT85" s="401"/>
      <c r="BU85" s="401"/>
      <c r="BV85" s="401"/>
    </row>
    <row r="86" spans="63:74">
      <c r="BK86" s="401"/>
      <c r="BL86" s="401"/>
      <c r="BM86" s="401"/>
      <c r="BN86" s="401"/>
      <c r="BO86" s="401"/>
      <c r="BP86" s="401"/>
      <c r="BQ86" s="401"/>
      <c r="BR86" s="401"/>
      <c r="BS86" s="401"/>
      <c r="BT86" s="401"/>
      <c r="BU86" s="401"/>
      <c r="BV86" s="401"/>
    </row>
    <row r="87" spans="63:74">
      <c r="BK87" s="401"/>
      <c r="BL87" s="401"/>
      <c r="BM87" s="401"/>
      <c r="BN87" s="401"/>
      <c r="BO87" s="401"/>
      <c r="BP87" s="401"/>
      <c r="BQ87" s="401"/>
      <c r="BR87" s="401"/>
      <c r="BS87" s="401"/>
      <c r="BT87" s="401"/>
      <c r="BU87" s="401"/>
      <c r="BV87" s="401"/>
    </row>
    <row r="88" spans="63:74">
      <c r="BK88" s="401"/>
      <c r="BL88" s="401"/>
      <c r="BM88" s="401"/>
      <c r="BN88" s="401"/>
      <c r="BO88" s="401"/>
      <c r="BP88" s="401"/>
      <c r="BQ88" s="401"/>
      <c r="BR88" s="401"/>
      <c r="BS88" s="401"/>
      <c r="BT88" s="401"/>
      <c r="BU88" s="401"/>
      <c r="BV88" s="401"/>
    </row>
    <row r="89" spans="63:74">
      <c r="BK89" s="401"/>
      <c r="BL89" s="401"/>
      <c r="BM89" s="401"/>
      <c r="BN89" s="401"/>
      <c r="BO89" s="401"/>
      <c r="BP89" s="401"/>
      <c r="BQ89" s="401"/>
      <c r="BR89" s="401"/>
      <c r="BS89" s="401"/>
      <c r="BT89" s="401"/>
      <c r="BU89" s="401"/>
      <c r="BV89" s="401"/>
    </row>
    <row r="90" spans="63:74">
      <c r="BK90" s="401"/>
      <c r="BL90" s="401"/>
      <c r="BM90" s="401"/>
      <c r="BN90" s="401"/>
      <c r="BO90" s="401"/>
      <c r="BP90" s="401"/>
      <c r="BQ90" s="401"/>
      <c r="BR90" s="401"/>
      <c r="BS90" s="401"/>
      <c r="BT90" s="401"/>
      <c r="BU90" s="401"/>
      <c r="BV90" s="401"/>
    </row>
    <row r="91" spans="63:74">
      <c r="BK91" s="401"/>
      <c r="BL91" s="401"/>
      <c r="BM91" s="401"/>
      <c r="BN91" s="401"/>
      <c r="BO91" s="401"/>
      <c r="BP91" s="401"/>
      <c r="BQ91" s="401"/>
      <c r="BR91" s="401"/>
      <c r="BS91" s="401"/>
      <c r="BT91" s="401"/>
      <c r="BU91" s="401"/>
      <c r="BV91" s="401"/>
    </row>
    <row r="92" spans="63:74">
      <c r="BK92" s="401"/>
      <c r="BL92" s="401"/>
      <c r="BM92" s="401"/>
      <c r="BN92" s="401"/>
      <c r="BO92" s="401"/>
      <c r="BP92" s="401"/>
      <c r="BQ92" s="401"/>
      <c r="BR92" s="401"/>
      <c r="BS92" s="401"/>
      <c r="BT92" s="401"/>
      <c r="BU92" s="401"/>
      <c r="BV92" s="401"/>
    </row>
    <row r="93" spans="63:74">
      <c r="BK93" s="401"/>
      <c r="BL93" s="401"/>
      <c r="BM93" s="401"/>
      <c r="BN93" s="401"/>
      <c r="BO93" s="401"/>
      <c r="BP93" s="401"/>
      <c r="BQ93" s="401"/>
      <c r="BR93" s="401"/>
      <c r="BS93" s="401"/>
      <c r="BT93" s="401"/>
      <c r="BU93" s="401"/>
      <c r="BV93" s="401"/>
    </row>
    <row r="94" spans="63:74">
      <c r="BK94" s="401"/>
      <c r="BL94" s="401"/>
      <c r="BM94" s="401"/>
      <c r="BN94" s="401"/>
      <c r="BO94" s="401"/>
      <c r="BP94" s="401"/>
      <c r="BQ94" s="401"/>
      <c r="BR94" s="401"/>
      <c r="BS94" s="401"/>
      <c r="BT94" s="401"/>
      <c r="BU94" s="401"/>
      <c r="BV94" s="401"/>
    </row>
    <row r="95" spans="63:74">
      <c r="BK95" s="401"/>
      <c r="BL95" s="401"/>
      <c r="BM95" s="401"/>
      <c r="BN95" s="401"/>
      <c r="BO95" s="401"/>
      <c r="BP95" s="401"/>
      <c r="BQ95" s="401"/>
      <c r="BR95" s="401"/>
      <c r="BS95" s="401"/>
      <c r="BT95" s="401"/>
      <c r="BU95" s="401"/>
      <c r="BV95" s="401"/>
    </row>
    <row r="96" spans="63:74">
      <c r="BK96" s="401"/>
      <c r="BL96" s="401"/>
      <c r="BM96" s="401"/>
      <c r="BN96" s="401"/>
      <c r="BO96" s="401"/>
      <c r="BP96" s="401"/>
      <c r="BQ96" s="401"/>
      <c r="BR96" s="401"/>
      <c r="BS96" s="401"/>
      <c r="BT96" s="401"/>
      <c r="BU96" s="401"/>
      <c r="BV96" s="401"/>
    </row>
    <row r="97" spans="63:74">
      <c r="BK97" s="401"/>
      <c r="BL97" s="401"/>
      <c r="BM97" s="401"/>
      <c r="BN97" s="401"/>
      <c r="BO97" s="401"/>
      <c r="BP97" s="401"/>
      <c r="BQ97" s="401"/>
      <c r="BR97" s="401"/>
      <c r="BS97" s="401"/>
      <c r="BT97" s="401"/>
      <c r="BU97" s="401"/>
      <c r="BV97" s="401"/>
    </row>
    <row r="98" spans="63:74">
      <c r="BK98" s="401"/>
      <c r="BL98" s="401"/>
      <c r="BM98" s="401"/>
      <c r="BN98" s="401"/>
      <c r="BO98" s="401"/>
      <c r="BP98" s="401"/>
      <c r="BQ98" s="401"/>
      <c r="BR98" s="401"/>
      <c r="BS98" s="401"/>
      <c r="BT98" s="401"/>
      <c r="BU98" s="401"/>
      <c r="BV98" s="401"/>
    </row>
    <row r="99" spans="63:74">
      <c r="BK99" s="401"/>
      <c r="BL99" s="401"/>
      <c r="BM99" s="401"/>
      <c r="BN99" s="401"/>
      <c r="BO99" s="401"/>
      <c r="BP99" s="401"/>
      <c r="BQ99" s="401"/>
      <c r="BR99" s="401"/>
      <c r="BS99" s="401"/>
      <c r="BT99" s="401"/>
      <c r="BU99" s="401"/>
      <c r="BV99" s="401"/>
    </row>
    <row r="100" spans="63:74">
      <c r="BK100" s="401"/>
      <c r="BL100" s="401"/>
      <c r="BM100" s="401"/>
      <c r="BN100" s="401"/>
      <c r="BO100" s="401"/>
      <c r="BP100" s="401"/>
      <c r="BQ100" s="401"/>
      <c r="BR100" s="401"/>
      <c r="BS100" s="401"/>
      <c r="BT100" s="401"/>
      <c r="BU100" s="401"/>
      <c r="BV100" s="401"/>
    </row>
    <row r="101" spans="63:74">
      <c r="BK101" s="401"/>
      <c r="BL101" s="401"/>
      <c r="BM101" s="401"/>
      <c r="BN101" s="401"/>
      <c r="BO101" s="401"/>
      <c r="BP101" s="401"/>
      <c r="BQ101" s="401"/>
      <c r="BR101" s="401"/>
      <c r="BS101" s="401"/>
      <c r="BT101" s="401"/>
      <c r="BU101" s="401"/>
      <c r="BV101" s="401"/>
    </row>
    <row r="102" spans="63:74">
      <c r="BK102" s="401"/>
      <c r="BL102" s="401"/>
      <c r="BM102" s="401"/>
      <c r="BN102" s="401"/>
      <c r="BO102" s="401"/>
      <c r="BP102" s="401"/>
      <c r="BQ102" s="401"/>
      <c r="BR102" s="401"/>
      <c r="BS102" s="401"/>
      <c r="BT102" s="401"/>
      <c r="BU102" s="401"/>
      <c r="BV102" s="401"/>
    </row>
    <row r="103" spans="63:74">
      <c r="BK103" s="401"/>
      <c r="BL103" s="401"/>
      <c r="BM103" s="401"/>
      <c r="BN103" s="401"/>
      <c r="BO103" s="401"/>
      <c r="BP103" s="401"/>
      <c r="BQ103" s="401"/>
      <c r="BR103" s="401"/>
      <c r="BS103" s="401"/>
      <c r="BT103" s="401"/>
      <c r="BU103" s="401"/>
      <c r="BV103" s="401"/>
    </row>
    <row r="104" spans="63:74">
      <c r="BK104" s="401"/>
      <c r="BL104" s="401"/>
      <c r="BM104" s="401"/>
      <c r="BN104" s="401"/>
      <c r="BO104" s="401"/>
      <c r="BP104" s="401"/>
      <c r="BQ104" s="401"/>
      <c r="BR104" s="401"/>
      <c r="BS104" s="401"/>
      <c r="BT104" s="401"/>
      <c r="BU104" s="401"/>
      <c r="BV104" s="401"/>
    </row>
    <row r="105" spans="63:74">
      <c r="BK105" s="401"/>
      <c r="BL105" s="401"/>
      <c r="BM105" s="401"/>
      <c r="BN105" s="401"/>
      <c r="BO105" s="401"/>
      <c r="BP105" s="401"/>
      <c r="BQ105" s="401"/>
      <c r="BR105" s="401"/>
      <c r="BS105" s="401"/>
      <c r="BT105" s="401"/>
      <c r="BU105" s="401"/>
      <c r="BV105" s="401"/>
    </row>
    <row r="106" spans="63:74">
      <c r="BK106" s="401"/>
      <c r="BL106" s="401"/>
      <c r="BM106" s="401"/>
      <c r="BN106" s="401"/>
      <c r="BO106" s="401"/>
      <c r="BP106" s="401"/>
      <c r="BQ106" s="401"/>
      <c r="BR106" s="401"/>
      <c r="BS106" s="401"/>
      <c r="BT106" s="401"/>
      <c r="BU106" s="401"/>
      <c r="BV106" s="401"/>
    </row>
    <row r="107" spans="63:74">
      <c r="BK107" s="401"/>
      <c r="BL107" s="401"/>
      <c r="BM107" s="401"/>
      <c r="BN107" s="401"/>
      <c r="BO107" s="401"/>
      <c r="BP107" s="401"/>
      <c r="BQ107" s="401"/>
      <c r="BR107" s="401"/>
      <c r="BS107" s="401"/>
      <c r="BT107" s="401"/>
      <c r="BU107" s="401"/>
      <c r="BV107" s="401"/>
    </row>
    <row r="108" spans="63:74">
      <c r="BK108" s="401"/>
      <c r="BL108" s="401"/>
      <c r="BM108" s="401"/>
      <c r="BN108" s="401"/>
      <c r="BO108" s="401"/>
      <c r="BP108" s="401"/>
      <c r="BQ108" s="401"/>
      <c r="BR108" s="401"/>
      <c r="BS108" s="401"/>
      <c r="BT108" s="401"/>
      <c r="BU108" s="401"/>
      <c r="BV108" s="401"/>
    </row>
    <row r="109" spans="63:74">
      <c r="BK109" s="401"/>
      <c r="BL109" s="401"/>
      <c r="BM109" s="401"/>
      <c r="BN109" s="401"/>
      <c r="BO109" s="401"/>
      <c r="BP109" s="401"/>
      <c r="BQ109" s="401"/>
      <c r="BR109" s="401"/>
      <c r="BS109" s="401"/>
      <c r="BT109" s="401"/>
      <c r="BU109" s="401"/>
      <c r="BV109" s="401"/>
    </row>
    <row r="110" spans="63:74">
      <c r="BK110" s="401"/>
      <c r="BL110" s="401"/>
      <c r="BM110" s="401"/>
      <c r="BN110" s="401"/>
      <c r="BO110" s="401"/>
      <c r="BP110" s="401"/>
      <c r="BQ110" s="401"/>
      <c r="BR110" s="401"/>
      <c r="BS110" s="401"/>
      <c r="BT110" s="401"/>
      <c r="BU110" s="401"/>
      <c r="BV110" s="401"/>
    </row>
    <row r="111" spans="63:74">
      <c r="BK111" s="401"/>
      <c r="BL111" s="401"/>
      <c r="BM111" s="401"/>
      <c r="BN111" s="401"/>
      <c r="BO111" s="401"/>
      <c r="BP111" s="401"/>
      <c r="BQ111" s="401"/>
      <c r="BR111" s="401"/>
      <c r="BS111" s="401"/>
      <c r="BT111" s="401"/>
      <c r="BU111" s="401"/>
      <c r="BV111" s="401"/>
    </row>
    <row r="112" spans="63:74">
      <c r="BK112" s="401"/>
      <c r="BL112" s="401"/>
      <c r="BM112" s="401"/>
      <c r="BN112" s="401"/>
      <c r="BO112" s="401"/>
      <c r="BP112" s="401"/>
      <c r="BQ112" s="401"/>
      <c r="BR112" s="401"/>
      <c r="BS112" s="401"/>
      <c r="BT112" s="401"/>
      <c r="BU112" s="401"/>
      <c r="BV112" s="401"/>
    </row>
    <row r="113" spans="63:74">
      <c r="BK113" s="401"/>
      <c r="BL113" s="401"/>
      <c r="BM113" s="401"/>
      <c r="BN113" s="401"/>
      <c r="BO113" s="401"/>
      <c r="BP113" s="401"/>
      <c r="BQ113" s="401"/>
      <c r="BR113" s="401"/>
      <c r="BS113" s="401"/>
      <c r="BT113" s="401"/>
      <c r="BU113" s="401"/>
      <c r="BV113" s="401"/>
    </row>
    <row r="114" spans="63:74">
      <c r="BK114" s="401"/>
      <c r="BL114" s="401"/>
      <c r="BM114" s="401"/>
      <c r="BN114" s="401"/>
      <c r="BO114" s="401"/>
      <c r="BP114" s="401"/>
      <c r="BQ114" s="401"/>
      <c r="BR114" s="401"/>
      <c r="BS114" s="401"/>
      <c r="BT114" s="401"/>
      <c r="BU114" s="401"/>
      <c r="BV114" s="401"/>
    </row>
    <row r="115" spans="63:74">
      <c r="BK115" s="401"/>
      <c r="BL115" s="401"/>
      <c r="BM115" s="401"/>
      <c r="BN115" s="401"/>
      <c r="BO115" s="401"/>
      <c r="BP115" s="401"/>
      <c r="BQ115" s="401"/>
      <c r="BR115" s="401"/>
      <c r="BS115" s="401"/>
      <c r="BT115" s="401"/>
      <c r="BU115" s="401"/>
      <c r="BV115" s="401"/>
    </row>
    <row r="116" spans="63:74">
      <c r="BK116" s="401"/>
      <c r="BL116" s="401"/>
      <c r="BM116" s="401"/>
      <c r="BN116" s="401"/>
      <c r="BO116" s="401"/>
      <c r="BP116" s="401"/>
      <c r="BQ116" s="401"/>
      <c r="BR116" s="401"/>
      <c r="BS116" s="401"/>
      <c r="BT116" s="401"/>
      <c r="BU116" s="401"/>
      <c r="BV116" s="401"/>
    </row>
    <row r="117" spans="63:74">
      <c r="BK117" s="401"/>
      <c r="BL117" s="401"/>
      <c r="BM117" s="401"/>
      <c r="BN117" s="401"/>
      <c r="BO117" s="401"/>
      <c r="BP117" s="401"/>
      <c r="BQ117" s="401"/>
      <c r="BR117" s="401"/>
      <c r="BS117" s="401"/>
      <c r="BT117" s="401"/>
      <c r="BU117" s="401"/>
      <c r="BV117" s="401"/>
    </row>
    <row r="118" spans="63:74">
      <c r="BK118" s="401"/>
      <c r="BL118" s="401"/>
      <c r="BM118" s="401"/>
      <c r="BN118" s="401"/>
      <c r="BO118" s="401"/>
      <c r="BP118" s="401"/>
      <c r="BQ118" s="401"/>
      <c r="BR118" s="401"/>
      <c r="BS118" s="401"/>
      <c r="BT118" s="401"/>
      <c r="BU118" s="401"/>
      <c r="BV118" s="401"/>
    </row>
    <row r="119" spans="63:74">
      <c r="BK119" s="401"/>
      <c r="BL119" s="401"/>
      <c r="BM119" s="401"/>
      <c r="BN119" s="401"/>
      <c r="BO119" s="401"/>
      <c r="BP119" s="401"/>
      <c r="BQ119" s="401"/>
      <c r="BR119" s="401"/>
      <c r="BS119" s="401"/>
      <c r="BT119" s="401"/>
      <c r="BU119" s="401"/>
      <c r="BV119" s="401"/>
    </row>
    <row r="120" spans="63:74">
      <c r="BK120" s="401"/>
      <c r="BL120" s="401"/>
      <c r="BM120" s="401"/>
      <c r="BN120" s="401"/>
      <c r="BO120" s="401"/>
      <c r="BP120" s="401"/>
      <c r="BQ120" s="401"/>
      <c r="BR120" s="401"/>
      <c r="BS120" s="401"/>
      <c r="BT120" s="401"/>
      <c r="BU120" s="401"/>
      <c r="BV120" s="401"/>
    </row>
    <row r="121" spans="63:74">
      <c r="BK121" s="401"/>
      <c r="BL121" s="401"/>
      <c r="BM121" s="401"/>
      <c r="BN121" s="401"/>
      <c r="BO121" s="401"/>
      <c r="BP121" s="401"/>
      <c r="BQ121" s="401"/>
      <c r="BR121" s="401"/>
      <c r="BS121" s="401"/>
      <c r="BT121" s="401"/>
      <c r="BU121" s="401"/>
      <c r="BV121" s="401"/>
    </row>
    <row r="122" spans="63:74">
      <c r="BK122" s="401"/>
      <c r="BL122" s="401"/>
      <c r="BM122" s="401"/>
      <c r="BN122" s="401"/>
      <c r="BO122" s="401"/>
      <c r="BP122" s="401"/>
      <c r="BQ122" s="401"/>
      <c r="BR122" s="401"/>
      <c r="BS122" s="401"/>
      <c r="BT122" s="401"/>
      <c r="BU122" s="401"/>
      <c r="BV122" s="401"/>
    </row>
    <row r="123" spans="63:74">
      <c r="BK123" s="401"/>
      <c r="BL123" s="401"/>
      <c r="BM123" s="401"/>
      <c r="BN123" s="401"/>
      <c r="BO123" s="401"/>
      <c r="BP123" s="401"/>
      <c r="BQ123" s="401"/>
      <c r="BR123" s="401"/>
      <c r="BS123" s="401"/>
      <c r="BT123" s="401"/>
      <c r="BU123" s="401"/>
      <c r="BV123" s="401"/>
    </row>
    <row r="124" spans="63:74">
      <c r="BK124" s="401"/>
      <c r="BL124" s="401"/>
      <c r="BM124" s="401"/>
      <c r="BN124" s="401"/>
      <c r="BO124" s="401"/>
      <c r="BP124" s="401"/>
      <c r="BQ124" s="401"/>
      <c r="BR124" s="401"/>
      <c r="BS124" s="401"/>
      <c r="BT124" s="401"/>
      <c r="BU124" s="401"/>
      <c r="BV124" s="401"/>
    </row>
    <row r="125" spans="63:74">
      <c r="BK125" s="401"/>
      <c r="BL125" s="401"/>
      <c r="BM125" s="401"/>
      <c r="BN125" s="401"/>
      <c r="BO125" s="401"/>
      <c r="BP125" s="401"/>
      <c r="BQ125" s="401"/>
      <c r="BR125" s="401"/>
      <c r="BS125" s="401"/>
      <c r="BT125" s="401"/>
      <c r="BU125" s="401"/>
      <c r="BV125" s="401"/>
    </row>
    <row r="126" spans="63:74">
      <c r="BK126" s="401"/>
      <c r="BL126" s="401"/>
      <c r="BM126" s="401"/>
      <c r="BN126" s="401"/>
      <c r="BO126" s="401"/>
      <c r="BP126" s="401"/>
      <c r="BQ126" s="401"/>
      <c r="BR126" s="401"/>
      <c r="BS126" s="401"/>
      <c r="BT126" s="401"/>
      <c r="BU126" s="401"/>
      <c r="BV126" s="401"/>
    </row>
    <row r="127" spans="63:74">
      <c r="BK127" s="401"/>
      <c r="BL127" s="401"/>
      <c r="BM127" s="401"/>
      <c r="BN127" s="401"/>
      <c r="BO127" s="401"/>
      <c r="BP127" s="401"/>
      <c r="BQ127" s="401"/>
      <c r="BR127" s="401"/>
      <c r="BS127" s="401"/>
      <c r="BT127" s="401"/>
      <c r="BU127" s="401"/>
      <c r="BV127" s="401"/>
    </row>
    <row r="128" spans="63:74">
      <c r="BK128" s="401"/>
      <c r="BL128" s="401"/>
      <c r="BM128" s="401"/>
      <c r="BN128" s="401"/>
      <c r="BO128" s="401"/>
      <c r="BP128" s="401"/>
      <c r="BQ128" s="401"/>
      <c r="BR128" s="401"/>
      <c r="BS128" s="401"/>
      <c r="BT128" s="401"/>
      <c r="BU128" s="401"/>
      <c r="BV128" s="401"/>
    </row>
    <row r="129" spans="63:74">
      <c r="BK129" s="401"/>
      <c r="BL129" s="401"/>
      <c r="BM129" s="401"/>
      <c r="BN129" s="401"/>
      <c r="BO129" s="401"/>
      <c r="BP129" s="401"/>
      <c r="BQ129" s="401"/>
      <c r="BR129" s="401"/>
      <c r="BS129" s="401"/>
      <c r="BT129" s="401"/>
      <c r="BU129" s="401"/>
      <c r="BV129" s="401"/>
    </row>
    <row r="130" spans="63:74">
      <c r="BK130" s="401"/>
      <c r="BL130" s="401"/>
      <c r="BM130" s="401"/>
      <c r="BN130" s="401"/>
      <c r="BO130" s="401"/>
      <c r="BP130" s="401"/>
      <c r="BQ130" s="401"/>
      <c r="BR130" s="401"/>
      <c r="BS130" s="401"/>
      <c r="BT130" s="401"/>
      <c r="BU130" s="401"/>
      <c r="BV130" s="401"/>
    </row>
    <row r="131" spans="63:74">
      <c r="BK131" s="401"/>
      <c r="BL131" s="401"/>
      <c r="BM131" s="401"/>
      <c r="BN131" s="401"/>
      <c r="BO131" s="401"/>
      <c r="BP131" s="401"/>
      <c r="BQ131" s="401"/>
      <c r="BR131" s="401"/>
      <c r="BS131" s="401"/>
      <c r="BT131" s="401"/>
      <c r="BU131" s="401"/>
      <c r="BV131" s="401"/>
    </row>
    <row r="132" spans="63:74">
      <c r="BK132" s="401"/>
      <c r="BL132" s="401"/>
      <c r="BM132" s="401"/>
      <c r="BN132" s="401"/>
      <c r="BO132" s="401"/>
      <c r="BP132" s="401"/>
      <c r="BQ132" s="401"/>
      <c r="BR132" s="401"/>
      <c r="BS132" s="401"/>
      <c r="BT132" s="401"/>
      <c r="BU132" s="401"/>
      <c r="BV132" s="401"/>
    </row>
    <row r="133" spans="63:74">
      <c r="BK133" s="401"/>
      <c r="BL133" s="401"/>
      <c r="BM133" s="401"/>
      <c r="BN133" s="401"/>
      <c r="BO133" s="401"/>
      <c r="BP133" s="401"/>
      <c r="BQ133" s="401"/>
      <c r="BR133" s="401"/>
      <c r="BS133" s="401"/>
      <c r="BT133" s="401"/>
      <c r="BU133" s="401"/>
      <c r="BV133" s="401"/>
    </row>
    <row r="134" spans="63:74">
      <c r="BK134" s="401"/>
      <c r="BL134" s="401"/>
      <c r="BM134" s="401"/>
      <c r="BN134" s="401"/>
      <c r="BO134" s="401"/>
      <c r="BP134" s="401"/>
      <c r="BQ134" s="401"/>
      <c r="BR134" s="401"/>
      <c r="BS134" s="401"/>
      <c r="BT134" s="401"/>
      <c r="BU134" s="401"/>
      <c r="BV134" s="401"/>
    </row>
    <row r="135" spans="63:74">
      <c r="BK135" s="401"/>
      <c r="BL135" s="401"/>
      <c r="BM135" s="401"/>
      <c r="BN135" s="401"/>
      <c r="BO135" s="401"/>
      <c r="BP135" s="401"/>
      <c r="BQ135" s="401"/>
      <c r="BR135" s="401"/>
      <c r="BS135" s="401"/>
      <c r="BT135" s="401"/>
      <c r="BU135" s="401"/>
      <c r="BV135" s="401"/>
    </row>
    <row r="136" spans="63:74">
      <c r="BK136" s="401"/>
      <c r="BL136" s="401"/>
      <c r="BM136" s="401"/>
      <c r="BN136" s="401"/>
      <c r="BO136" s="401"/>
      <c r="BP136" s="401"/>
      <c r="BQ136" s="401"/>
      <c r="BR136" s="401"/>
      <c r="BS136" s="401"/>
      <c r="BT136" s="401"/>
      <c r="BU136" s="401"/>
      <c r="BV136" s="401"/>
    </row>
    <row r="137" spans="63:74">
      <c r="BK137" s="401"/>
      <c r="BL137" s="401"/>
      <c r="BM137" s="401"/>
      <c r="BN137" s="401"/>
      <c r="BO137" s="401"/>
      <c r="BP137" s="401"/>
      <c r="BQ137" s="401"/>
      <c r="BR137" s="401"/>
      <c r="BS137" s="401"/>
      <c r="BT137" s="401"/>
      <c r="BU137" s="401"/>
      <c r="BV137" s="401"/>
    </row>
    <row r="138" spans="63:74">
      <c r="BK138" s="401"/>
      <c r="BL138" s="401"/>
      <c r="BM138" s="401"/>
      <c r="BN138" s="401"/>
      <c r="BO138" s="401"/>
      <c r="BP138" s="401"/>
      <c r="BQ138" s="401"/>
      <c r="BR138" s="401"/>
      <c r="BS138" s="401"/>
      <c r="BT138" s="401"/>
      <c r="BU138" s="401"/>
      <c r="BV138" s="401"/>
    </row>
    <row r="139" spans="63:74">
      <c r="BK139" s="401"/>
      <c r="BL139" s="401"/>
      <c r="BM139" s="401"/>
      <c r="BN139" s="401"/>
      <c r="BO139" s="401"/>
      <c r="BP139" s="401"/>
      <c r="BQ139" s="401"/>
      <c r="BR139" s="401"/>
      <c r="BS139" s="401"/>
      <c r="BT139" s="401"/>
      <c r="BU139" s="401"/>
      <c r="BV139" s="401"/>
    </row>
    <row r="140" spans="63:74">
      <c r="BK140" s="401"/>
      <c r="BL140" s="401"/>
      <c r="BM140" s="401"/>
      <c r="BN140" s="401"/>
      <c r="BO140" s="401"/>
      <c r="BP140" s="401"/>
      <c r="BQ140" s="401"/>
      <c r="BR140" s="401"/>
      <c r="BS140" s="401"/>
      <c r="BT140" s="401"/>
      <c r="BU140" s="401"/>
      <c r="BV140" s="401"/>
    </row>
    <row r="141" spans="63:74">
      <c r="BK141" s="401"/>
      <c r="BL141" s="401"/>
      <c r="BM141" s="401"/>
      <c r="BN141" s="401"/>
      <c r="BO141" s="401"/>
      <c r="BP141" s="401"/>
      <c r="BQ141" s="401"/>
      <c r="BR141" s="401"/>
      <c r="BS141" s="401"/>
      <c r="BT141" s="401"/>
      <c r="BU141" s="401"/>
      <c r="BV141" s="401"/>
    </row>
    <row r="142" spans="63:74">
      <c r="BK142" s="401"/>
      <c r="BL142" s="401"/>
      <c r="BM142" s="401"/>
      <c r="BN142" s="401"/>
      <c r="BO142" s="401"/>
      <c r="BP142" s="401"/>
      <c r="BQ142" s="401"/>
      <c r="BR142" s="401"/>
      <c r="BS142" s="401"/>
      <c r="BT142" s="401"/>
      <c r="BU142" s="401"/>
      <c r="BV142" s="401"/>
    </row>
    <row r="143" spans="63:74">
      <c r="BK143" s="401"/>
      <c r="BL143" s="401"/>
      <c r="BM143" s="401"/>
      <c r="BN143" s="401"/>
      <c r="BO143" s="401"/>
      <c r="BP143" s="401"/>
      <c r="BQ143" s="401"/>
      <c r="BR143" s="401"/>
      <c r="BS143" s="401"/>
      <c r="BT143" s="401"/>
      <c r="BU143" s="401"/>
      <c r="BV143" s="401"/>
    </row>
    <row r="175" spans="2:74" ht="9" customHeight="1"/>
    <row r="176" spans="2:74" ht="9" customHeight="1">
      <c r="B176" s="80"/>
      <c r="C176" s="81"/>
      <c r="D176" s="81"/>
      <c r="E176" s="81"/>
      <c r="F176" s="81"/>
      <c r="G176" s="81"/>
      <c r="H176" s="81"/>
      <c r="I176" s="81"/>
      <c r="J176" s="81"/>
      <c r="K176" s="81"/>
      <c r="L176" s="81"/>
      <c r="M176" s="81"/>
      <c r="N176" s="81"/>
      <c r="O176" s="81"/>
      <c r="P176" s="81"/>
      <c r="Q176" s="81"/>
      <c r="R176" s="81"/>
      <c r="S176" s="81"/>
      <c r="T176" s="81"/>
      <c r="U176" s="81"/>
      <c r="V176" s="81"/>
      <c r="W176" s="81"/>
      <c r="X176" s="81"/>
      <c r="Y176" s="81"/>
      <c r="Z176" s="81"/>
      <c r="AA176" s="81"/>
      <c r="AB176" s="81"/>
      <c r="AC176" s="81"/>
      <c r="AD176" s="81"/>
      <c r="AE176" s="81"/>
      <c r="AF176" s="81"/>
      <c r="AG176" s="81"/>
      <c r="AH176" s="81"/>
      <c r="AI176" s="81"/>
      <c r="AJ176" s="81"/>
      <c r="AK176" s="81"/>
      <c r="AL176" s="81"/>
      <c r="AM176" s="81"/>
      <c r="AN176" s="81"/>
      <c r="AO176" s="81"/>
      <c r="AP176" s="81"/>
      <c r="AQ176" s="81"/>
      <c r="AR176" s="81"/>
      <c r="AS176" s="81"/>
      <c r="AT176" s="81"/>
      <c r="AU176" s="81"/>
      <c r="AV176" s="81"/>
      <c r="AW176" s="81"/>
      <c r="AX176" s="81"/>
      <c r="AY176" s="399"/>
      <c r="AZ176" s="399"/>
      <c r="BA176" s="399"/>
      <c r="BB176" s="399"/>
      <c r="BC176" s="399"/>
      <c r="BD176" s="399"/>
      <c r="BE176" s="399"/>
      <c r="BF176" s="399"/>
      <c r="BG176" s="399"/>
      <c r="BH176" s="399"/>
      <c r="BI176" s="399"/>
      <c r="BJ176" s="399"/>
      <c r="BK176" s="81"/>
      <c r="BL176" s="81"/>
      <c r="BM176" s="81"/>
      <c r="BN176" s="81"/>
      <c r="BO176" s="81"/>
      <c r="BP176" s="81"/>
      <c r="BQ176" s="81"/>
      <c r="BR176" s="81"/>
      <c r="BS176" s="81"/>
      <c r="BT176" s="81"/>
      <c r="BU176" s="81"/>
      <c r="BV176" s="81"/>
    </row>
    <row r="177" spans="2:74" ht="9" customHeight="1">
      <c r="B177" s="80"/>
      <c r="C177" s="81"/>
      <c r="D177" s="81"/>
      <c r="E177" s="81"/>
      <c r="F177" s="81"/>
      <c r="G177" s="81"/>
      <c r="H177" s="81"/>
      <c r="I177" s="81"/>
      <c r="J177" s="81"/>
      <c r="K177" s="81"/>
      <c r="L177" s="81"/>
      <c r="M177" s="81"/>
      <c r="N177" s="81"/>
      <c r="O177" s="81"/>
      <c r="P177" s="81"/>
      <c r="Q177" s="81"/>
      <c r="R177" s="81"/>
      <c r="S177" s="81"/>
      <c r="T177" s="81"/>
      <c r="U177" s="81"/>
      <c r="V177" s="81"/>
      <c r="W177" s="81"/>
      <c r="X177" s="81"/>
      <c r="Y177" s="81"/>
      <c r="Z177" s="81"/>
      <c r="AA177" s="81"/>
      <c r="AB177" s="81"/>
      <c r="AC177" s="81"/>
      <c r="AD177" s="81"/>
      <c r="AE177" s="81"/>
      <c r="AF177" s="81"/>
      <c r="AG177" s="81"/>
      <c r="AH177" s="81"/>
      <c r="AI177" s="81"/>
      <c r="AJ177" s="81"/>
      <c r="AK177" s="81"/>
      <c r="AL177" s="81"/>
      <c r="AM177" s="81"/>
      <c r="AN177" s="81"/>
      <c r="AO177" s="81"/>
      <c r="AP177" s="81"/>
      <c r="AQ177" s="81"/>
      <c r="AR177" s="81"/>
      <c r="AS177" s="81"/>
      <c r="AT177" s="81"/>
      <c r="AU177" s="81"/>
      <c r="AV177" s="81"/>
      <c r="AW177" s="81"/>
      <c r="AX177" s="81"/>
      <c r="AY177" s="399"/>
      <c r="AZ177" s="399"/>
      <c r="BA177" s="399"/>
      <c r="BB177" s="399"/>
      <c r="BC177" s="399"/>
      <c r="BD177" s="399"/>
      <c r="BE177" s="399"/>
      <c r="BF177" s="399"/>
      <c r="BG177" s="399"/>
      <c r="BH177" s="399"/>
      <c r="BI177" s="399"/>
      <c r="BJ177" s="399"/>
      <c r="BK177" s="81"/>
      <c r="BL177" s="81"/>
      <c r="BM177" s="81"/>
      <c r="BN177" s="81"/>
      <c r="BO177" s="81"/>
      <c r="BP177" s="81"/>
      <c r="BQ177" s="81"/>
      <c r="BR177" s="81"/>
      <c r="BS177" s="81"/>
      <c r="BT177" s="81"/>
      <c r="BU177" s="81"/>
      <c r="BV177" s="81"/>
    </row>
    <row r="178" spans="2:74" ht="9" customHeight="1">
      <c r="B178" s="80"/>
      <c r="C178" s="81"/>
      <c r="D178" s="81"/>
      <c r="E178" s="81"/>
      <c r="F178" s="81"/>
      <c r="G178" s="81"/>
      <c r="H178" s="81"/>
      <c r="I178" s="81"/>
      <c r="J178" s="81"/>
      <c r="K178" s="81"/>
      <c r="L178" s="81"/>
      <c r="M178" s="81"/>
      <c r="N178" s="81"/>
      <c r="O178" s="81"/>
      <c r="P178" s="81"/>
      <c r="Q178" s="81"/>
      <c r="R178" s="81"/>
      <c r="S178" s="81"/>
      <c r="T178" s="81"/>
      <c r="U178" s="81"/>
      <c r="V178" s="81"/>
      <c r="W178" s="81"/>
      <c r="X178" s="81"/>
      <c r="Y178" s="81"/>
      <c r="Z178" s="81"/>
      <c r="AA178" s="81"/>
      <c r="AB178" s="81"/>
      <c r="AC178" s="81"/>
      <c r="AD178" s="81"/>
      <c r="AE178" s="81"/>
      <c r="AF178" s="81"/>
      <c r="AG178" s="81"/>
      <c r="AH178" s="81"/>
      <c r="AI178" s="81"/>
      <c r="AJ178" s="81"/>
      <c r="AK178" s="81"/>
      <c r="AL178" s="81"/>
      <c r="AM178" s="81"/>
      <c r="AN178" s="81"/>
      <c r="AO178" s="81"/>
      <c r="AP178" s="81"/>
      <c r="AQ178" s="81"/>
      <c r="AR178" s="81"/>
      <c r="AS178" s="81"/>
      <c r="AT178" s="81"/>
      <c r="AU178" s="81"/>
      <c r="AV178" s="81"/>
      <c r="AW178" s="81"/>
      <c r="AX178" s="81"/>
      <c r="AY178" s="399"/>
      <c r="AZ178" s="399"/>
      <c r="BA178" s="399"/>
      <c r="BB178" s="399"/>
      <c r="BC178" s="399"/>
      <c r="BD178" s="399"/>
      <c r="BE178" s="399"/>
      <c r="BF178" s="399"/>
      <c r="BG178" s="399"/>
      <c r="BH178" s="399"/>
      <c r="BI178" s="399"/>
      <c r="BJ178" s="399"/>
      <c r="BK178" s="81"/>
      <c r="BL178" s="81"/>
      <c r="BM178" s="81"/>
      <c r="BN178" s="81"/>
      <c r="BO178" s="81"/>
      <c r="BP178" s="81"/>
      <c r="BQ178" s="81"/>
      <c r="BR178" s="81"/>
      <c r="BS178" s="81"/>
      <c r="BT178" s="81"/>
      <c r="BU178" s="81"/>
      <c r="BV178" s="81"/>
    </row>
    <row r="179" spans="2:74" ht="9" customHeight="1">
      <c r="B179" s="80"/>
      <c r="C179" s="81"/>
      <c r="D179" s="81"/>
      <c r="E179" s="81"/>
      <c r="F179" s="81"/>
      <c r="G179" s="81"/>
      <c r="H179" s="81"/>
      <c r="I179" s="81"/>
      <c r="J179" s="81"/>
      <c r="K179" s="81"/>
      <c r="L179" s="81"/>
      <c r="M179" s="81"/>
      <c r="N179" s="81"/>
      <c r="O179" s="81"/>
      <c r="P179" s="81"/>
      <c r="Q179" s="81"/>
      <c r="R179" s="81"/>
      <c r="S179" s="81"/>
      <c r="T179" s="81"/>
      <c r="U179" s="81"/>
      <c r="V179" s="81"/>
      <c r="W179" s="81"/>
      <c r="X179" s="81"/>
      <c r="Y179" s="81"/>
      <c r="Z179" s="81"/>
      <c r="AA179" s="81"/>
      <c r="AB179" s="81"/>
      <c r="AC179" s="81"/>
      <c r="AD179" s="81"/>
      <c r="AE179" s="81"/>
      <c r="AF179" s="81"/>
      <c r="AG179" s="81"/>
      <c r="AH179" s="81"/>
      <c r="AI179" s="81"/>
      <c r="AJ179" s="81"/>
      <c r="AK179" s="81"/>
      <c r="AL179" s="81"/>
      <c r="AM179" s="81"/>
      <c r="AN179" s="81"/>
      <c r="AO179" s="81"/>
      <c r="AP179" s="81"/>
      <c r="AQ179" s="81"/>
      <c r="AR179" s="81"/>
      <c r="AS179" s="81"/>
      <c r="AT179" s="81"/>
      <c r="AU179" s="81"/>
      <c r="AV179" s="81"/>
      <c r="AW179" s="81"/>
      <c r="AX179" s="81"/>
      <c r="AY179" s="399"/>
      <c r="AZ179" s="399"/>
      <c r="BA179" s="399"/>
      <c r="BB179" s="399"/>
      <c r="BC179" s="399"/>
      <c r="BD179" s="399"/>
      <c r="BE179" s="399"/>
      <c r="BF179" s="399"/>
      <c r="BG179" s="399"/>
      <c r="BH179" s="399"/>
      <c r="BI179" s="399"/>
      <c r="BJ179" s="399"/>
      <c r="BK179" s="81"/>
      <c r="BL179" s="81"/>
      <c r="BM179" s="81"/>
      <c r="BN179" s="81"/>
      <c r="BO179" s="81"/>
      <c r="BP179" s="81"/>
      <c r="BQ179" s="81"/>
      <c r="BR179" s="81"/>
      <c r="BS179" s="81"/>
      <c r="BT179" s="81"/>
      <c r="BU179" s="81"/>
      <c r="BV179" s="81"/>
    </row>
    <row r="180" spans="2:74" ht="9" customHeight="1">
      <c r="B180" s="80"/>
      <c r="C180" s="81"/>
      <c r="D180" s="81"/>
      <c r="E180" s="81"/>
      <c r="F180" s="81"/>
      <c r="G180" s="81"/>
      <c r="H180" s="81"/>
      <c r="I180" s="81"/>
      <c r="J180" s="81"/>
      <c r="K180" s="81"/>
      <c r="L180" s="81"/>
      <c r="M180" s="81"/>
      <c r="N180" s="81"/>
      <c r="O180" s="81"/>
      <c r="P180" s="81"/>
      <c r="Q180" s="81"/>
      <c r="R180" s="81"/>
      <c r="S180" s="81"/>
      <c r="T180" s="81"/>
      <c r="U180" s="81"/>
      <c r="V180" s="81"/>
      <c r="W180" s="81"/>
      <c r="X180" s="81"/>
      <c r="Y180" s="81"/>
      <c r="Z180" s="81"/>
      <c r="AA180" s="81"/>
      <c r="AB180" s="81"/>
      <c r="AC180" s="81"/>
      <c r="AD180" s="81"/>
      <c r="AE180" s="81"/>
      <c r="AF180" s="81"/>
      <c r="AG180" s="81"/>
      <c r="AH180" s="81"/>
      <c r="AI180" s="81"/>
      <c r="AJ180" s="81"/>
      <c r="AK180" s="81"/>
      <c r="AL180" s="81"/>
      <c r="AM180" s="81"/>
      <c r="AN180" s="81"/>
      <c r="AO180" s="81"/>
      <c r="AP180" s="81"/>
      <c r="AQ180" s="81"/>
      <c r="AR180" s="81"/>
      <c r="AS180" s="81"/>
      <c r="AT180" s="81"/>
      <c r="AU180" s="81"/>
      <c r="AV180" s="81"/>
      <c r="AW180" s="81"/>
      <c r="AX180" s="81"/>
      <c r="AY180" s="399"/>
      <c r="AZ180" s="399"/>
      <c r="BA180" s="399"/>
      <c r="BB180" s="399"/>
      <c r="BC180" s="399"/>
      <c r="BD180" s="399"/>
      <c r="BE180" s="399"/>
      <c r="BF180" s="399"/>
      <c r="BG180" s="399"/>
      <c r="BH180" s="399"/>
      <c r="BI180" s="399"/>
      <c r="BJ180" s="399"/>
      <c r="BK180" s="81"/>
      <c r="BL180" s="81"/>
      <c r="BM180" s="81"/>
      <c r="BN180" s="81"/>
      <c r="BO180" s="81"/>
      <c r="BP180" s="81"/>
      <c r="BQ180" s="81"/>
      <c r="BR180" s="81"/>
      <c r="BS180" s="81"/>
      <c r="BT180" s="81"/>
      <c r="BU180" s="81"/>
      <c r="BV180" s="81"/>
    </row>
    <row r="181" spans="2:74">
      <c r="C181" s="83"/>
      <c r="D181" s="83"/>
      <c r="E181" s="83"/>
      <c r="F181" s="83"/>
      <c r="G181" s="83"/>
      <c r="H181" s="83"/>
      <c r="I181" s="83"/>
      <c r="J181" s="83"/>
      <c r="K181" s="83"/>
      <c r="L181" s="83"/>
      <c r="M181" s="83"/>
      <c r="N181" s="83"/>
      <c r="O181" s="83"/>
      <c r="P181" s="83"/>
      <c r="Q181" s="83"/>
      <c r="R181" s="83"/>
      <c r="S181" s="83"/>
      <c r="T181" s="83"/>
      <c r="U181" s="83"/>
      <c r="V181" s="83"/>
      <c r="W181" s="83"/>
      <c r="X181" s="83"/>
      <c r="Y181" s="83"/>
      <c r="Z181" s="83"/>
      <c r="AA181" s="83"/>
      <c r="AB181" s="83"/>
      <c r="AC181" s="83"/>
      <c r="AD181" s="83"/>
      <c r="AE181" s="83"/>
      <c r="AF181" s="83"/>
      <c r="AG181" s="83"/>
      <c r="AH181" s="83"/>
      <c r="AI181" s="83"/>
      <c r="AJ181" s="83"/>
      <c r="AK181" s="83"/>
      <c r="AL181" s="83"/>
      <c r="AM181" s="83"/>
      <c r="AN181" s="83"/>
      <c r="AO181" s="83"/>
      <c r="AP181" s="83"/>
      <c r="AQ181" s="83"/>
      <c r="AR181" s="83"/>
      <c r="AS181" s="83"/>
      <c r="AT181" s="83"/>
      <c r="AU181" s="83"/>
      <c r="AV181" s="83"/>
      <c r="AW181" s="83"/>
      <c r="AX181" s="83"/>
      <c r="AY181" s="538"/>
      <c r="AZ181" s="538"/>
      <c r="BA181" s="538"/>
      <c r="BB181" s="538"/>
      <c r="BC181" s="538"/>
      <c r="BD181" s="538"/>
      <c r="BE181" s="538"/>
      <c r="BF181" s="538"/>
      <c r="BG181" s="538"/>
      <c r="BH181" s="538"/>
      <c r="BI181" s="538"/>
      <c r="BJ181" s="538"/>
      <c r="BK181" s="83"/>
      <c r="BL181" s="83"/>
      <c r="BM181" s="83"/>
      <c r="BN181" s="83"/>
      <c r="BO181" s="83"/>
      <c r="BP181" s="83"/>
      <c r="BQ181" s="83"/>
      <c r="BR181" s="83"/>
      <c r="BS181" s="83"/>
      <c r="BT181" s="83"/>
      <c r="BU181" s="83"/>
      <c r="BV181" s="83"/>
    </row>
    <row r="182" spans="2:74" ht="9" customHeight="1">
      <c r="B182" s="80"/>
      <c r="C182" s="81"/>
      <c r="D182" s="81"/>
      <c r="E182" s="81"/>
      <c r="F182" s="81"/>
      <c r="G182" s="81"/>
      <c r="H182" s="81"/>
      <c r="I182" s="81"/>
      <c r="J182" s="81"/>
      <c r="K182" s="81"/>
      <c r="L182" s="81"/>
      <c r="M182" s="81"/>
      <c r="N182" s="81"/>
      <c r="O182" s="81"/>
      <c r="P182" s="81"/>
      <c r="Q182" s="81"/>
      <c r="R182" s="81"/>
      <c r="S182" s="81"/>
      <c r="T182" s="81"/>
      <c r="U182" s="81"/>
      <c r="V182" s="81"/>
      <c r="W182" s="81"/>
      <c r="X182" s="81"/>
      <c r="Y182" s="81"/>
      <c r="Z182" s="81"/>
      <c r="AA182" s="81"/>
      <c r="AB182" s="81"/>
      <c r="AC182" s="81"/>
      <c r="AD182" s="81"/>
      <c r="AE182" s="81"/>
      <c r="AF182" s="81"/>
      <c r="AG182" s="81"/>
      <c r="AH182" s="81"/>
      <c r="AI182" s="81"/>
      <c r="AJ182" s="81"/>
      <c r="AK182" s="81"/>
      <c r="AL182" s="81"/>
      <c r="AM182" s="81"/>
      <c r="AN182" s="81"/>
      <c r="AO182" s="81"/>
      <c r="AP182" s="81"/>
      <c r="AQ182" s="81"/>
      <c r="AR182" s="81"/>
      <c r="AS182" s="81"/>
      <c r="AT182" s="81"/>
      <c r="AU182" s="81"/>
      <c r="AV182" s="81"/>
      <c r="AW182" s="81"/>
      <c r="AX182" s="81"/>
      <c r="AY182" s="399"/>
      <c r="AZ182" s="399"/>
      <c r="BA182" s="399"/>
      <c r="BB182" s="399"/>
      <c r="BC182" s="399"/>
      <c r="BD182" s="399"/>
      <c r="BE182" s="399"/>
      <c r="BF182" s="399"/>
      <c r="BG182" s="399"/>
      <c r="BH182" s="399"/>
      <c r="BI182" s="399"/>
      <c r="BJ182" s="399"/>
      <c r="BK182" s="81"/>
      <c r="BL182" s="81"/>
      <c r="BM182" s="81"/>
      <c r="BN182" s="81"/>
      <c r="BO182" s="81"/>
      <c r="BP182" s="81"/>
      <c r="BQ182" s="81"/>
      <c r="BR182" s="81"/>
      <c r="BS182" s="81"/>
      <c r="BT182" s="81"/>
      <c r="BU182" s="81"/>
      <c r="BV182" s="81"/>
    </row>
    <row r="183" spans="2:74" ht="9" customHeight="1">
      <c r="B183" s="80"/>
      <c r="C183" s="81"/>
      <c r="D183" s="81"/>
      <c r="E183" s="81"/>
      <c r="F183" s="81"/>
      <c r="G183" s="81"/>
      <c r="H183" s="81"/>
      <c r="I183" s="81"/>
      <c r="J183" s="81"/>
      <c r="K183" s="81"/>
      <c r="L183" s="81"/>
      <c r="M183" s="81"/>
      <c r="N183" s="81"/>
      <c r="O183" s="81"/>
      <c r="P183" s="81"/>
      <c r="Q183" s="81"/>
      <c r="R183" s="81"/>
      <c r="S183" s="81"/>
      <c r="T183" s="81"/>
      <c r="U183" s="81"/>
      <c r="V183" s="81"/>
      <c r="W183" s="81"/>
      <c r="X183" s="81"/>
      <c r="Y183" s="81"/>
      <c r="Z183" s="81"/>
      <c r="AA183" s="81"/>
      <c r="AB183" s="81"/>
      <c r="AC183" s="81"/>
      <c r="AD183" s="81"/>
      <c r="AE183" s="81"/>
      <c r="AF183" s="81"/>
      <c r="AG183" s="81"/>
      <c r="AH183" s="81"/>
      <c r="AI183" s="81"/>
      <c r="AJ183" s="81"/>
      <c r="AK183" s="81"/>
      <c r="AL183" s="81"/>
      <c r="AM183" s="81"/>
      <c r="AN183" s="81"/>
      <c r="AO183" s="81"/>
      <c r="AP183" s="81"/>
      <c r="AQ183" s="81"/>
      <c r="AR183" s="81"/>
      <c r="AS183" s="81"/>
      <c r="AT183" s="81"/>
      <c r="AU183" s="81"/>
      <c r="AV183" s="81"/>
      <c r="AW183" s="81"/>
      <c r="AX183" s="81"/>
      <c r="AY183" s="399"/>
      <c r="AZ183" s="399"/>
      <c r="BA183" s="399"/>
      <c r="BB183" s="399"/>
      <c r="BC183" s="399"/>
      <c r="BD183" s="399"/>
      <c r="BE183" s="399"/>
      <c r="BF183" s="399"/>
      <c r="BG183" s="399"/>
      <c r="BH183" s="399"/>
      <c r="BI183" s="399"/>
      <c r="BJ183" s="399"/>
      <c r="BK183" s="81"/>
      <c r="BL183" s="81"/>
      <c r="BM183" s="81"/>
      <c r="BN183" s="81"/>
      <c r="BO183" s="81"/>
      <c r="BP183" s="81"/>
      <c r="BQ183" s="81"/>
      <c r="BR183" s="81"/>
      <c r="BS183" s="81"/>
      <c r="BT183" s="81"/>
      <c r="BU183" s="81"/>
      <c r="BV183" s="81"/>
    </row>
    <row r="184" spans="2:74" ht="9" customHeight="1">
      <c r="B184" s="80"/>
      <c r="C184" s="81"/>
      <c r="D184" s="81"/>
      <c r="E184" s="81"/>
      <c r="F184" s="81"/>
      <c r="G184" s="81"/>
      <c r="H184" s="81"/>
      <c r="I184" s="81"/>
      <c r="J184" s="81"/>
      <c r="K184" s="81"/>
      <c r="L184" s="81"/>
      <c r="M184" s="81"/>
      <c r="N184" s="81"/>
      <c r="O184" s="81"/>
      <c r="P184" s="81"/>
      <c r="Q184" s="81"/>
      <c r="R184" s="81"/>
      <c r="S184" s="81"/>
      <c r="T184" s="81"/>
      <c r="U184" s="81"/>
      <c r="V184" s="81"/>
      <c r="W184" s="81"/>
      <c r="X184" s="81"/>
      <c r="Y184" s="81"/>
      <c r="Z184" s="81"/>
      <c r="AA184" s="81"/>
      <c r="AB184" s="81"/>
      <c r="AC184" s="81"/>
      <c r="AD184" s="81"/>
      <c r="AE184" s="81"/>
      <c r="AF184" s="81"/>
      <c r="AG184" s="81"/>
      <c r="AH184" s="81"/>
      <c r="AI184" s="81"/>
      <c r="AJ184" s="81"/>
      <c r="AK184" s="81"/>
      <c r="AL184" s="81"/>
      <c r="AM184" s="81"/>
      <c r="AN184" s="81"/>
      <c r="AO184" s="81"/>
      <c r="AP184" s="81"/>
      <c r="AQ184" s="81"/>
      <c r="AR184" s="81"/>
      <c r="AS184" s="81"/>
      <c r="AT184" s="81"/>
      <c r="AU184" s="81"/>
      <c r="AV184" s="81"/>
      <c r="AW184" s="81"/>
      <c r="AX184" s="81"/>
      <c r="AY184" s="399"/>
      <c r="AZ184" s="399"/>
      <c r="BA184" s="399"/>
      <c r="BB184" s="399"/>
      <c r="BC184" s="399"/>
      <c r="BD184" s="399"/>
      <c r="BE184" s="399"/>
      <c r="BF184" s="399"/>
      <c r="BG184" s="399"/>
      <c r="BH184" s="399"/>
      <c r="BI184" s="399"/>
      <c r="BJ184" s="399"/>
      <c r="BK184" s="81"/>
      <c r="BL184" s="81"/>
      <c r="BM184" s="81"/>
      <c r="BN184" s="81"/>
      <c r="BO184" s="81"/>
      <c r="BP184" s="81"/>
      <c r="BQ184" s="81"/>
      <c r="BR184" s="81"/>
      <c r="BS184" s="81"/>
      <c r="BT184" s="81"/>
      <c r="BU184" s="81"/>
      <c r="BV184" s="81"/>
    </row>
    <row r="185" spans="2:74" ht="9" customHeight="1">
      <c r="B185" s="80"/>
      <c r="C185" s="81"/>
      <c r="D185" s="81"/>
      <c r="E185" s="81"/>
      <c r="F185" s="81"/>
      <c r="G185" s="81"/>
      <c r="H185" s="81"/>
      <c r="I185" s="81"/>
      <c r="J185" s="81"/>
      <c r="K185" s="81"/>
      <c r="L185" s="81"/>
      <c r="M185" s="81"/>
      <c r="N185" s="81"/>
      <c r="O185" s="81"/>
      <c r="P185" s="81"/>
      <c r="Q185" s="81"/>
      <c r="R185" s="81"/>
      <c r="S185" s="81"/>
      <c r="T185" s="81"/>
      <c r="U185" s="81"/>
      <c r="V185" s="81"/>
      <c r="W185" s="81"/>
      <c r="X185" s="81"/>
      <c r="Y185" s="81"/>
      <c r="Z185" s="81"/>
      <c r="AA185" s="81"/>
      <c r="AB185" s="81"/>
      <c r="AC185" s="81"/>
      <c r="AD185" s="81"/>
      <c r="AE185" s="81"/>
      <c r="AF185" s="81"/>
      <c r="AG185" s="81"/>
      <c r="AH185" s="81"/>
      <c r="AI185" s="81"/>
      <c r="AJ185" s="81"/>
      <c r="AK185" s="81"/>
      <c r="AL185" s="81"/>
      <c r="AM185" s="81"/>
      <c r="AN185" s="81"/>
      <c r="AO185" s="81"/>
      <c r="AP185" s="81"/>
      <c r="AQ185" s="81"/>
      <c r="AR185" s="81"/>
      <c r="AS185" s="81"/>
      <c r="AT185" s="81"/>
      <c r="AU185" s="81"/>
      <c r="AV185" s="81"/>
      <c r="AW185" s="81"/>
      <c r="AX185" s="81"/>
      <c r="AY185" s="399"/>
      <c r="AZ185" s="399"/>
      <c r="BA185" s="399"/>
      <c r="BB185" s="399"/>
      <c r="BC185" s="399"/>
      <c r="BD185" s="399"/>
      <c r="BE185" s="399"/>
      <c r="BF185" s="399"/>
      <c r="BG185" s="399"/>
      <c r="BH185" s="399"/>
      <c r="BI185" s="399"/>
      <c r="BJ185" s="399"/>
      <c r="BK185" s="81"/>
      <c r="BL185" s="81"/>
      <c r="BM185" s="81"/>
      <c r="BN185" s="81"/>
      <c r="BO185" s="81"/>
      <c r="BP185" s="81"/>
      <c r="BQ185" s="81"/>
      <c r="BR185" s="81"/>
      <c r="BS185" s="81"/>
      <c r="BT185" s="81"/>
      <c r="BU185" s="81"/>
      <c r="BV185" s="81"/>
    </row>
    <row r="186" spans="2:74" ht="9" customHeight="1"/>
    <row r="187" spans="2:74" ht="9" customHeight="1"/>
    <row r="188" spans="2:74" ht="9" customHeight="1"/>
    <row r="189" spans="2:74" ht="9" customHeight="1"/>
    <row r="190" spans="2:74" ht="9" customHeight="1"/>
    <row r="191" spans="2:74" ht="9" customHeight="1"/>
    <row r="192" spans="2:74" ht="9" customHeight="1"/>
    <row r="193" ht="9" customHeight="1"/>
    <row r="194" ht="9" customHeight="1"/>
    <row r="195" ht="9" customHeight="1"/>
    <row r="196" ht="9" customHeight="1"/>
    <row r="197" ht="9" customHeight="1"/>
    <row r="198" ht="9" customHeight="1"/>
    <row r="199" ht="9" customHeight="1"/>
    <row r="200" ht="9" customHeight="1"/>
    <row r="201" ht="9" customHeight="1"/>
    <row r="202" ht="9" customHeight="1"/>
    <row r="203" ht="9" customHeight="1"/>
    <row r="204" ht="9" customHeight="1"/>
    <row r="205" ht="9" customHeight="1"/>
    <row r="206" ht="9" customHeight="1"/>
    <row r="207" ht="9" customHeight="1"/>
    <row r="208" ht="9" customHeight="1"/>
    <row r="209" ht="9" customHeight="1"/>
    <row r="210" ht="9" customHeight="1"/>
    <row r="211" ht="9" customHeight="1"/>
    <row r="212" ht="9" customHeight="1"/>
    <row r="213" ht="9" customHeight="1"/>
    <row r="214" ht="9" customHeight="1"/>
    <row r="215" ht="9" customHeight="1"/>
    <row r="216" ht="9" customHeight="1"/>
    <row r="217" ht="9" customHeight="1"/>
    <row r="218" ht="9" customHeight="1"/>
    <row r="219" ht="9" customHeight="1"/>
    <row r="220" ht="9" customHeight="1"/>
    <row r="221" ht="9" customHeight="1"/>
    <row r="222" ht="9" customHeight="1"/>
    <row r="223" ht="9" customHeight="1"/>
    <row r="224" ht="9" customHeight="1"/>
    <row r="225" ht="9" customHeight="1"/>
    <row r="226" ht="9" customHeight="1"/>
    <row r="227" ht="9" customHeight="1"/>
    <row r="228" ht="9" customHeight="1"/>
    <row r="229" ht="9" customHeight="1"/>
    <row r="230" ht="9" customHeight="1"/>
    <row r="231" ht="9" customHeight="1"/>
    <row r="232" ht="9" customHeight="1"/>
    <row r="233" ht="9" customHeight="1"/>
    <row r="234" ht="9" customHeight="1"/>
    <row r="235" ht="9" customHeight="1"/>
    <row r="236" ht="9" customHeight="1"/>
    <row r="237" ht="9" customHeight="1"/>
    <row r="238" ht="9" customHeight="1"/>
    <row r="239" ht="9" customHeight="1"/>
    <row r="240" ht="9" customHeight="1"/>
    <row r="241" ht="9" customHeight="1"/>
    <row r="242" ht="9" customHeight="1"/>
    <row r="243" ht="9" customHeight="1"/>
    <row r="244" ht="9" customHeight="1"/>
    <row r="245" ht="9" customHeight="1"/>
    <row r="246" ht="9" customHeight="1"/>
    <row r="247" ht="9" customHeight="1"/>
    <row r="248" ht="9" customHeight="1"/>
    <row r="249" ht="9" customHeight="1"/>
    <row r="250" ht="9" customHeight="1"/>
    <row r="251" ht="9" customHeight="1"/>
    <row r="252" ht="9" customHeight="1"/>
    <row r="253" ht="9" customHeight="1"/>
    <row r="254" ht="9" customHeight="1"/>
    <row r="255" ht="9" customHeight="1"/>
    <row r="256" ht="9" customHeight="1"/>
    <row r="257" ht="9" customHeight="1"/>
    <row r="258" ht="9" customHeight="1"/>
    <row r="259" ht="9" customHeight="1"/>
    <row r="260" ht="9" customHeight="1"/>
    <row r="261" ht="9" customHeight="1"/>
    <row r="262" ht="9" customHeight="1"/>
    <row r="263" ht="9" customHeight="1"/>
    <row r="264" ht="9" customHeight="1"/>
    <row r="265" ht="9" customHeight="1"/>
    <row r="266" ht="9" customHeight="1"/>
    <row r="267" ht="9" customHeight="1"/>
    <row r="268" ht="9" customHeight="1"/>
    <row r="269" ht="9" customHeight="1"/>
    <row r="270" ht="9" customHeight="1"/>
    <row r="271" ht="9" customHeight="1"/>
    <row r="272" ht="9" customHeight="1"/>
    <row r="273" ht="9" customHeight="1"/>
    <row r="274" ht="9" customHeight="1"/>
    <row r="275" ht="9" customHeight="1"/>
    <row r="276" ht="9" customHeight="1"/>
    <row r="277" ht="9" customHeight="1"/>
    <row r="278" ht="9" customHeight="1"/>
    <row r="279" ht="9" customHeight="1"/>
    <row r="280" ht="9" customHeight="1"/>
    <row r="281" ht="9" customHeight="1"/>
    <row r="282" ht="9" customHeight="1"/>
    <row r="283" ht="9" customHeight="1"/>
    <row r="284" ht="9" customHeight="1"/>
    <row r="285" ht="9" customHeight="1"/>
    <row r="286" ht="9" customHeight="1"/>
    <row r="287" ht="9" customHeight="1"/>
    <row r="288" ht="9" customHeight="1"/>
    <row r="289" ht="9" customHeight="1"/>
    <row r="290" ht="9" customHeight="1"/>
    <row r="291" ht="9" customHeight="1"/>
    <row r="292" ht="9" customHeight="1"/>
    <row r="293" ht="9" customHeight="1"/>
    <row r="294" ht="9" customHeight="1"/>
    <row r="295" ht="9" customHeight="1"/>
    <row r="296" ht="9" customHeight="1"/>
    <row r="297" ht="9" customHeight="1"/>
    <row r="298" ht="9" customHeight="1"/>
    <row r="299" ht="9" customHeight="1"/>
    <row r="300" ht="9" customHeight="1"/>
    <row r="301" ht="9" customHeight="1"/>
    <row r="302" ht="9" customHeight="1"/>
    <row r="303" ht="9" customHeight="1"/>
    <row r="304" ht="9" customHeight="1"/>
    <row r="305" ht="9" customHeight="1"/>
    <row r="306" ht="9" customHeight="1"/>
    <row r="307" ht="9" customHeight="1"/>
    <row r="308" ht="9" customHeight="1"/>
    <row r="309" ht="9" customHeight="1"/>
    <row r="310" ht="9" customHeight="1"/>
    <row r="311" ht="9" customHeight="1"/>
    <row r="312" ht="9" customHeight="1"/>
    <row r="313" ht="9" customHeight="1"/>
    <row r="314" ht="9" customHeight="1"/>
    <row r="315" ht="9" customHeight="1"/>
    <row r="316" ht="9" customHeight="1"/>
    <row r="317" ht="9" customHeight="1"/>
    <row r="318" ht="9" customHeight="1"/>
    <row r="319" ht="9" customHeight="1"/>
    <row r="320" ht="9" customHeight="1"/>
    <row r="321" ht="9" customHeight="1"/>
    <row r="322" ht="9" customHeight="1"/>
    <row r="323" ht="9" customHeight="1"/>
    <row r="324" ht="9" customHeight="1"/>
    <row r="325" ht="9" customHeight="1"/>
    <row r="327" ht="9" customHeight="1"/>
    <row r="328" ht="9" customHeight="1"/>
    <row r="329" ht="9" customHeight="1"/>
    <row r="330" ht="9" customHeight="1"/>
    <row r="331" ht="9" customHeight="1"/>
    <row r="332" ht="9" customHeight="1"/>
    <row r="333" ht="9" customHeight="1"/>
    <row r="334" ht="9" customHeight="1"/>
    <row r="335" ht="9" customHeight="1"/>
    <row r="337" ht="9" customHeight="1"/>
    <row r="338" ht="9" customHeight="1"/>
    <row r="339" ht="9" customHeight="1"/>
    <row r="340" ht="9" customHeight="1"/>
    <row r="341" ht="9" customHeight="1"/>
  </sheetData>
  <mergeCells count="18">
    <mergeCell ref="A1:A2"/>
    <mergeCell ref="AM3:AX3"/>
    <mergeCell ref="B46:Q46"/>
    <mergeCell ref="B47:Q47"/>
    <mergeCell ref="B42:Q42"/>
    <mergeCell ref="B43:Q43"/>
    <mergeCell ref="B44:Q44"/>
    <mergeCell ref="B45:Q45"/>
    <mergeCell ref="B38:Q38"/>
    <mergeCell ref="B39:Q39"/>
    <mergeCell ref="B41:Q41"/>
    <mergeCell ref="B40:Q40"/>
    <mergeCell ref="AY3:BJ3"/>
    <mergeCell ref="BK3:BV3"/>
    <mergeCell ref="B1:AL1"/>
    <mergeCell ref="C3:N3"/>
    <mergeCell ref="O3:Z3"/>
    <mergeCell ref="AA3:AL3"/>
  </mergeCells>
  <phoneticPr fontId="5" type="noConversion"/>
  <conditionalFormatting sqref="C44:P44">
    <cfRule type="cellIs" dxfId="1" priority="1" stopIfTrue="1" operator="notEqual">
      <formula>0</formula>
    </cfRule>
  </conditionalFormatting>
  <hyperlinks>
    <hyperlink ref="A1:A2" location="Contents!A1" display="Table of Contents"/>
  </hyperlinks>
  <pageMargins left="0.25" right="0.25" top="0.25" bottom="0.25" header="0.5" footer="0.5"/>
  <pageSetup scale="85" orientation="portrait" horizontalDpi="300" verticalDpi="300" r:id="rId1"/>
  <headerFooter alignWithMargins="0"/>
</worksheet>
</file>

<file path=xl/worksheets/sheet13.xml><?xml version="1.0" encoding="utf-8"?>
<worksheet xmlns="http://schemas.openxmlformats.org/spreadsheetml/2006/main" xmlns:r="http://schemas.openxmlformats.org/officeDocument/2006/relationships">
  <sheetPr transitionEvaluation="1" transitionEntry="1" codeName="Sheet13">
    <pageSetUpPr fitToPage="1"/>
  </sheetPr>
  <dimension ref="A1:BV143"/>
  <sheetViews>
    <sheetView showGridLines="0" zoomScaleNormal="100" workbookViewId="0">
      <pane xSplit="2" ySplit="4" topLeftCell="AY5" activePane="bottomRight" state="frozen"/>
      <selection activeCell="BC15" sqref="BC15"/>
      <selection pane="topRight" activeCell="BC15" sqref="BC15"/>
      <selection pane="bottomLeft" activeCell="BC15" sqref="BC15"/>
      <selection pane="bottomRight" activeCell="BE44" sqref="BE44"/>
    </sheetView>
  </sheetViews>
  <sheetFormatPr defaultColWidth="9.85546875" defaultRowHeight="11.25"/>
  <cols>
    <col min="1" max="1" width="12.5703125" style="6" customWidth="1"/>
    <col min="2" max="2" width="20" style="6" customWidth="1"/>
    <col min="3" max="50" width="6.7109375" style="6" customWidth="1"/>
    <col min="51" max="62" width="6.7109375" style="397" customWidth="1"/>
    <col min="63" max="74" width="6.7109375" style="6" customWidth="1"/>
    <col min="75" max="16384" width="9.85546875" style="6"/>
  </cols>
  <sheetData>
    <row r="1" spans="1:74" ht="13.15" customHeight="1">
      <c r="A1" s="658" t="s">
        <v>1103</v>
      </c>
      <c r="B1" s="699" t="s">
        <v>147</v>
      </c>
      <c r="C1" s="649"/>
      <c r="D1" s="649"/>
      <c r="E1" s="649"/>
      <c r="F1" s="649"/>
      <c r="G1" s="649"/>
      <c r="H1" s="649"/>
      <c r="I1" s="649"/>
      <c r="J1" s="649"/>
      <c r="K1" s="649"/>
      <c r="L1" s="649"/>
      <c r="M1" s="649"/>
      <c r="N1" s="649"/>
      <c r="O1" s="649"/>
      <c r="P1" s="649"/>
      <c r="Q1" s="649"/>
      <c r="R1" s="649"/>
      <c r="S1" s="649"/>
      <c r="T1" s="649"/>
      <c r="U1" s="649"/>
      <c r="V1" s="649"/>
      <c r="W1" s="649"/>
      <c r="X1" s="649"/>
      <c r="Y1" s="649"/>
      <c r="Z1" s="649"/>
      <c r="AA1" s="649"/>
      <c r="AB1" s="649"/>
      <c r="AC1" s="649"/>
      <c r="AD1" s="649"/>
      <c r="AE1" s="649"/>
      <c r="AF1" s="649"/>
      <c r="AG1" s="649"/>
      <c r="AH1" s="649"/>
      <c r="AI1" s="649"/>
      <c r="AJ1" s="649"/>
      <c r="AK1" s="649"/>
      <c r="AL1" s="649"/>
      <c r="AM1" s="85"/>
    </row>
    <row r="2" spans="1:74" s="72" customFormat="1" ht="12.75">
      <c r="A2" s="659"/>
      <c r="B2" s="550" t="str">
        <f>"U.S. Energy Information Administration   |   Short-Term Energy Outlook  - "&amp;Dates!D1</f>
        <v>U.S. Energy Information Administration   |   Short-Term Energy Outlook  - October 2013</v>
      </c>
      <c r="C2" s="551"/>
      <c r="D2" s="551"/>
      <c r="E2" s="551"/>
      <c r="F2" s="551"/>
      <c r="G2" s="551"/>
      <c r="H2" s="551"/>
      <c r="I2" s="551"/>
      <c r="J2" s="551"/>
      <c r="K2" s="551"/>
      <c r="L2" s="551"/>
      <c r="M2" s="551"/>
      <c r="N2" s="551"/>
      <c r="O2" s="551"/>
      <c r="P2" s="551"/>
      <c r="Q2" s="551"/>
      <c r="R2" s="551"/>
      <c r="S2" s="551"/>
      <c r="T2" s="551"/>
      <c r="U2" s="551"/>
      <c r="V2" s="551"/>
      <c r="W2" s="551"/>
      <c r="X2" s="551"/>
      <c r="Y2" s="551"/>
      <c r="Z2" s="551"/>
      <c r="AA2" s="551"/>
      <c r="AB2" s="551"/>
      <c r="AC2" s="551"/>
      <c r="AD2" s="551"/>
      <c r="AE2" s="551"/>
      <c r="AF2" s="551"/>
      <c r="AG2" s="551"/>
      <c r="AH2" s="551"/>
      <c r="AI2" s="551"/>
      <c r="AJ2" s="551"/>
      <c r="AK2" s="551"/>
      <c r="AL2" s="551"/>
      <c r="AM2" s="308"/>
      <c r="AY2" s="401"/>
      <c r="AZ2" s="401"/>
      <c r="BA2" s="401"/>
      <c r="BB2" s="401"/>
      <c r="BC2" s="401"/>
      <c r="BD2" s="401"/>
      <c r="BE2" s="401"/>
      <c r="BF2" s="401"/>
      <c r="BG2" s="401"/>
      <c r="BH2" s="401"/>
      <c r="BI2" s="401"/>
      <c r="BJ2" s="401"/>
    </row>
    <row r="3" spans="1:74" s="12" customFormat="1" ht="12.75">
      <c r="A3" s="14"/>
      <c r="B3" s="15"/>
      <c r="C3" s="663">
        <f>Dates!D3</f>
        <v>2009</v>
      </c>
      <c r="D3" s="654"/>
      <c r="E3" s="654"/>
      <c r="F3" s="654"/>
      <c r="G3" s="654"/>
      <c r="H3" s="654"/>
      <c r="I3" s="654"/>
      <c r="J3" s="654"/>
      <c r="K3" s="654"/>
      <c r="L3" s="654"/>
      <c r="M3" s="654"/>
      <c r="N3" s="655"/>
      <c r="O3" s="663">
        <f>C3+1</f>
        <v>2010</v>
      </c>
      <c r="P3" s="664"/>
      <c r="Q3" s="664"/>
      <c r="R3" s="664"/>
      <c r="S3" s="664"/>
      <c r="T3" s="664"/>
      <c r="U3" s="664"/>
      <c r="V3" s="664"/>
      <c r="W3" s="664"/>
      <c r="X3" s="654"/>
      <c r="Y3" s="654"/>
      <c r="Z3" s="655"/>
      <c r="AA3" s="653">
        <f>O3+1</f>
        <v>2011</v>
      </c>
      <c r="AB3" s="654"/>
      <c r="AC3" s="654"/>
      <c r="AD3" s="654"/>
      <c r="AE3" s="654"/>
      <c r="AF3" s="654"/>
      <c r="AG3" s="654"/>
      <c r="AH3" s="654"/>
      <c r="AI3" s="654"/>
      <c r="AJ3" s="654"/>
      <c r="AK3" s="654"/>
      <c r="AL3" s="655"/>
      <c r="AM3" s="653">
        <f>AA3+1</f>
        <v>2012</v>
      </c>
      <c r="AN3" s="654"/>
      <c r="AO3" s="654"/>
      <c r="AP3" s="654"/>
      <c r="AQ3" s="654"/>
      <c r="AR3" s="654"/>
      <c r="AS3" s="654"/>
      <c r="AT3" s="654"/>
      <c r="AU3" s="654"/>
      <c r="AV3" s="654"/>
      <c r="AW3" s="654"/>
      <c r="AX3" s="655"/>
      <c r="AY3" s="653">
        <f>AM3+1</f>
        <v>2013</v>
      </c>
      <c r="AZ3" s="660"/>
      <c r="BA3" s="660"/>
      <c r="BB3" s="660"/>
      <c r="BC3" s="660"/>
      <c r="BD3" s="660"/>
      <c r="BE3" s="660"/>
      <c r="BF3" s="660"/>
      <c r="BG3" s="660"/>
      <c r="BH3" s="660"/>
      <c r="BI3" s="660"/>
      <c r="BJ3" s="661"/>
      <c r="BK3" s="653">
        <f>AY3+1</f>
        <v>2014</v>
      </c>
      <c r="BL3" s="654"/>
      <c r="BM3" s="654"/>
      <c r="BN3" s="654"/>
      <c r="BO3" s="654"/>
      <c r="BP3" s="654"/>
      <c r="BQ3" s="654"/>
      <c r="BR3" s="654"/>
      <c r="BS3" s="654"/>
      <c r="BT3" s="654"/>
      <c r="BU3" s="654"/>
      <c r="BV3" s="655"/>
    </row>
    <row r="4" spans="1:74" s="12" customFormat="1">
      <c r="A4" s="16"/>
      <c r="B4" s="17"/>
      <c r="C4" s="18" t="s">
        <v>669</v>
      </c>
      <c r="D4" s="18" t="s">
        <v>670</v>
      </c>
      <c r="E4" s="18" t="s">
        <v>671</v>
      </c>
      <c r="F4" s="18" t="s">
        <v>672</v>
      </c>
      <c r="G4" s="18" t="s">
        <v>673</v>
      </c>
      <c r="H4" s="18" t="s">
        <v>674</v>
      </c>
      <c r="I4" s="18" t="s">
        <v>675</v>
      </c>
      <c r="J4" s="18" t="s">
        <v>676</v>
      </c>
      <c r="K4" s="18" t="s">
        <v>677</v>
      </c>
      <c r="L4" s="18" t="s">
        <v>678</v>
      </c>
      <c r="M4" s="18" t="s">
        <v>679</v>
      </c>
      <c r="N4" s="18" t="s">
        <v>680</v>
      </c>
      <c r="O4" s="18" t="s">
        <v>669</v>
      </c>
      <c r="P4" s="18" t="s">
        <v>670</v>
      </c>
      <c r="Q4" s="18" t="s">
        <v>671</v>
      </c>
      <c r="R4" s="18" t="s">
        <v>672</v>
      </c>
      <c r="S4" s="18" t="s">
        <v>673</v>
      </c>
      <c r="T4" s="18" t="s">
        <v>674</v>
      </c>
      <c r="U4" s="18" t="s">
        <v>675</v>
      </c>
      <c r="V4" s="18" t="s">
        <v>676</v>
      </c>
      <c r="W4" s="18" t="s">
        <v>677</v>
      </c>
      <c r="X4" s="18" t="s">
        <v>678</v>
      </c>
      <c r="Y4" s="18" t="s">
        <v>679</v>
      </c>
      <c r="Z4" s="18" t="s">
        <v>680</v>
      </c>
      <c r="AA4" s="18" t="s">
        <v>669</v>
      </c>
      <c r="AB4" s="18" t="s">
        <v>670</v>
      </c>
      <c r="AC4" s="18" t="s">
        <v>671</v>
      </c>
      <c r="AD4" s="18" t="s">
        <v>672</v>
      </c>
      <c r="AE4" s="18" t="s">
        <v>673</v>
      </c>
      <c r="AF4" s="18" t="s">
        <v>674</v>
      </c>
      <c r="AG4" s="18" t="s">
        <v>675</v>
      </c>
      <c r="AH4" s="18" t="s">
        <v>676</v>
      </c>
      <c r="AI4" s="18" t="s">
        <v>677</v>
      </c>
      <c r="AJ4" s="18" t="s">
        <v>678</v>
      </c>
      <c r="AK4" s="18" t="s">
        <v>679</v>
      </c>
      <c r="AL4" s="18" t="s">
        <v>680</v>
      </c>
      <c r="AM4" s="18" t="s">
        <v>669</v>
      </c>
      <c r="AN4" s="18" t="s">
        <v>670</v>
      </c>
      <c r="AO4" s="18" t="s">
        <v>671</v>
      </c>
      <c r="AP4" s="18" t="s">
        <v>672</v>
      </c>
      <c r="AQ4" s="18" t="s">
        <v>673</v>
      </c>
      <c r="AR4" s="18" t="s">
        <v>674</v>
      </c>
      <c r="AS4" s="18" t="s">
        <v>675</v>
      </c>
      <c r="AT4" s="18" t="s">
        <v>676</v>
      </c>
      <c r="AU4" s="18" t="s">
        <v>677</v>
      </c>
      <c r="AV4" s="18" t="s">
        <v>678</v>
      </c>
      <c r="AW4" s="18" t="s">
        <v>679</v>
      </c>
      <c r="AX4" s="18" t="s">
        <v>680</v>
      </c>
      <c r="AY4" s="18" t="s">
        <v>669</v>
      </c>
      <c r="AZ4" s="18" t="s">
        <v>670</v>
      </c>
      <c r="BA4" s="18" t="s">
        <v>671</v>
      </c>
      <c r="BB4" s="18" t="s">
        <v>672</v>
      </c>
      <c r="BC4" s="18" t="s">
        <v>673</v>
      </c>
      <c r="BD4" s="18" t="s">
        <v>674</v>
      </c>
      <c r="BE4" s="18" t="s">
        <v>675</v>
      </c>
      <c r="BF4" s="18" t="s">
        <v>676</v>
      </c>
      <c r="BG4" s="18" t="s">
        <v>677</v>
      </c>
      <c r="BH4" s="18" t="s">
        <v>678</v>
      </c>
      <c r="BI4" s="18" t="s">
        <v>679</v>
      </c>
      <c r="BJ4" s="18" t="s">
        <v>680</v>
      </c>
      <c r="BK4" s="18" t="s">
        <v>669</v>
      </c>
      <c r="BL4" s="18" t="s">
        <v>670</v>
      </c>
      <c r="BM4" s="18" t="s">
        <v>671</v>
      </c>
      <c r="BN4" s="18" t="s">
        <v>672</v>
      </c>
      <c r="BO4" s="18" t="s">
        <v>673</v>
      </c>
      <c r="BP4" s="18" t="s">
        <v>674</v>
      </c>
      <c r="BQ4" s="18" t="s">
        <v>675</v>
      </c>
      <c r="BR4" s="18" t="s">
        <v>676</v>
      </c>
      <c r="BS4" s="18" t="s">
        <v>677</v>
      </c>
      <c r="BT4" s="18" t="s">
        <v>678</v>
      </c>
      <c r="BU4" s="18" t="s">
        <v>679</v>
      </c>
      <c r="BV4" s="18" t="s">
        <v>680</v>
      </c>
    </row>
    <row r="5" spans="1:74" ht="11.1" customHeight="1">
      <c r="A5" s="84"/>
      <c r="B5" s="86" t="s">
        <v>101</v>
      </c>
      <c r="C5" s="87"/>
      <c r="D5" s="87"/>
      <c r="E5" s="87"/>
      <c r="F5" s="87"/>
      <c r="G5" s="87"/>
      <c r="H5" s="87"/>
      <c r="I5" s="87"/>
      <c r="J5" s="87"/>
      <c r="K5" s="87"/>
      <c r="L5" s="87"/>
      <c r="M5" s="87"/>
      <c r="N5" s="87"/>
      <c r="O5" s="87"/>
      <c r="P5" s="87"/>
      <c r="Q5" s="87"/>
      <c r="R5" s="87"/>
      <c r="S5" s="87"/>
      <c r="T5" s="87"/>
      <c r="U5" s="87"/>
      <c r="V5" s="87"/>
      <c r="W5" s="87"/>
      <c r="X5" s="87"/>
      <c r="Y5" s="87"/>
      <c r="Z5" s="87"/>
      <c r="AA5" s="87"/>
      <c r="AB5" s="87"/>
      <c r="AC5" s="87"/>
      <c r="AD5" s="87"/>
      <c r="AE5" s="87"/>
      <c r="AF5" s="87"/>
      <c r="AG5" s="87"/>
      <c r="AH5" s="87"/>
      <c r="AI5" s="87"/>
      <c r="AJ5" s="87"/>
      <c r="AK5" s="87"/>
      <c r="AL5" s="87"/>
      <c r="AM5" s="87"/>
      <c r="AN5" s="87"/>
      <c r="AO5" s="87"/>
      <c r="AP5" s="87"/>
      <c r="AQ5" s="87"/>
      <c r="AR5" s="87"/>
      <c r="AS5" s="87"/>
      <c r="AT5" s="87"/>
      <c r="AU5" s="87"/>
      <c r="AV5" s="87"/>
      <c r="AW5" s="87"/>
      <c r="AX5" s="87"/>
      <c r="AY5" s="431"/>
      <c r="AZ5" s="431"/>
      <c r="BA5" s="431"/>
      <c r="BB5" s="431"/>
      <c r="BC5" s="431"/>
      <c r="BD5" s="431"/>
      <c r="BE5" s="431"/>
      <c r="BF5" s="431"/>
      <c r="BG5" s="431"/>
      <c r="BH5" s="431"/>
      <c r="BI5" s="431"/>
      <c r="BJ5" s="431"/>
      <c r="BK5" s="431"/>
      <c r="BL5" s="431"/>
      <c r="BM5" s="431"/>
      <c r="BN5" s="431"/>
      <c r="BO5" s="431"/>
      <c r="BP5" s="431"/>
      <c r="BQ5" s="431"/>
      <c r="BR5" s="431"/>
      <c r="BS5" s="431"/>
      <c r="BT5" s="431"/>
      <c r="BU5" s="431"/>
      <c r="BV5" s="431"/>
    </row>
    <row r="6" spans="1:74" ht="11.1" customHeight="1">
      <c r="A6" s="84" t="s">
        <v>1023</v>
      </c>
      <c r="B6" s="190" t="s">
        <v>10</v>
      </c>
      <c r="C6" s="217">
        <v>5.3977149999999998</v>
      </c>
      <c r="D6" s="217">
        <v>4.6501719000000001</v>
      </c>
      <c r="E6" s="217">
        <v>4.0783262000000002</v>
      </c>
      <c r="F6" s="217">
        <v>3.5996028</v>
      </c>
      <c r="G6" s="217">
        <v>3.9474749999999998</v>
      </c>
      <c r="H6" s="217">
        <v>3.9144635000000001</v>
      </c>
      <c r="I6" s="217">
        <v>3.4851388999999999</v>
      </c>
      <c r="J6" s="217">
        <v>3.2342</v>
      </c>
      <c r="K6" s="217">
        <v>3.0627049999999998</v>
      </c>
      <c r="L6" s="217">
        <v>4.1229354999999996</v>
      </c>
      <c r="M6" s="217">
        <v>3.7698</v>
      </c>
      <c r="N6" s="217">
        <v>5.5002000000000004</v>
      </c>
      <c r="O6" s="217">
        <v>6.0049000000000001</v>
      </c>
      <c r="P6" s="217">
        <v>5.4795999999999996</v>
      </c>
      <c r="Q6" s="217">
        <v>4.4187000000000003</v>
      </c>
      <c r="R6" s="217">
        <v>4.1509</v>
      </c>
      <c r="S6" s="217">
        <v>4.2641999999999998</v>
      </c>
      <c r="T6" s="217">
        <v>4.944</v>
      </c>
      <c r="U6" s="217">
        <v>4.7689000000000004</v>
      </c>
      <c r="V6" s="217">
        <v>4.4496000000000002</v>
      </c>
      <c r="W6" s="217">
        <v>4.0067000000000004</v>
      </c>
      <c r="X6" s="217">
        <v>3.5329000000000002</v>
      </c>
      <c r="Y6" s="217">
        <v>3.8212999999999999</v>
      </c>
      <c r="Z6" s="217">
        <v>4.3775000000000004</v>
      </c>
      <c r="AA6" s="217">
        <v>4.6246999999999998</v>
      </c>
      <c r="AB6" s="217">
        <v>4.2126999999999999</v>
      </c>
      <c r="AC6" s="217">
        <v>4.0891000000000002</v>
      </c>
      <c r="AD6" s="217">
        <v>4.3775000000000004</v>
      </c>
      <c r="AE6" s="217">
        <v>4.4393000000000002</v>
      </c>
      <c r="AF6" s="217">
        <v>4.6864999999999997</v>
      </c>
      <c r="AG6" s="217">
        <v>4.5526</v>
      </c>
      <c r="AH6" s="217">
        <v>4.1715</v>
      </c>
      <c r="AI6" s="217">
        <v>4.0170000000000003</v>
      </c>
      <c r="AJ6" s="217">
        <v>3.6667999999999998</v>
      </c>
      <c r="AK6" s="217">
        <v>3.3372000000000002</v>
      </c>
      <c r="AL6" s="217">
        <v>3.2650999999999999</v>
      </c>
      <c r="AM6" s="217">
        <v>2.7501000000000002</v>
      </c>
      <c r="AN6" s="217">
        <v>2.5750000000000002</v>
      </c>
      <c r="AO6" s="217">
        <v>2.2454000000000001</v>
      </c>
      <c r="AP6" s="217">
        <v>2.0085000000000002</v>
      </c>
      <c r="AQ6" s="217">
        <v>2.5028999999999999</v>
      </c>
      <c r="AR6" s="217">
        <v>2.5337999999999998</v>
      </c>
      <c r="AS6" s="217">
        <v>3.0385</v>
      </c>
      <c r="AT6" s="217">
        <v>2.9251999999999998</v>
      </c>
      <c r="AU6" s="217">
        <v>2.93344</v>
      </c>
      <c r="AV6" s="217">
        <v>3.4165100000000002</v>
      </c>
      <c r="AW6" s="217">
        <v>3.6467149999999999</v>
      </c>
      <c r="AX6" s="217">
        <v>3.4417450000000001</v>
      </c>
      <c r="AY6" s="217">
        <v>3.4298999999999999</v>
      </c>
      <c r="AZ6" s="217">
        <v>3.4298999999999999</v>
      </c>
      <c r="BA6" s="217">
        <v>3.9243000000000001</v>
      </c>
      <c r="BB6" s="217">
        <v>4.2950999999999997</v>
      </c>
      <c r="BC6" s="217">
        <v>4.1612</v>
      </c>
      <c r="BD6" s="217">
        <v>3.9407800000000002</v>
      </c>
      <c r="BE6" s="217">
        <v>3.7286000000000001</v>
      </c>
      <c r="BF6" s="217">
        <v>3.5277500000000002</v>
      </c>
      <c r="BG6" s="217">
        <v>3.7275700000000001</v>
      </c>
      <c r="BH6" s="359">
        <v>3.7169650000000001</v>
      </c>
      <c r="BI6" s="359">
        <v>3.8718159999999999</v>
      </c>
      <c r="BJ6" s="359">
        <v>4.0558529999999999</v>
      </c>
      <c r="BK6" s="359">
        <v>4.1800569999999997</v>
      </c>
      <c r="BL6" s="359">
        <v>4.1364749999999999</v>
      </c>
      <c r="BM6" s="359">
        <v>3.9965480000000002</v>
      </c>
      <c r="BN6" s="359">
        <v>3.8519260000000002</v>
      </c>
      <c r="BO6" s="359">
        <v>3.779112</v>
      </c>
      <c r="BP6" s="359">
        <v>3.9506809999999999</v>
      </c>
      <c r="BQ6" s="359">
        <v>4.1226200000000004</v>
      </c>
      <c r="BR6" s="359">
        <v>4.163894</v>
      </c>
      <c r="BS6" s="359">
        <v>4.1748209999999997</v>
      </c>
      <c r="BT6" s="359">
        <v>4.2147079999999999</v>
      </c>
      <c r="BU6" s="359">
        <v>4.3803539999999996</v>
      </c>
      <c r="BV6" s="359">
        <v>4.5019819999999999</v>
      </c>
    </row>
    <row r="7" spans="1:74" ht="11.1" customHeight="1">
      <c r="A7" s="84"/>
      <c r="B7" s="88" t="s">
        <v>845</v>
      </c>
      <c r="C7" s="233"/>
      <c r="D7" s="233"/>
      <c r="E7" s="233"/>
      <c r="F7" s="233"/>
      <c r="G7" s="233"/>
      <c r="H7" s="233"/>
      <c r="I7" s="233"/>
      <c r="J7" s="233"/>
      <c r="K7" s="233"/>
      <c r="L7" s="233"/>
      <c r="M7" s="233"/>
      <c r="N7" s="233"/>
      <c r="O7" s="233"/>
      <c r="P7" s="233"/>
      <c r="Q7" s="233"/>
      <c r="R7" s="233"/>
      <c r="S7" s="233"/>
      <c r="T7" s="233"/>
      <c r="U7" s="233"/>
      <c r="V7" s="233"/>
      <c r="W7" s="233"/>
      <c r="X7" s="233"/>
      <c r="Y7" s="233"/>
      <c r="Z7" s="233"/>
      <c r="AA7" s="233"/>
      <c r="AB7" s="233"/>
      <c r="AC7" s="233"/>
      <c r="AD7" s="233"/>
      <c r="AE7" s="233"/>
      <c r="AF7" s="233"/>
      <c r="AG7" s="233"/>
      <c r="AH7" s="233"/>
      <c r="AI7" s="233"/>
      <c r="AJ7" s="233"/>
      <c r="AK7" s="233"/>
      <c r="AL7" s="233"/>
      <c r="AM7" s="233"/>
      <c r="AN7" s="233"/>
      <c r="AO7" s="233"/>
      <c r="AP7" s="233"/>
      <c r="AQ7" s="233"/>
      <c r="AR7" s="233"/>
      <c r="AS7" s="233"/>
      <c r="AT7" s="233"/>
      <c r="AU7" s="233"/>
      <c r="AV7" s="233"/>
      <c r="AW7" s="233"/>
      <c r="AX7" s="233"/>
      <c r="AY7" s="233"/>
      <c r="AZ7" s="233"/>
      <c r="BA7" s="233"/>
      <c r="BB7" s="233"/>
      <c r="BC7" s="233"/>
      <c r="BD7" s="233"/>
      <c r="BE7" s="233"/>
      <c r="BF7" s="233"/>
      <c r="BG7" s="233"/>
      <c r="BH7" s="394"/>
      <c r="BI7" s="394"/>
      <c r="BJ7" s="394"/>
      <c r="BK7" s="394"/>
      <c r="BL7" s="394"/>
      <c r="BM7" s="394"/>
      <c r="BN7" s="394"/>
      <c r="BO7" s="394"/>
      <c r="BP7" s="394"/>
      <c r="BQ7" s="394"/>
      <c r="BR7" s="394"/>
      <c r="BS7" s="394"/>
      <c r="BT7" s="394"/>
      <c r="BU7" s="394"/>
      <c r="BV7" s="394"/>
    </row>
    <row r="8" spans="1:74" ht="11.1" customHeight="1">
      <c r="A8" s="84" t="s">
        <v>932</v>
      </c>
      <c r="B8" s="191" t="s">
        <v>630</v>
      </c>
      <c r="C8" s="217">
        <v>15.896796122</v>
      </c>
      <c r="D8" s="217">
        <v>15.695586882000001</v>
      </c>
      <c r="E8" s="217">
        <v>15.415139518</v>
      </c>
      <c r="F8" s="217">
        <v>14.908974677</v>
      </c>
      <c r="G8" s="217">
        <v>15.832398874000001</v>
      </c>
      <c r="H8" s="217">
        <v>15.424469225999999</v>
      </c>
      <c r="I8" s="217">
        <v>15.255570236000001</v>
      </c>
      <c r="J8" s="217">
        <v>16.141870000000001</v>
      </c>
      <c r="K8" s="217">
        <v>14.484098352</v>
      </c>
      <c r="L8" s="217">
        <v>11.767470923999999</v>
      </c>
      <c r="M8" s="217">
        <v>14.307770784000001</v>
      </c>
      <c r="N8" s="217">
        <v>14.051978925</v>
      </c>
      <c r="O8" s="217">
        <v>13.97711009</v>
      </c>
      <c r="P8" s="217">
        <v>14.208548459999999</v>
      </c>
      <c r="Q8" s="217">
        <v>14.8479948</v>
      </c>
      <c r="R8" s="217">
        <v>15.17234259</v>
      </c>
      <c r="S8" s="217">
        <v>16.748157800000001</v>
      </c>
      <c r="T8" s="217">
        <v>16.773183339999999</v>
      </c>
      <c r="U8" s="217">
        <v>18.379962859999999</v>
      </c>
      <c r="V8" s="217">
        <v>17.889843079999999</v>
      </c>
      <c r="W8" s="217">
        <v>17.25365339</v>
      </c>
      <c r="X8" s="217">
        <v>14.564434520000001</v>
      </c>
      <c r="Y8" s="217">
        <v>14.29466042</v>
      </c>
      <c r="Z8" s="217">
        <v>14.226064969999999</v>
      </c>
      <c r="AA8" s="217">
        <v>13.883181130000001</v>
      </c>
      <c r="AB8" s="217">
        <v>13.859116179999999</v>
      </c>
      <c r="AC8" s="217">
        <v>14.23497513</v>
      </c>
      <c r="AD8" s="217">
        <v>14.069583229999999</v>
      </c>
      <c r="AE8" s="217">
        <v>14.05057435</v>
      </c>
      <c r="AF8" s="217">
        <v>15.444482710000001</v>
      </c>
      <c r="AG8" s="217">
        <v>17.410709050000001</v>
      </c>
      <c r="AH8" s="217">
        <v>17.500293209999999</v>
      </c>
      <c r="AI8" s="217">
        <v>16.555262419999998</v>
      </c>
      <c r="AJ8" s="217">
        <v>13.42956981</v>
      </c>
      <c r="AK8" s="217">
        <v>13.36026069</v>
      </c>
      <c r="AL8" s="217">
        <v>12.75628043</v>
      </c>
      <c r="AM8" s="217">
        <v>13.383998780000001</v>
      </c>
      <c r="AN8" s="217">
        <v>12.778649850000001</v>
      </c>
      <c r="AO8" s="217">
        <v>13.03762792</v>
      </c>
      <c r="AP8" s="217">
        <v>13.751035809999999</v>
      </c>
      <c r="AQ8" s="217">
        <v>14.05294322</v>
      </c>
      <c r="AR8" s="217">
        <v>14.647150359999999</v>
      </c>
      <c r="AS8" s="217">
        <v>16.312457330000001</v>
      </c>
      <c r="AT8" s="217">
        <v>17.596667830000001</v>
      </c>
      <c r="AU8" s="217">
        <v>16.633974649999999</v>
      </c>
      <c r="AV8" s="217">
        <v>14.21736988</v>
      </c>
      <c r="AW8" s="217">
        <v>13.87613685</v>
      </c>
      <c r="AX8" s="217">
        <v>13.244913</v>
      </c>
      <c r="AY8" s="217">
        <v>13.104039090000001</v>
      </c>
      <c r="AZ8" s="217">
        <v>13.015773769999999</v>
      </c>
      <c r="BA8" s="217">
        <v>13.028578420000001</v>
      </c>
      <c r="BB8" s="217">
        <v>13.108713760000001</v>
      </c>
      <c r="BC8" s="217">
        <v>14.490100610000001</v>
      </c>
      <c r="BD8" s="217">
        <v>15.28895889</v>
      </c>
      <c r="BE8" s="217">
        <v>17.010321900000001</v>
      </c>
      <c r="BF8" s="217">
        <v>17.91947</v>
      </c>
      <c r="BG8" s="217">
        <v>17.50798</v>
      </c>
      <c r="BH8" s="359">
        <v>14.764089999999999</v>
      </c>
      <c r="BI8" s="359">
        <v>14.419600000000001</v>
      </c>
      <c r="BJ8" s="359">
        <v>14.13265</v>
      </c>
      <c r="BK8" s="359">
        <v>14.041980000000001</v>
      </c>
      <c r="BL8" s="359">
        <v>14.02496</v>
      </c>
      <c r="BM8" s="359">
        <v>14.643179999999999</v>
      </c>
      <c r="BN8" s="359">
        <v>14.80448</v>
      </c>
      <c r="BO8" s="359">
        <v>15.64179</v>
      </c>
      <c r="BP8" s="359">
        <v>16.193480000000001</v>
      </c>
      <c r="BQ8" s="359">
        <v>18.141559999999998</v>
      </c>
      <c r="BR8" s="359">
        <v>19.008620000000001</v>
      </c>
      <c r="BS8" s="359">
        <v>18.62443</v>
      </c>
      <c r="BT8" s="359">
        <v>15.88808</v>
      </c>
      <c r="BU8" s="359">
        <v>15.604749999999999</v>
      </c>
      <c r="BV8" s="359">
        <v>15.21308</v>
      </c>
    </row>
    <row r="9" spans="1:74" ht="11.1" customHeight="1">
      <c r="A9" s="84" t="s">
        <v>933</v>
      </c>
      <c r="B9" s="189" t="s">
        <v>664</v>
      </c>
      <c r="C9" s="217">
        <v>15.273337901</v>
      </c>
      <c r="D9" s="217">
        <v>14.960280239999999</v>
      </c>
      <c r="E9" s="217">
        <v>14.506515780999999</v>
      </c>
      <c r="F9" s="217">
        <v>14.420478614</v>
      </c>
      <c r="G9" s="217">
        <v>15.678852923999999</v>
      </c>
      <c r="H9" s="217">
        <v>17.003793594000001</v>
      </c>
      <c r="I9" s="217">
        <v>18.206390453000001</v>
      </c>
      <c r="J9" s="217">
        <v>18.134271967</v>
      </c>
      <c r="K9" s="217">
        <v>17.419536595</v>
      </c>
      <c r="L9" s="217">
        <v>14.115167238</v>
      </c>
      <c r="M9" s="217">
        <v>14.085671572000001</v>
      </c>
      <c r="N9" s="217">
        <v>13.233370745</v>
      </c>
      <c r="O9" s="217">
        <v>12.713423540000001</v>
      </c>
      <c r="P9" s="217">
        <v>12.601898520000001</v>
      </c>
      <c r="Q9" s="217">
        <v>13.08664675</v>
      </c>
      <c r="R9" s="217">
        <v>14.169873170000001</v>
      </c>
      <c r="S9" s="217">
        <v>15.214585100000001</v>
      </c>
      <c r="T9" s="217">
        <v>17.429848069999998</v>
      </c>
      <c r="U9" s="217">
        <v>18.64092385</v>
      </c>
      <c r="V9" s="217">
        <v>18.831822599999999</v>
      </c>
      <c r="W9" s="217">
        <v>17.787849269999999</v>
      </c>
      <c r="X9" s="217">
        <v>15.18863964</v>
      </c>
      <c r="Y9" s="217">
        <v>13.1747174</v>
      </c>
      <c r="Z9" s="217">
        <v>11.85094789</v>
      </c>
      <c r="AA9" s="217">
        <v>11.742778550000001</v>
      </c>
      <c r="AB9" s="217">
        <v>11.91856606</v>
      </c>
      <c r="AC9" s="217">
        <v>12.08397018</v>
      </c>
      <c r="AD9" s="217">
        <v>12.783833080000001</v>
      </c>
      <c r="AE9" s="217">
        <v>14.70440584</v>
      </c>
      <c r="AF9" s="217">
        <v>17.612307430000001</v>
      </c>
      <c r="AG9" s="217">
        <v>17.9682937</v>
      </c>
      <c r="AH9" s="217">
        <v>18.56102344</v>
      </c>
      <c r="AI9" s="217">
        <v>18.111661689999998</v>
      </c>
      <c r="AJ9" s="217">
        <v>15.153873369999999</v>
      </c>
      <c r="AK9" s="217">
        <v>13.069914130000001</v>
      </c>
      <c r="AL9" s="217">
        <v>11.69841044</v>
      </c>
      <c r="AM9" s="217">
        <v>11.17903447</v>
      </c>
      <c r="AN9" s="217">
        <v>11.13582993</v>
      </c>
      <c r="AO9" s="217">
        <v>11.846168430000001</v>
      </c>
      <c r="AP9" s="217">
        <v>12.34959074</v>
      </c>
      <c r="AQ9" s="217">
        <v>13.547253270000001</v>
      </c>
      <c r="AR9" s="217">
        <v>16.289033400000001</v>
      </c>
      <c r="AS9" s="217">
        <v>16.48155676</v>
      </c>
      <c r="AT9" s="217">
        <v>17.689245669999998</v>
      </c>
      <c r="AU9" s="217">
        <v>16.632122949999999</v>
      </c>
      <c r="AV9" s="217">
        <v>14.000881740000001</v>
      </c>
      <c r="AW9" s="217">
        <v>11.36509337</v>
      </c>
      <c r="AX9" s="217">
        <v>11.39897266</v>
      </c>
      <c r="AY9" s="217">
        <v>10.996323650000001</v>
      </c>
      <c r="AZ9" s="217">
        <v>10.802224689999999</v>
      </c>
      <c r="BA9" s="217">
        <v>11.17187069</v>
      </c>
      <c r="BB9" s="217">
        <v>11.85349909</v>
      </c>
      <c r="BC9" s="217">
        <v>14.45601207</v>
      </c>
      <c r="BD9" s="217">
        <v>16.512068599999999</v>
      </c>
      <c r="BE9" s="217">
        <v>17.576829929999999</v>
      </c>
      <c r="BF9" s="217">
        <v>18.54064</v>
      </c>
      <c r="BG9" s="217">
        <v>18.278780000000001</v>
      </c>
      <c r="BH9" s="359">
        <v>15.48015</v>
      </c>
      <c r="BI9" s="359">
        <v>14.11007</v>
      </c>
      <c r="BJ9" s="359">
        <v>13.04288</v>
      </c>
      <c r="BK9" s="359">
        <v>13.00165</v>
      </c>
      <c r="BL9" s="359">
        <v>12.900399999999999</v>
      </c>
      <c r="BM9" s="359">
        <v>12.90962</v>
      </c>
      <c r="BN9" s="359">
        <v>13.56039</v>
      </c>
      <c r="BO9" s="359">
        <v>15.25047</v>
      </c>
      <c r="BP9" s="359">
        <v>17.421009999999999</v>
      </c>
      <c r="BQ9" s="359">
        <v>18.642160000000001</v>
      </c>
      <c r="BR9" s="359">
        <v>19.516500000000001</v>
      </c>
      <c r="BS9" s="359">
        <v>19.19745</v>
      </c>
      <c r="BT9" s="359">
        <v>16.391269999999999</v>
      </c>
      <c r="BU9" s="359">
        <v>14.9076</v>
      </c>
      <c r="BV9" s="359">
        <v>13.846299999999999</v>
      </c>
    </row>
    <row r="10" spans="1:74" ht="11.1" customHeight="1">
      <c r="A10" s="84" t="s">
        <v>934</v>
      </c>
      <c r="B10" s="191" t="s">
        <v>631</v>
      </c>
      <c r="C10" s="217">
        <v>11.133683903</v>
      </c>
      <c r="D10" s="217">
        <v>10.959532373</v>
      </c>
      <c r="E10" s="217">
        <v>10.709909337999999</v>
      </c>
      <c r="F10" s="217">
        <v>9.8690163808999998</v>
      </c>
      <c r="G10" s="217">
        <v>11.389886906999999</v>
      </c>
      <c r="H10" s="217">
        <v>13.435090276</v>
      </c>
      <c r="I10" s="217">
        <v>14.96986309</v>
      </c>
      <c r="J10" s="217">
        <v>14.903326177</v>
      </c>
      <c r="K10" s="217">
        <v>13.819523571</v>
      </c>
      <c r="L10" s="217">
        <v>10.049702996000001</v>
      </c>
      <c r="M10" s="217">
        <v>9.9941193416999994</v>
      </c>
      <c r="N10" s="217">
        <v>8.8928531219</v>
      </c>
      <c r="O10" s="217">
        <v>9.2364952480000007</v>
      </c>
      <c r="P10" s="217">
        <v>9.5317398729999994</v>
      </c>
      <c r="Q10" s="217">
        <v>9.9911271060000004</v>
      </c>
      <c r="R10" s="217">
        <v>11.160378079999999</v>
      </c>
      <c r="S10" s="217">
        <v>12.518358409999999</v>
      </c>
      <c r="T10" s="217">
        <v>15.08166958</v>
      </c>
      <c r="U10" s="217">
        <v>17.01361309</v>
      </c>
      <c r="V10" s="217">
        <v>17.353490359999999</v>
      </c>
      <c r="W10" s="217">
        <v>15.925338679999999</v>
      </c>
      <c r="X10" s="217">
        <v>12.14107503</v>
      </c>
      <c r="Y10" s="217">
        <v>9.5670862460000006</v>
      </c>
      <c r="Z10" s="217">
        <v>8.7097142010000006</v>
      </c>
      <c r="AA10" s="217">
        <v>8.7363930179999993</v>
      </c>
      <c r="AB10" s="217">
        <v>8.9673552250000004</v>
      </c>
      <c r="AC10" s="217">
        <v>9.1299775180000005</v>
      </c>
      <c r="AD10" s="217">
        <v>9.9806581039999998</v>
      </c>
      <c r="AE10" s="217">
        <v>11.244479780000001</v>
      </c>
      <c r="AF10" s="217">
        <v>14.20592042</v>
      </c>
      <c r="AG10" s="217">
        <v>16.44781025</v>
      </c>
      <c r="AH10" s="217">
        <v>17.586217340000001</v>
      </c>
      <c r="AI10" s="217">
        <v>15.35721652</v>
      </c>
      <c r="AJ10" s="217">
        <v>11.52360449</v>
      </c>
      <c r="AK10" s="217">
        <v>9.5536372919999994</v>
      </c>
      <c r="AL10" s="217">
        <v>8.6198160020000003</v>
      </c>
      <c r="AM10" s="217">
        <v>8.1233213630000005</v>
      </c>
      <c r="AN10" s="217">
        <v>8.0113011410000006</v>
      </c>
      <c r="AO10" s="217">
        <v>9.2073739250000006</v>
      </c>
      <c r="AP10" s="217">
        <v>9.1393670310000008</v>
      </c>
      <c r="AQ10" s="217">
        <v>11.56049412</v>
      </c>
      <c r="AR10" s="217">
        <v>13.97015311</v>
      </c>
      <c r="AS10" s="217">
        <v>16.290293550000001</v>
      </c>
      <c r="AT10" s="217">
        <v>16.63759752</v>
      </c>
      <c r="AU10" s="217">
        <v>14.076828190000001</v>
      </c>
      <c r="AV10" s="217">
        <v>9.8622314020000008</v>
      </c>
      <c r="AW10" s="217">
        <v>8.4215947109999991</v>
      </c>
      <c r="AX10" s="217">
        <v>8.1641734249999995</v>
      </c>
      <c r="AY10" s="217">
        <v>7.7051531090000003</v>
      </c>
      <c r="AZ10" s="217">
        <v>7.6828339540000004</v>
      </c>
      <c r="BA10" s="217">
        <v>7.837180805</v>
      </c>
      <c r="BB10" s="217">
        <v>9.1753534749999996</v>
      </c>
      <c r="BC10" s="217">
        <v>12.24282483</v>
      </c>
      <c r="BD10" s="217">
        <v>14.64330938</v>
      </c>
      <c r="BE10" s="217">
        <v>16.19194817</v>
      </c>
      <c r="BF10" s="217">
        <v>17.374649999999999</v>
      </c>
      <c r="BG10" s="217">
        <v>15.589560000000001</v>
      </c>
      <c r="BH10" s="359">
        <v>11.733790000000001</v>
      </c>
      <c r="BI10" s="359">
        <v>10.093450000000001</v>
      </c>
      <c r="BJ10" s="359">
        <v>8.7677099999999992</v>
      </c>
      <c r="BK10" s="359">
        <v>8.7804769999999994</v>
      </c>
      <c r="BL10" s="359">
        <v>8.9431999999999992</v>
      </c>
      <c r="BM10" s="359">
        <v>9.5220540000000007</v>
      </c>
      <c r="BN10" s="359">
        <v>10.404350000000001</v>
      </c>
      <c r="BO10" s="359">
        <v>11.991529999999999</v>
      </c>
      <c r="BP10" s="359">
        <v>15.10294</v>
      </c>
      <c r="BQ10" s="359">
        <v>17.393840000000001</v>
      </c>
      <c r="BR10" s="359">
        <v>18.343889999999998</v>
      </c>
      <c r="BS10" s="359">
        <v>16.457619999999999</v>
      </c>
      <c r="BT10" s="359">
        <v>12.61192</v>
      </c>
      <c r="BU10" s="359">
        <v>11.05903</v>
      </c>
      <c r="BV10" s="359">
        <v>9.6169510000000002</v>
      </c>
    </row>
    <row r="11" spans="1:74" ht="11.1" customHeight="1">
      <c r="A11" s="84" t="s">
        <v>935</v>
      </c>
      <c r="B11" s="191" t="s">
        <v>632</v>
      </c>
      <c r="C11" s="217">
        <v>10.416707352</v>
      </c>
      <c r="D11" s="217">
        <v>10.143237809</v>
      </c>
      <c r="E11" s="217">
        <v>9.9837404183</v>
      </c>
      <c r="F11" s="217">
        <v>10.121064654</v>
      </c>
      <c r="G11" s="217">
        <v>11.028971224999999</v>
      </c>
      <c r="H11" s="217">
        <v>13.239279835</v>
      </c>
      <c r="I11" s="217">
        <v>14.823422963000001</v>
      </c>
      <c r="J11" s="217">
        <v>15.414230140000001</v>
      </c>
      <c r="K11" s="217">
        <v>14.678997734999999</v>
      </c>
      <c r="L11" s="217">
        <v>10.174271617</v>
      </c>
      <c r="M11" s="217">
        <v>10.080596208999999</v>
      </c>
      <c r="N11" s="217">
        <v>8.7453379817000005</v>
      </c>
      <c r="O11" s="217">
        <v>8.832344483</v>
      </c>
      <c r="P11" s="217">
        <v>9.2304089880000006</v>
      </c>
      <c r="Q11" s="217">
        <v>9.2480027969999998</v>
      </c>
      <c r="R11" s="217">
        <v>10.79980143</v>
      </c>
      <c r="S11" s="217">
        <v>11.841481099999999</v>
      </c>
      <c r="T11" s="217">
        <v>14.34727505</v>
      </c>
      <c r="U11" s="217">
        <v>16.724850029999999</v>
      </c>
      <c r="V11" s="217">
        <v>17.514399059999999</v>
      </c>
      <c r="W11" s="217">
        <v>15.398118269999999</v>
      </c>
      <c r="X11" s="217">
        <v>12.855893200000001</v>
      </c>
      <c r="Y11" s="217">
        <v>9.8270366629999995</v>
      </c>
      <c r="Z11" s="217">
        <v>8.6938148490000007</v>
      </c>
      <c r="AA11" s="217">
        <v>8.7664712470000001</v>
      </c>
      <c r="AB11" s="217">
        <v>8.8472415689999995</v>
      </c>
      <c r="AC11" s="217">
        <v>9.0804281620000005</v>
      </c>
      <c r="AD11" s="217">
        <v>9.8413904579999993</v>
      </c>
      <c r="AE11" s="217">
        <v>11.39337615</v>
      </c>
      <c r="AF11" s="217">
        <v>14.87843926</v>
      </c>
      <c r="AG11" s="217">
        <v>16.98624422</v>
      </c>
      <c r="AH11" s="217">
        <v>18.01260589</v>
      </c>
      <c r="AI11" s="217">
        <v>15.88494285</v>
      </c>
      <c r="AJ11" s="217">
        <v>13.025352979999999</v>
      </c>
      <c r="AK11" s="217">
        <v>10.06594613</v>
      </c>
      <c r="AL11" s="217">
        <v>8.6544223840000001</v>
      </c>
      <c r="AM11" s="217">
        <v>8.2275087619999994</v>
      </c>
      <c r="AN11" s="217">
        <v>8.2356334330000003</v>
      </c>
      <c r="AO11" s="217">
        <v>9.2414042960000007</v>
      </c>
      <c r="AP11" s="217">
        <v>10.45268053</v>
      </c>
      <c r="AQ11" s="217">
        <v>12.45834288</v>
      </c>
      <c r="AR11" s="217">
        <v>14.84772529</v>
      </c>
      <c r="AS11" s="217">
        <v>16.66283147</v>
      </c>
      <c r="AT11" s="217">
        <v>17.335967409999999</v>
      </c>
      <c r="AU11" s="217">
        <v>15.360958869999999</v>
      </c>
      <c r="AV11" s="217">
        <v>10.92544882</v>
      </c>
      <c r="AW11" s="217">
        <v>9.1716277890000004</v>
      </c>
      <c r="AX11" s="217">
        <v>8.4266789430000006</v>
      </c>
      <c r="AY11" s="217">
        <v>7.95935785</v>
      </c>
      <c r="AZ11" s="217">
        <v>8.1341292490000008</v>
      </c>
      <c r="BA11" s="217">
        <v>8.237506904</v>
      </c>
      <c r="BB11" s="217">
        <v>9.0815981200000007</v>
      </c>
      <c r="BC11" s="217">
        <v>10.922621169999999</v>
      </c>
      <c r="BD11" s="217">
        <v>14.97594713</v>
      </c>
      <c r="BE11" s="217">
        <v>16.1284846</v>
      </c>
      <c r="BF11" s="217">
        <v>17.24483</v>
      </c>
      <c r="BG11" s="217">
        <v>16.37266</v>
      </c>
      <c r="BH11" s="359">
        <v>12.844799999999999</v>
      </c>
      <c r="BI11" s="359">
        <v>10.382389999999999</v>
      </c>
      <c r="BJ11" s="359">
        <v>8.1035509999999995</v>
      </c>
      <c r="BK11" s="359">
        <v>8.7806519999999999</v>
      </c>
      <c r="BL11" s="359">
        <v>9.0948449999999994</v>
      </c>
      <c r="BM11" s="359">
        <v>9.3654770000000003</v>
      </c>
      <c r="BN11" s="359">
        <v>10.28018</v>
      </c>
      <c r="BO11" s="359">
        <v>11.817909999999999</v>
      </c>
      <c r="BP11" s="359">
        <v>15.0456</v>
      </c>
      <c r="BQ11" s="359">
        <v>17.77421</v>
      </c>
      <c r="BR11" s="359">
        <v>19.051670000000001</v>
      </c>
      <c r="BS11" s="359">
        <v>17.885149999999999</v>
      </c>
      <c r="BT11" s="359">
        <v>14.035729999999999</v>
      </c>
      <c r="BU11" s="359">
        <v>11.46481</v>
      </c>
      <c r="BV11" s="359">
        <v>9.0524789999999999</v>
      </c>
    </row>
    <row r="12" spans="1:74" ht="11.1" customHeight="1">
      <c r="A12" s="84" t="s">
        <v>936</v>
      </c>
      <c r="B12" s="191" t="s">
        <v>633</v>
      </c>
      <c r="C12" s="217">
        <v>14.544872674000001</v>
      </c>
      <c r="D12" s="217">
        <v>14.268106909</v>
      </c>
      <c r="E12" s="217">
        <v>14.131175333</v>
      </c>
      <c r="F12" s="217">
        <v>15.899367129</v>
      </c>
      <c r="G12" s="217">
        <v>18.623504246</v>
      </c>
      <c r="H12" s="217">
        <v>22.318055820000001</v>
      </c>
      <c r="I12" s="217">
        <v>22.604236064999998</v>
      </c>
      <c r="J12" s="217">
        <v>23.068251987</v>
      </c>
      <c r="K12" s="217">
        <v>22.318647714000001</v>
      </c>
      <c r="L12" s="217">
        <v>16.510117647000001</v>
      </c>
      <c r="M12" s="217">
        <v>13.696211570999999</v>
      </c>
      <c r="N12" s="217">
        <v>12.288716730999999</v>
      </c>
      <c r="O12" s="217">
        <v>12.26734308</v>
      </c>
      <c r="P12" s="217">
        <v>12.36378852</v>
      </c>
      <c r="Q12" s="217">
        <v>13.05154538</v>
      </c>
      <c r="R12" s="217">
        <v>16.50014973</v>
      </c>
      <c r="S12" s="217">
        <v>18.98580961</v>
      </c>
      <c r="T12" s="217">
        <v>22.02826799</v>
      </c>
      <c r="U12" s="217">
        <v>23.701001170000001</v>
      </c>
      <c r="V12" s="217">
        <v>24.787233319999999</v>
      </c>
      <c r="W12" s="217">
        <v>23.024252799999999</v>
      </c>
      <c r="X12" s="217">
        <v>18.09008639</v>
      </c>
      <c r="Y12" s="217">
        <v>13.065678520000001</v>
      </c>
      <c r="Z12" s="217">
        <v>10.832618589999999</v>
      </c>
      <c r="AA12" s="217">
        <v>11.19316486</v>
      </c>
      <c r="AB12" s="217">
        <v>12.39250985</v>
      </c>
      <c r="AC12" s="217">
        <v>12.44668751</v>
      </c>
      <c r="AD12" s="217">
        <v>14.84546886</v>
      </c>
      <c r="AE12" s="217">
        <v>18.646731689999999</v>
      </c>
      <c r="AF12" s="217">
        <v>21.353912080000001</v>
      </c>
      <c r="AG12" s="217">
        <v>22.85346912</v>
      </c>
      <c r="AH12" s="217">
        <v>22.45959513</v>
      </c>
      <c r="AI12" s="217">
        <v>22.203483200000001</v>
      </c>
      <c r="AJ12" s="217">
        <v>15.72282598</v>
      </c>
      <c r="AK12" s="217">
        <v>13.234440449999999</v>
      </c>
      <c r="AL12" s="217">
        <v>12.611241359999999</v>
      </c>
      <c r="AM12" s="217">
        <v>11.99800273</v>
      </c>
      <c r="AN12" s="217">
        <v>11.88337304</v>
      </c>
      <c r="AO12" s="217">
        <v>14.12424882</v>
      </c>
      <c r="AP12" s="217">
        <v>15.60964916</v>
      </c>
      <c r="AQ12" s="217">
        <v>18.363938789999999</v>
      </c>
      <c r="AR12" s="217">
        <v>21.158894929999999</v>
      </c>
      <c r="AS12" s="217">
        <v>22.830572400000001</v>
      </c>
      <c r="AT12" s="217">
        <v>21.640085119999998</v>
      </c>
      <c r="AU12" s="217">
        <v>21.827925489999998</v>
      </c>
      <c r="AV12" s="217">
        <v>15.67767192</v>
      </c>
      <c r="AW12" s="217">
        <v>11.31096604</v>
      </c>
      <c r="AX12" s="217">
        <v>11.932941720000001</v>
      </c>
      <c r="AY12" s="217">
        <v>11.57241045</v>
      </c>
      <c r="AZ12" s="217">
        <v>11.041863640000001</v>
      </c>
      <c r="BA12" s="217">
        <v>10.660089729999999</v>
      </c>
      <c r="BB12" s="217">
        <v>12.720938950000001</v>
      </c>
      <c r="BC12" s="217">
        <v>16.518839889999999</v>
      </c>
      <c r="BD12" s="217">
        <v>20.054058779999998</v>
      </c>
      <c r="BE12" s="217">
        <v>21.73002936</v>
      </c>
      <c r="BF12" s="217">
        <v>22.499960000000002</v>
      </c>
      <c r="BG12" s="217">
        <v>22.792960000000001</v>
      </c>
      <c r="BH12" s="359">
        <v>17.220780000000001</v>
      </c>
      <c r="BI12" s="359">
        <v>13.94997</v>
      </c>
      <c r="BJ12" s="359">
        <v>12.41043</v>
      </c>
      <c r="BK12" s="359">
        <v>12.272650000000001</v>
      </c>
      <c r="BL12" s="359">
        <v>13.118510000000001</v>
      </c>
      <c r="BM12" s="359">
        <v>13.379619999999999</v>
      </c>
      <c r="BN12" s="359">
        <v>15.72176</v>
      </c>
      <c r="BO12" s="359">
        <v>19.56683</v>
      </c>
      <c r="BP12" s="359">
        <v>22.89686</v>
      </c>
      <c r="BQ12" s="359">
        <v>24.967749999999999</v>
      </c>
      <c r="BR12" s="359">
        <v>24.97503</v>
      </c>
      <c r="BS12" s="359">
        <v>24.988589999999999</v>
      </c>
      <c r="BT12" s="359">
        <v>19.133569999999999</v>
      </c>
      <c r="BU12" s="359">
        <v>15.685040000000001</v>
      </c>
      <c r="BV12" s="359">
        <v>13.796150000000001</v>
      </c>
    </row>
    <row r="13" spans="1:74" ht="11.1" customHeight="1">
      <c r="A13" s="84" t="s">
        <v>937</v>
      </c>
      <c r="B13" s="191" t="s">
        <v>634</v>
      </c>
      <c r="C13" s="217">
        <v>13.597291503999999</v>
      </c>
      <c r="D13" s="217">
        <v>13.462538491</v>
      </c>
      <c r="E13" s="217">
        <v>13.183676123</v>
      </c>
      <c r="F13" s="217">
        <v>13.924110088000001</v>
      </c>
      <c r="G13" s="217">
        <v>14.886994643</v>
      </c>
      <c r="H13" s="217">
        <v>17.268642488000001</v>
      </c>
      <c r="I13" s="217">
        <v>17.314450992000001</v>
      </c>
      <c r="J13" s="217">
        <v>17.486285777999999</v>
      </c>
      <c r="K13" s="217">
        <v>17.122070526000002</v>
      </c>
      <c r="L13" s="217">
        <v>12.516697163</v>
      </c>
      <c r="M13" s="217">
        <v>12.038466846</v>
      </c>
      <c r="N13" s="217">
        <v>10.475609117999999</v>
      </c>
      <c r="O13" s="217">
        <v>10.3771095</v>
      </c>
      <c r="P13" s="217">
        <v>10.140130259999999</v>
      </c>
      <c r="Q13" s="217">
        <v>11.358174679999999</v>
      </c>
      <c r="R13" s="217">
        <v>13.52650394</v>
      </c>
      <c r="S13" s="217">
        <v>16.24886923</v>
      </c>
      <c r="T13" s="217">
        <v>17.212702239999999</v>
      </c>
      <c r="U13" s="217">
        <v>17.852822320000001</v>
      </c>
      <c r="V13" s="217">
        <v>18.13345327</v>
      </c>
      <c r="W13" s="217">
        <v>18.08970386</v>
      </c>
      <c r="X13" s="217">
        <v>15.457616529999999</v>
      </c>
      <c r="Y13" s="217">
        <v>11.98294151</v>
      </c>
      <c r="Z13" s="217">
        <v>9.9843498589999999</v>
      </c>
      <c r="AA13" s="217">
        <v>9.5098170149999994</v>
      </c>
      <c r="AB13" s="217">
        <v>10.04924844</v>
      </c>
      <c r="AC13" s="217">
        <v>10.63301379</v>
      </c>
      <c r="AD13" s="217">
        <v>12.03485541</v>
      </c>
      <c r="AE13" s="217">
        <v>14.346313800000001</v>
      </c>
      <c r="AF13" s="217">
        <v>16.7379319</v>
      </c>
      <c r="AG13" s="217">
        <v>18.316412969999998</v>
      </c>
      <c r="AH13" s="217">
        <v>18.845677299999998</v>
      </c>
      <c r="AI13" s="217">
        <v>17.862043060000001</v>
      </c>
      <c r="AJ13" s="217">
        <v>14.166452619999999</v>
      </c>
      <c r="AK13" s="217">
        <v>11.569006659999999</v>
      </c>
      <c r="AL13" s="217">
        <v>10.46278148</v>
      </c>
      <c r="AM13" s="217">
        <v>9.7649976679999995</v>
      </c>
      <c r="AN13" s="217">
        <v>10.114546470000001</v>
      </c>
      <c r="AO13" s="217">
        <v>11.513996049999999</v>
      </c>
      <c r="AP13" s="217">
        <v>13.16587938</v>
      </c>
      <c r="AQ13" s="217">
        <v>15.47275687</v>
      </c>
      <c r="AR13" s="217">
        <v>16.584888599999999</v>
      </c>
      <c r="AS13" s="217">
        <v>17.652126760000002</v>
      </c>
      <c r="AT13" s="217">
        <v>18.248338570000001</v>
      </c>
      <c r="AU13" s="217">
        <v>16.858273239999999</v>
      </c>
      <c r="AV13" s="217">
        <v>13.173383019999999</v>
      </c>
      <c r="AW13" s="217">
        <v>10.071148429999999</v>
      </c>
      <c r="AX13" s="217">
        <v>9.9243065450000003</v>
      </c>
      <c r="AY13" s="217">
        <v>9.1492329530000003</v>
      </c>
      <c r="AZ13" s="217">
        <v>9.3985754040000007</v>
      </c>
      <c r="BA13" s="217">
        <v>9.199227402</v>
      </c>
      <c r="BB13" s="217">
        <v>10.88102275</v>
      </c>
      <c r="BC13" s="217">
        <v>13.198407339999999</v>
      </c>
      <c r="BD13" s="217">
        <v>16.786627549999999</v>
      </c>
      <c r="BE13" s="217">
        <v>18.319144319999999</v>
      </c>
      <c r="BF13" s="217">
        <v>19.395879999999998</v>
      </c>
      <c r="BG13" s="217">
        <v>18.781420000000001</v>
      </c>
      <c r="BH13" s="359">
        <v>15.226929999999999</v>
      </c>
      <c r="BI13" s="359">
        <v>12.60284</v>
      </c>
      <c r="BJ13" s="359">
        <v>10.87973</v>
      </c>
      <c r="BK13" s="359">
        <v>10.95176</v>
      </c>
      <c r="BL13" s="359">
        <v>11.24572</v>
      </c>
      <c r="BM13" s="359">
        <v>12.13176</v>
      </c>
      <c r="BN13" s="359">
        <v>13.74849</v>
      </c>
      <c r="BO13" s="359">
        <v>16.219830000000002</v>
      </c>
      <c r="BP13" s="359">
        <v>18.26859</v>
      </c>
      <c r="BQ13" s="359">
        <v>19.82882</v>
      </c>
      <c r="BR13" s="359">
        <v>20.61242</v>
      </c>
      <c r="BS13" s="359">
        <v>19.881889999999999</v>
      </c>
      <c r="BT13" s="359">
        <v>16.44293</v>
      </c>
      <c r="BU13" s="359">
        <v>13.44608</v>
      </c>
      <c r="BV13" s="359">
        <v>11.69331</v>
      </c>
    </row>
    <row r="14" spans="1:74" ht="11.1" customHeight="1">
      <c r="A14" s="84" t="s">
        <v>938</v>
      </c>
      <c r="B14" s="191" t="s">
        <v>635</v>
      </c>
      <c r="C14" s="217">
        <v>11.254735684</v>
      </c>
      <c r="D14" s="217">
        <v>11.253667003</v>
      </c>
      <c r="E14" s="217">
        <v>11.610894429</v>
      </c>
      <c r="F14" s="217">
        <v>11.731114121999999</v>
      </c>
      <c r="G14" s="217">
        <v>14.160199953999999</v>
      </c>
      <c r="H14" s="217">
        <v>15.128821521000001</v>
      </c>
      <c r="I14" s="217">
        <v>16.741914457</v>
      </c>
      <c r="J14" s="217">
        <v>16.983528025999998</v>
      </c>
      <c r="K14" s="217">
        <v>16.324954431999998</v>
      </c>
      <c r="L14" s="217">
        <v>12.919031012</v>
      </c>
      <c r="M14" s="217">
        <v>11.758050547</v>
      </c>
      <c r="N14" s="217">
        <v>8.8717554433999997</v>
      </c>
      <c r="O14" s="217">
        <v>9.8018048530000002</v>
      </c>
      <c r="P14" s="217">
        <v>9.2747285979999994</v>
      </c>
      <c r="Q14" s="217">
        <v>10.60541327</v>
      </c>
      <c r="R14" s="217">
        <v>12.38910815</v>
      </c>
      <c r="S14" s="217">
        <v>15.1912065</v>
      </c>
      <c r="T14" s="217">
        <v>17.204221130000001</v>
      </c>
      <c r="U14" s="217">
        <v>18.20309628</v>
      </c>
      <c r="V14" s="217">
        <v>19.065151310000001</v>
      </c>
      <c r="W14" s="217">
        <v>17.938282000000001</v>
      </c>
      <c r="X14" s="217">
        <v>15.96082743</v>
      </c>
      <c r="Y14" s="217">
        <v>10.92309599</v>
      </c>
      <c r="Z14" s="217">
        <v>8.8291955560000002</v>
      </c>
      <c r="AA14" s="217">
        <v>8.1138761580000001</v>
      </c>
      <c r="AB14" s="217">
        <v>8.5892174959999998</v>
      </c>
      <c r="AC14" s="217">
        <v>9.8751680270000008</v>
      </c>
      <c r="AD14" s="217">
        <v>12.75741975</v>
      </c>
      <c r="AE14" s="217">
        <v>14.87342965</v>
      </c>
      <c r="AF14" s="217">
        <v>16.781007450000001</v>
      </c>
      <c r="AG14" s="217">
        <v>18.524255950000001</v>
      </c>
      <c r="AH14" s="217">
        <v>19.36307897</v>
      </c>
      <c r="AI14" s="217">
        <v>18.083205790000001</v>
      </c>
      <c r="AJ14" s="217">
        <v>15.93174539</v>
      </c>
      <c r="AK14" s="217">
        <v>11.028997159999999</v>
      </c>
      <c r="AL14" s="217">
        <v>8.8241982740000005</v>
      </c>
      <c r="AM14" s="217">
        <v>9.0744363569999997</v>
      </c>
      <c r="AN14" s="217">
        <v>8.8929990090000004</v>
      </c>
      <c r="AO14" s="217">
        <v>10.192061969999999</v>
      </c>
      <c r="AP14" s="217">
        <v>13.02789673</v>
      </c>
      <c r="AQ14" s="217">
        <v>14.08737642</v>
      </c>
      <c r="AR14" s="217">
        <v>15.340583130000001</v>
      </c>
      <c r="AS14" s="217">
        <v>16.055127930000001</v>
      </c>
      <c r="AT14" s="217">
        <v>17.61009696</v>
      </c>
      <c r="AU14" s="217">
        <v>16.885059600000002</v>
      </c>
      <c r="AV14" s="217">
        <v>15.15285911</v>
      </c>
      <c r="AW14" s="217">
        <v>11.555316850000001</v>
      </c>
      <c r="AX14" s="217">
        <v>10.18995578</v>
      </c>
      <c r="AY14" s="217">
        <v>7.9972633149999997</v>
      </c>
      <c r="AZ14" s="217">
        <v>8.7112336819999996</v>
      </c>
      <c r="BA14" s="217">
        <v>8.6461667789999996</v>
      </c>
      <c r="BB14" s="217">
        <v>10.28548279</v>
      </c>
      <c r="BC14" s="217">
        <v>12.144948299999999</v>
      </c>
      <c r="BD14" s="217">
        <v>17.29320547</v>
      </c>
      <c r="BE14" s="217">
        <v>19.566664230000001</v>
      </c>
      <c r="BF14" s="217">
        <v>19.54008</v>
      </c>
      <c r="BG14" s="217">
        <v>19.21471</v>
      </c>
      <c r="BH14" s="359">
        <v>17.380490000000002</v>
      </c>
      <c r="BI14" s="359">
        <v>12.27882</v>
      </c>
      <c r="BJ14" s="359">
        <v>9.7514540000000007</v>
      </c>
      <c r="BK14" s="359">
        <v>8.8744619999999994</v>
      </c>
      <c r="BL14" s="359">
        <v>9.4676690000000008</v>
      </c>
      <c r="BM14" s="359">
        <v>10.340210000000001</v>
      </c>
      <c r="BN14" s="359">
        <v>12.87983</v>
      </c>
      <c r="BO14" s="359">
        <v>15.31541</v>
      </c>
      <c r="BP14" s="359">
        <v>17.34103</v>
      </c>
      <c r="BQ14" s="359">
        <v>19.288519999999998</v>
      </c>
      <c r="BR14" s="359">
        <v>20.46848</v>
      </c>
      <c r="BS14" s="359">
        <v>20.114049999999999</v>
      </c>
      <c r="BT14" s="359">
        <v>18.20635</v>
      </c>
      <c r="BU14" s="359">
        <v>13.35145</v>
      </c>
      <c r="BV14" s="359">
        <v>10.501150000000001</v>
      </c>
    </row>
    <row r="15" spans="1:74" ht="11.1" customHeight="1">
      <c r="A15" s="84" t="s">
        <v>939</v>
      </c>
      <c r="B15" s="191" t="s">
        <v>636</v>
      </c>
      <c r="C15" s="217">
        <v>10.610887024</v>
      </c>
      <c r="D15" s="217">
        <v>10.667367431000001</v>
      </c>
      <c r="E15" s="217">
        <v>10.509223823999999</v>
      </c>
      <c r="F15" s="217">
        <v>9.5926960574999995</v>
      </c>
      <c r="G15" s="217">
        <v>10.660247899</v>
      </c>
      <c r="H15" s="217">
        <v>13.059942868</v>
      </c>
      <c r="I15" s="217">
        <v>13.497697248</v>
      </c>
      <c r="J15" s="217">
        <v>14.067932494000001</v>
      </c>
      <c r="K15" s="217">
        <v>13.006235727</v>
      </c>
      <c r="L15" s="217">
        <v>10.221916963</v>
      </c>
      <c r="M15" s="217">
        <v>9.4684387551999993</v>
      </c>
      <c r="N15" s="217">
        <v>9.0133500612000006</v>
      </c>
      <c r="O15" s="217">
        <v>9.0792104949999999</v>
      </c>
      <c r="P15" s="217">
        <v>9.350039636</v>
      </c>
      <c r="Q15" s="217">
        <v>9.4241274419999996</v>
      </c>
      <c r="R15" s="217">
        <v>9.3314225999999998</v>
      </c>
      <c r="S15" s="217">
        <v>9.6865672420000006</v>
      </c>
      <c r="T15" s="217">
        <v>11.608448640000001</v>
      </c>
      <c r="U15" s="217">
        <v>12.95546476</v>
      </c>
      <c r="V15" s="217">
        <v>13.573184830000001</v>
      </c>
      <c r="W15" s="217">
        <v>12.63424807</v>
      </c>
      <c r="X15" s="217">
        <v>11.126022770000001</v>
      </c>
      <c r="Y15" s="217">
        <v>9.1125383630000005</v>
      </c>
      <c r="Z15" s="217">
        <v>8.7868641709999995</v>
      </c>
      <c r="AA15" s="217">
        <v>8.7629764540000004</v>
      </c>
      <c r="AB15" s="217">
        <v>8.8512190749999995</v>
      </c>
      <c r="AC15" s="217">
        <v>9.2369526820000001</v>
      </c>
      <c r="AD15" s="217">
        <v>9.2518821409999994</v>
      </c>
      <c r="AE15" s="217">
        <v>9.9691552750000003</v>
      </c>
      <c r="AF15" s="217">
        <v>11.48213213</v>
      </c>
      <c r="AG15" s="217">
        <v>13.499587249999999</v>
      </c>
      <c r="AH15" s="217">
        <v>14.04867859</v>
      </c>
      <c r="AI15" s="217">
        <v>13.217046180000001</v>
      </c>
      <c r="AJ15" s="217">
        <v>10.754089779999999</v>
      </c>
      <c r="AK15" s="217">
        <v>8.7568228250000004</v>
      </c>
      <c r="AL15" s="217">
        <v>8.4428804349999993</v>
      </c>
      <c r="AM15" s="217">
        <v>8.6214776529999995</v>
      </c>
      <c r="AN15" s="217">
        <v>8.8040337100000006</v>
      </c>
      <c r="AO15" s="217">
        <v>9.1937088879999997</v>
      </c>
      <c r="AP15" s="217">
        <v>9.619050004</v>
      </c>
      <c r="AQ15" s="217">
        <v>10.796429890000001</v>
      </c>
      <c r="AR15" s="217">
        <v>12.22807532</v>
      </c>
      <c r="AS15" s="217">
        <v>13.25813454</v>
      </c>
      <c r="AT15" s="217">
        <v>13.645834320000001</v>
      </c>
      <c r="AU15" s="217">
        <v>12.857814530000001</v>
      </c>
      <c r="AV15" s="217">
        <v>10.068917600000001</v>
      </c>
      <c r="AW15" s="217">
        <v>8.7001010819999998</v>
      </c>
      <c r="AX15" s="217">
        <v>8.3716639209999997</v>
      </c>
      <c r="AY15" s="217">
        <v>7.8696502109999997</v>
      </c>
      <c r="AZ15" s="217">
        <v>8.0737923709999997</v>
      </c>
      <c r="BA15" s="217">
        <v>8.2893285530000007</v>
      </c>
      <c r="BB15" s="217">
        <v>8.8442265449999997</v>
      </c>
      <c r="BC15" s="217">
        <v>9.8312933180000002</v>
      </c>
      <c r="BD15" s="217">
        <v>12.238126919999999</v>
      </c>
      <c r="BE15" s="217">
        <v>13.997766110000001</v>
      </c>
      <c r="BF15" s="217">
        <v>14.94154</v>
      </c>
      <c r="BG15" s="217">
        <v>14.17783</v>
      </c>
      <c r="BH15" s="359">
        <v>11.697649999999999</v>
      </c>
      <c r="BI15" s="359">
        <v>9.9999310000000001</v>
      </c>
      <c r="BJ15" s="359">
        <v>9.4010569999999998</v>
      </c>
      <c r="BK15" s="359">
        <v>9.4221310000000003</v>
      </c>
      <c r="BL15" s="359">
        <v>9.3269789999999997</v>
      </c>
      <c r="BM15" s="359">
        <v>9.5642169999999993</v>
      </c>
      <c r="BN15" s="359">
        <v>9.5046710000000001</v>
      </c>
      <c r="BO15" s="359">
        <v>10.09534</v>
      </c>
      <c r="BP15" s="359">
        <v>11.642989999999999</v>
      </c>
      <c r="BQ15" s="359">
        <v>13.31808</v>
      </c>
      <c r="BR15" s="359">
        <v>14.617990000000001</v>
      </c>
      <c r="BS15" s="359">
        <v>14.16553</v>
      </c>
      <c r="BT15" s="359">
        <v>12.137779999999999</v>
      </c>
      <c r="BU15" s="359">
        <v>10.64532</v>
      </c>
      <c r="BV15" s="359">
        <v>10.003439999999999</v>
      </c>
    </row>
    <row r="16" spans="1:74" ht="11.1" customHeight="1">
      <c r="A16" s="84" t="s">
        <v>940</v>
      </c>
      <c r="B16" s="191" t="s">
        <v>637</v>
      </c>
      <c r="C16" s="217">
        <v>11.412192181</v>
      </c>
      <c r="D16" s="217">
        <v>10.749491016</v>
      </c>
      <c r="E16" s="217">
        <v>9.8156360120000006</v>
      </c>
      <c r="F16" s="217">
        <v>10.104214566</v>
      </c>
      <c r="G16" s="217">
        <v>10.204844400000001</v>
      </c>
      <c r="H16" s="217">
        <v>10.125639834999999</v>
      </c>
      <c r="I16" s="217">
        <v>10.498824872</v>
      </c>
      <c r="J16" s="217">
        <v>10.86944265</v>
      </c>
      <c r="K16" s="217">
        <v>10.3049435</v>
      </c>
      <c r="L16" s="217">
        <v>10.541922980000001</v>
      </c>
      <c r="M16" s="217">
        <v>10.295161804999999</v>
      </c>
      <c r="N16" s="217">
        <v>10.041303484</v>
      </c>
      <c r="O16" s="217">
        <v>10.596487440000001</v>
      </c>
      <c r="P16" s="217">
        <v>10.87304848</v>
      </c>
      <c r="Q16" s="217">
        <v>9.5865476279999999</v>
      </c>
      <c r="R16" s="217">
        <v>10.13107769</v>
      </c>
      <c r="S16" s="217">
        <v>10.70016203</v>
      </c>
      <c r="T16" s="217">
        <v>10.78752253</v>
      </c>
      <c r="U16" s="217">
        <v>11.034849339999999</v>
      </c>
      <c r="V16" s="217">
        <v>11.318424670000001</v>
      </c>
      <c r="W16" s="217">
        <v>10.840004370000001</v>
      </c>
      <c r="X16" s="217">
        <v>10.81791398</v>
      </c>
      <c r="Y16" s="217">
        <v>9.4116457929999999</v>
      </c>
      <c r="Z16" s="217">
        <v>9.9076916930000003</v>
      </c>
      <c r="AA16" s="217">
        <v>10.044005479999999</v>
      </c>
      <c r="AB16" s="217">
        <v>10.2054455</v>
      </c>
      <c r="AC16" s="217">
        <v>10.04891591</v>
      </c>
      <c r="AD16" s="217">
        <v>10.434231949999999</v>
      </c>
      <c r="AE16" s="217">
        <v>10.881674050000001</v>
      </c>
      <c r="AF16" s="217">
        <v>11.47049208</v>
      </c>
      <c r="AG16" s="217">
        <v>11.58331853</v>
      </c>
      <c r="AH16" s="217">
        <v>11.7816387</v>
      </c>
      <c r="AI16" s="217">
        <v>11.268867670000001</v>
      </c>
      <c r="AJ16" s="217">
        <v>10.887541730000001</v>
      </c>
      <c r="AK16" s="217">
        <v>9.8219952409999998</v>
      </c>
      <c r="AL16" s="217">
        <v>9.5771223059999997</v>
      </c>
      <c r="AM16" s="217">
        <v>9.7890302249999994</v>
      </c>
      <c r="AN16" s="217">
        <v>9.1427424590000008</v>
      </c>
      <c r="AO16" s="217">
        <v>9.3490223889999999</v>
      </c>
      <c r="AP16" s="217">
        <v>9.2202450819999999</v>
      </c>
      <c r="AQ16" s="217">
        <v>9.8021969680000005</v>
      </c>
      <c r="AR16" s="217">
        <v>10.41478774</v>
      </c>
      <c r="AS16" s="217">
        <v>10.67238281</v>
      </c>
      <c r="AT16" s="217">
        <v>10.89409674</v>
      </c>
      <c r="AU16" s="217">
        <v>10.81501081</v>
      </c>
      <c r="AV16" s="217">
        <v>10.406151550000001</v>
      </c>
      <c r="AW16" s="217">
        <v>9.605016719</v>
      </c>
      <c r="AX16" s="217">
        <v>9.6657634800000007</v>
      </c>
      <c r="AY16" s="217">
        <v>9.6852292440000003</v>
      </c>
      <c r="AZ16" s="217">
        <v>9.3131298420000004</v>
      </c>
      <c r="BA16" s="217">
        <v>9.5329283660000002</v>
      </c>
      <c r="BB16" s="217">
        <v>10.19101261</v>
      </c>
      <c r="BC16" s="217">
        <v>11.314398110000001</v>
      </c>
      <c r="BD16" s="217">
        <v>11.59283203</v>
      </c>
      <c r="BE16" s="217">
        <v>11.560668509999999</v>
      </c>
      <c r="BF16" s="217">
        <v>11.55181</v>
      </c>
      <c r="BG16" s="217">
        <v>11.32184</v>
      </c>
      <c r="BH16" s="359">
        <v>11.10886</v>
      </c>
      <c r="BI16" s="359">
        <v>10.277189999999999</v>
      </c>
      <c r="BJ16" s="359">
        <v>9.9942740000000008</v>
      </c>
      <c r="BK16" s="359">
        <v>10.305540000000001</v>
      </c>
      <c r="BL16" s="359">
        <v>10.383380000000001</v>
      </c>
      <c r="BM16" s="359">
        <v>9.7640969999999996</v>
      </c>
      <c r="BN16" s="359">
        <v>10.210900000000001</v>
      </c>
      <c r="BO16" s="359">
        <v>10.516159999999999</v>
      </c>
      <c r="BP16" s="359">
        <v>10.81954</v>
      </c>
      <c r="BQ16" s="359">
        <v>11.26717</v>
      </c>
      <c r="BR16" s="359">
        <v>11.85886</v>
      </c>
      <c r="BS16" s="359">
        <v>11.7498</v>
      </c>
      <c r="BT16" s="359">
        <v>11.582140000000001</v>
      </c>
      <c r="BU16" s="359">
        <v>10.82672</v>
      </c>
      <c r="BV16" s="359">
        <v>10.597849999999999</v>
      </c>
    </row>
    <row r="17" spans="1:74" ht="11.1" customHeight="1">
      <c r="A17" s="84" t="s">
        <v>728</v>
      </c>
      <c r="B17" s="191" t="s">
        <v>606</v>
      </c>
      <c r="C17" s="217">
        <v>12.49</v>
      </c>
      <c r="D17" s="217">
        <v>12.26</v>
      </c>
      <c r="E17" s="217">
        <v>11.98</v>
      </c>
      <c r="F17" s="217">
        <v>11.68</v>
      </c>
      <c r="G17" s="217">
        <v>12.86</v>
      </c>
      <c r="H17" s="217">
        <v>14.26</v>
      </c>
      <c r="I17" s="217">
        <v>15.27</v>
      </c>
      <c r="J17" s="217">
        <v>15.61</v>
      </c>
      <c r="K17" s="217">
        <v>14.8</v>
      </c>
      <c r="L17" s="217">
        <v>11.78</v>
      </c>
      <c r="M17" s="217">
        <v>11.48</v>
      </c>
      <c r="N17" s="217">
        <v>10.42</v>
      </c>
      <c r="O17" s="217">
        <v>10.56</v>
      </c>
      <c r="P17" s="217">
        <v>10.69</v>
      </c>
      <c r="Q17" s="217">
        <v>10.99</v>
      </c>
      <c r="R17" s="217">
        <v>11.97</v>
      </c>
      <c r="S17" s="217">
        <v>13.12</v>
      </c>
      <c r="T17" s="217">
        <v>14.86</v>
      </c>
      <c r="U17" s="217">
        <v>16.21</v>
      </c>
      <c r="V17" s="217">
        <v>16.649999999999999</v>
      </c>
      <c r="W17" s="217">
        <v>15.63</v>
      </c>
      <c r="X17" s="217">
        <v>13.37</v>
      </c>
      <c r="Y17" s="217">
        <v>10.89</v>
      </c>
      <c r="Z17" s="217">
        <v>9.98</v>
      </c>
      <c r="AA17" s="217">
        <v>9.9</v>
      </c>
      <c r="AB17" s="217">
        <v>10.14</v>
      </c>
      <c r="AC17" s="217">
        <v>10.43</v>
      </c>
      <c r="AD17" s="217">
        <v>11.27</v>
      </c>
      <c r="AE17" s="217">
        <v>12.5</v>
      </c>
      <c r="AF17" s="217">
        <v>14.7</v>
      </c>
      <c r="AG17" s="217">
        <v>16.14</v>
      </c>
      <c r="AH17" s="217">
        <v>16.670000000000002</v>
      </c>
      <c r="AI17" s="217">
        <v>15.63</v>
      </c>
      <c r="AJ17" s="217">
        <v>12.85</v>
      </c>
      <c r="AK17" s="217">
        <v>10.78</v>
      </c>
      <c r="AL17" s="217">
        <v>9.84</v>
      </c>
      <c r="AM17" s="217">
        <v>9.64</v>
      </c>
      <c r="AN17" s="217">
        <v>9.51</v>
      </c>
      <c r="AO17" s="217">
        <v>10.45</v>
      </c>
      <c r="AP17" s="217">
        <v>10.91</v>
      </c>
      <c r="AQ17" s="217">
        <v>12.44</v>
      </c>
      <c r="AR17" s="217">
        <v>14.22</v>
      </c>
      <c r="AS17" s="217">
        <v>15.29</v>
      </c>
      <c r="AT17" s="217">
        <v>15.94</v>
      </c>
      <c r="AU17" s="217">
        <v>14.89</v>
      </c>
      <c r="AV17" s="217">
        <v>11.77</v>
      </c>
      <c r="AW17" s="217">
        <v>9.9700000000000006</v>
      </c>
      <c r="AX17" s="217">
        <v>9.75</v>
      </c>
      <c r="AY17" s="217">
        <v>9.19</v>
      </c>
      <c r="AZ17" s="217">
        <v>9.24</v>
      </c>
      <c r="BA17" s="217">
        <v>9.35</v>
      </c>
      <c r="BB17" s="217">
        <v>10.45</v>
      </c>
      <c r="BC17" s="217">
        <v>12.62</v>
      </c>
      <c r="BD17" s="217">
        <v>14.97</v>
      </c>
      <c r="BE17" s="217">
        <v>16.149999999999999</v>
      </c>
      <c r="BF17" s="217">
        <v>16.782589999999999</v>
      </c>
      <c r="BG17" s="217">
        <v>16.200810000000001</v>
      </c>
      <c r="BH17" s="359">
        <v>13.47692</v>
      </c>
      <c r="BI17" s="359">
        <v>11.64301</v>
      </c>
      <c r="BJ17" s="359">
        <v>10.37993</v>
      </c>
      <c r="BK17" s="359">
        <v>10.48138</v>
      </c>
      <c r="BL17" s="359">
        <v>10.642989999999999</v>
      </c>
      <c r="BM17" s="359">
        <v>10.93502</v>
      </c>
      <c r="BN17" s="359">
        <v>11.757070000000001</v>
      </c>
      <c r="BO17" s="359">
        <v>13.131819999999999</v>
      </c>
      <c r="BP17" s="359">
        <v>15.062810000000001</v>
      </c>
      <c r="BQ17" s="359">
        <v>16.68647</v>
      </c>
      <c r="BR17" s="359">
        <v>17.675249999999998</v>
      </c>
      <c r="BS17" s="359">
        <v>17.035959999999999</v>
      </c>
      <c r="BT17" s="359">
        <v>14.38555</v>
      </c>
      <c r="BU17" s="359">
        <v>12.593030000000001</v>
      </c>
      <c r="BV17" s="359">
        <v>11.23738</v>
      </c>
    </row>
    <row r="18" spans="1:74" ht="11.1" customHeight="1">
      <c r="A18" s="84"/>
      <c r="B18" s="88" t="s">
        <v>847</v>
      </c>
      <c r="C18" s="234"/>
      <c r="D18" s="234"/>
      <c r="E18" s="234"/>
      <c r="F18" s="234"/>
      <c r="G18" s="234"/>
      <c r="H18" s="234"/>
      <c r="I18" s="234"/>
      <c r="J18" s="234"/>
      <c r="K18" s="234"/>
      <c r="L18" s="234"/>
      <c r="M18" s="234"/>
      <c r="N18" s="234"/>
      <c r="O18" s="234"/>
      <c r="P18" s="234"/>
      <c r="Q18" s="234"/>
      <c r="R18" s="234"/>
      <c r="S18" s="234"/>
      <c r="T18" s="234"/>
      <c r="U18" s="234"/>
      <c r="V18" s="234"/>
      <c r="W18" s="234"/>
      <c r="X18" s="234"/>
      <c r="Y18" s="234"/>
      <c r="Z18" s="234"/>
      <c r="AA18" s="234"/>
      <c r="AB18" s="234"/>
      <c r="AC18" s="234"/>
      <c r="AD18" s="234"/>
      <c r="AE18" s="234"/>
      <c r="AF18" s="234"/>
      <c r="AG18" s="234"/>
      <c r="AH18" s="234"/>
      <c r="AI18" s="234"/>
      <c r="AJ18" s="234"/>
      <c r="AK18" s="234"/>
      <c r="AL18" s="234"/>
      <c r="AM18" s="234"/>
      <c r="AN18" s="234"/>
      <c r="AO18" s="234"/>
      <c r="AP18" s="234"/>
      <c r="AQ18" s="234"/>
      <c r="AR18" s="234"/>
      <c r="AS18" s="234"/>
      <c r="AT18" s="234"/>
      <c r="AU18" s="234"/>
      <c r="AV18" s="234"/>
      <c r="AW18" s="234"/>
      <c r="AX18" s="234"/>
      <c r="AY18" s="234"/>
      <c r="AZ18" s="234"/>
      <c r="BA18" s="234"/>
      <c r="BB18" s="234"/>
      <c r="BC18" s="234"/>
      <c r="BD18" s="234"/>
      <c r="BE18" s="234"/>
      <c r="BF18" s="234"/>
      <c r="BG18" s="234"/>
      <c r="BH18" s="395"/>
      <c r="BI18" s="395"/>
      <c r="BJ18" s="395"/>
      <c r="BK18" s="395"/>
      <c r="BL18" s="395"/>
      <c r="BM18" s="395"/>
      <c r="BN18" s="395"/>
      <c r="BO18" s="395"/>
      <c r="BP18" s="395"/>
      <c r="BQ18" s="395"/>
      <c r="BR18" s="395"/>
      <c r="BS18" s="395"/>
      <c r="BT18" s="395"/>
      <c r="BU18" s="395"/>
      <c r="BV18" s="395"/>
    </row>
    <row r="19" spans="1:74" ht="11.1" customHeight="1">
      <c r="A19" s="84" t="s">
        <v>941</v>
      </c>
      <c r="B19" s="191" t="s">
        <v>630</v>
      </c>
      <c r="C19" s="217">
        <v>13.824021542000001</v>
      </c>
      <c r="D19" s="217">
        <v>13.604327141000001</v>
      </c>
      <c r="E19" s="217">
        <v>12.968262864</v>
      </c>
      <c r="F19" s="217">
        <v>11.926850519</v>
      </c>
      <c r="G19" s="217">
        <v>11.376021</v>
      </c>
      <c r="H19" s="217">
        <v>11.018958593000001</v>
      </c>
      <c r="I19" s="217">
        <v>10.923087346000001</v>
      </c>
      <c r="J19" s="217">
        <v>10.236953258</v>
      </c>
      <c r="K19" s="217">
        <v>10.001648509000001</v>
      </c>
      <c r="L19" s="217">
        <v>9.1346664487000009</v>
      </c>
      <c r="M19" s="217">
        <v>11.234903593</v>
      </c>
      <c r="N19" s="217">
        <v>11.308789472999999</v>
      </c>
      <c r="O19" s="217">
        <v>11.474175710000001</v>
      </c>
      <c r="P19" s="217">
        <v>11.55548971</v>
      </c>
      <c r="Q19" s="217">
        <v>11.72335998</v>
      </c>
      <c r="R19" s="217">
        <v>11.805975480000001</v>
      </c>
      <c r="S19" s="217">
        <v>11.87108235</v>
      </c>
      <c r="T19" s="217">
        <v>11.391226229999999</v>
      </c>
      <c r="U19" s="217">
        <v>11.67667711</v>
      </c>
      <c r="V19" s="217">
        <v>11.18784007</v>
      </c>
      <c r="W19" s="217">
        <v>11.073057690000001</v>
      </c>
      <c r="X19" s="217">
        <v>10.5596991</v>
      </c>
      <c r="Y19" s="217">
        <v>10.94111073</v>
      </c>
      <c r="Z19" s="217">
        <v>11.1784289</v>
      </c>
      <c r="AA19" s="217">
        <v>10.98966997</v>
      </c>
      <c r="AB19" s="217">
        <v>11.01840584</v>
      </c>
      <c r="AC19" s="217">
        <v>11.1729064</v>
      </c>
      <c r="AD19" s="217">
        <v>10.796473089999999</v>
      </c>
      <c r="AE19" s="217">
        <v>10.432842170000001</v>
      </c>
      <c r="AF19" s="217">
        <v>9.9605086319999998</v>
      </c>
      <c r="AG19" s="217">
        <v>10.192235849999999</v>
      </c>
      <c r="AH19" s="217">
        <v>10.41145747</v>
      </c>
      <c r="AI19" s="217">
        <v>10.35310308</v>
      </c>
      <c r="AJ19" s="217">
        <v>9.9997395900000008</v>
      </c>
      <c r="AK19" s="217">
        <v>10.42409441</v>
      </c>
      <c r="AL19" s="217">
        <v>10.348869199999999</v>
      </c>
      <c r="AM19" s="217">
        <v>10.646137380000001</v>
      </c>
      <c r="AN19" s="217">
        <v>10.024165699999999</v>
      </c>
      <c r="AO19" s="217">
        <v>10.00183749</v>
      </c>
      <c r="AP19" s="217">
        <v>10.572788600000001</v>
      </c>
      <c r="AQ19" s="217">
        <v>9.3512792260000008</v>
      </c>
      <c r="AR19" s="217">
        <v>9.1699446820000006</v>
      </c>
      <c r="AS19" s="217">
        <v>10.13302225</v>
      </c>
      <c r="AT19" s="217">
        <v>9.5947383370000008</v>
      </c>
      <c r="AU19" s="217">
        <v>9.5352377399999995</v>
      </c>
      <c r="AV19" s="217">
        <v>9.7435096770000005</v>
      </c>
      <c r="AW19" s="217">
        <v>10.458043480000001</v>
      </c>
      <c r="AX19" s="217">
        <v>10.318133469999999</v>
      </c>
      <c r="AY19" s="217">
        <v>10.519452279999999</v>
      </c>
      <c r="AZ19" s="217">
        <v>10.437178149999999</v>
      </c>
      <c r="BA19" s="217">
        <v>10.69957958</v>
      </c>
      <c r="BB19" s="217">
        <v>10.420037020000001</v>
      </c>
      <c r="BC19" s="217">
        <v>10.704325000000001</v>
      </c>
      <c r="BD19" s="217">
        <v>9.8772619380000002</v>
      </c>
      <c r="BE19" s="217">
        <v>9.5016492750000001</v>
      </c>
      <c r="BF19" s="217">
        <v>10.2501</v>
      </c>
      <c r="BG19" s="217">
        <v>10.4579</v>
      </c>
      <c r="BH19" s="359">
        <v>10.4534</v>
      </c>
      <c r="BI19" s="359">
        <v>11.36937</v>
      </c>
      <c r="BJ19" s="359">
        <v>11.86838</v>
      </c>
      <c r="BK19" s="359">
        <v>11.7682</v>
      </c>
      <c r="BL19" s="359">
        <v>11.909979999999999</v>
      </c>
      <c r="BM19" s="359">
        <v>11.81625</v>
      </c>
      <c r="BN19" s="359">
        <v>11.89484</v>
      </c>
      <c r="BO19" s="359">
        <v>11.722519999999999</v>
      </c>
      <c r="BP19" s="359">
        <v>11.477679999999999</v>
      </c>
      <c r="BQ19" s="359">
        <v>11.58356</v>
      </c>
      <c r="BR19" s="359">
        <v>11.630240000000001</v>
      </c>
      <c r="BS19" s="359">
        <v>11.888019999999999</v>
      </c>
      <c r="BT19" s="359">
        <v>11.39433</v>
      </c>
      <c r="BU19" s="359">
        <v>12.15639</v>
      </c>
      <c r="BV19" s="359">
        <v>12.55922</v>
      </c>
    </row>
    <row r="20" spans="1:74" ht="11.1" customHeight="1">
      <c r="A20" s="84" t="s">
        <v>942</v>
      </c>
      <c r="B20" s="189" t="s">
        <v>664</v>
      </c>
      <c r="C20" s="217">
        <v>12.694248138000001</v>
      </c>
      <c r="D20" s="217">
        <v>12.219779215999999</v>
      </c>
      <c r="E20" s="217">
        <v>11.552580593</v>
      </c>
      <c r="F20" s="217">
        <v>10.525715579</v>
      </c>
      <c r="G20" s="217">
        <v>9.828601742</v>
      </c>
      <c r="H20" s="217">
        <v>9.4589493790999999</v>
      </c>
      <c r="I20" s="217">
        <v>9.6232633548000006</v>
      </c>
      <c r="J20" s="217">
        <v>9.0496742946000008</v>
      </c>
      <c r="K20" s="217">
        <v>9.4118299111999999</v>
      </c>
      <c r="L20" s="217">
        <v>9.3833310872000002</v>
      </c>
      <c r="M20" s="217">
        <v>10.269829694</v>
      </c>
      <c r="N20" s="217">
        <v>10.496651251999999</v>
      </c>
      <c r="O20" s="217">
        <v>11.360390349999999</v>
      </c>
      <c r="P20" s="217">
        <v>11.171819490000001</v>
      </c>
      <c r="Q20" s="217">
        <v>11.351961920000001</v>
      </c>
      <c r="R20" s="217">
        <v>10.63600325</v>
      </c>
      <c r="S20" s="217">
        <v>10.25159807</v>
      </c>
      <c r="T20" s="217">
        <v>10.13532603</v>
      </c>
      <c r="U20" s="217">
        <v>9.9950110849999998</v>
      </c>
      <c r="V20" s="217">
        <v>9.9535078279999993</v>
      </c>
      <c r="W20" s="217">
        <v>10.08317538</v>
      </c>
      <c r="X20" s="217">
        <v>10.13540746</v>
      </c>
      <c r="Y20" s="217">
        <v>10.0712548</v>
      </c>
      <c r="Z20" s="217">
        <v>10.17470915</v>
      </c>
      <c r="AA20" s="217">
        <v>9.8565437819999993</v>
      </c>
      <c r="AB20" s="217">
        <v>9.7195781869999998</v>
      </c>
      <c r="AC20" s="217">
        <v>9.8724553210000003</v>
      </c>
      <c r="AD20" s="217">
        <v>9.4529980550000001</v>
      </c>
      <c r="AE20" s="217">
        <v>9.9364629949999994</v>
      </c>
      <c r="AF20" s="217">
        <v>9.4315649550000007</v>
      </c>
      <c r="AG20" s="217">
        <v>8.6965362109999997</v>
      </c>
      <c r="AH20" s="217">
        <v>9.0299312759999992</v>
      </c>
      <c r="AI20" s="217">
        <v>9.0372020949999996</v>
      </c>
      <c r="AJ20" s="217">
        <v>9.1410308180000008</v>
      </c>
      <c r="AK20" s="217">
        <v>9.3308133909999995</v>
      </c>
      <c r="AL20" s="217">
        <v>9.2338415769999997</v>
      </c>
      <c r="AM20" s="217">
        <v>8.9195899619999999</v>
      </c>
      <c r="AN20" s="217">
        <v>8.510602081</v>
      </c>
      <c r="AO20" s="217">
        <v>9.0069733490000008</v>
      </c>
      <c r="AP20" s="217">
        <v>8.1797652270000007</v>
      </c>
      <c r="AQ20" s="217">
        <v>7.4791736459999996</v>
      </c>
      <c r="AR20" s="217">
        <v>7.4377053010000003</v>
      </c>
      <c r="AS20" s="217">
        <v>6.8422402770000001</v>
      </c>
      <c r="AT20" s="217">
        <v>7.1481886909999997</v>
      </c>
      <c r="AU20" s="217">
        <v>7.2236989500000002</v>
      </c>
      <c r="AV20" s="217">
        <v>8.0204068549999992</v>
      </c>
      <c r="AW20" s="217">
        <v>8.2961062630000004</v>
      </c>
      <c r="AX20" s="217">
        <v>8.6606569400000009</v>
      </c>
      <c r="AY20" s="217">
        <v>8.7733385070000001</v>
      </c>
      <c r="AZ20" s="217">
        <v>8.7749500749999996</v>
      </c>
      <c r="BA20" s="217">
        <v>8.8006190110000002</v>
      </c>
      <c r="BB20" s="217">
        <v>8.6425899570000002</v>
      </c>
      <c r="BC20" s="217">
        <v>8.7749244239999999</v>
      </c>
      <c r="BD20" s="217">
        <v>8.4835958320000007</v>
      </c>
      <c r="BE20" s="217">
        <v>7.4054799129999997</v>
      </c>
      <c r="BF20" s="217">
        <v>8.2152130000000003</v>
      </c>
      <c r="BG20" s="217">
        <v>9.1250210000000003</v>
      </c>
      <c r="BH20" s="359">
        <v>9.7843400000000003</v>
      </c>
      <c r="BI20" s="359">
        <v>10.484959999999999</v>
      </c>
      <c r="BJ20" s="359">
        <v>10.743130000000001</v>
      </c>
      <c r="BK20" s="359">
        <v>10.61337</v>
      </c>
      <c r="BL20" s="359">
        <v>10.577299999999999</v>
      </c>
      <c r="BM20" s="359">
        <v>10.858129999999999</v>
      </c>
      <c r="BN20" s="359">
        <v>10.375500000000001</v>
      </c>
      <c r="BO20" s="359">
        <v>10.204750000000001</v>
      </c>
      <c r="BP20" s="359">
        <v>9.983295</v>
      </c>
      <c r="BQ20" s="359">
        <v>9.6235020000000002</v>
      </c>
      <c r="BR20" s="359">
        <v>9.8226800000000001</v>
      </c>
      <c r="BS20" s="359">
        <v>10.031879999999999</v>
      </c>
      <c r="BT20" s="359">
        <v>10.650029999999999</v>
      </c>
      <c r="BU20" s="359">
        <v>11.252689999999999</v>
      </c>
      <c r="BV20" s="359">
        <v>11.454370000000001</v>
      </c>
    </row>
    <row r="21" spans="1:74" ht="11.1" customHeight="1">
      <c r="A21" s="84" t="s">
        <v>943</v>
      </c>
      <c r="B21" s="191" t="s">
        <v>631</v>
      </c>
      <c r="C21" s="217">
        <v>10.496790664000001</v>
      </c>
      <c r="D21" s="217">
        <v>10.503769001</v>
      </c>
      <c r="E21" s="217">
        <v>10.019526796999999</v>
      </c>
      <c r="F21" s="217">
        <v>8.8861822243000006</v>
      </c>
      <c r="G21" s="217">
        <v>8.9454785659000002</v>
      </c>
      <c r="H21" s="217">
        <v>9.4075027386999999</v>
      </c>
      <c r="I21" s="217">
        <v>9.3608221440000001</v>
      </c>
      <c r="J21" s="217">
        <v>9.1332273719000003</v>
      </c>
      <c r="K21" s="217">
        <v>8.7480454414000004</v>
      </c>
      <c r="L21" s="217">
        <v>8.0311291780000005</v>
      </c>
      <c r="M21" s="217">
        <v>8.6344321085000004</v>
      </c>
      <c r="N21" s="217">
        <v>8.3150766114000003</v>
      </c>
      <c r="O21" s="217">
        <v>8.866984746</v>
      </c>
      <c r="P21" s="217">
        <v>8.9942270640000004</v>
      </c>
      <c r="Q21" s="217">
        <v>9.0245554079999994</v>
      </c>
      <c r="R21" s="217">
        <v>8.8128587570000008</v>
      </c>
      <c r="S21" s="217">
        <v>9.3525682519999993</v>
      </c>
      <c r="T21" s="217">
        <v>9.6114504039999993</v>
      </c>
      <c r="U21" s="217">
        <v>10.1659019</v>
      </c>
      <c r="V21" s="217">
        <v>9.9895566389999999</v>
      </c>
      <c r="W21" s="217">
        <v>9.0308381949999994</v>
      </c>
      <c r="X21" s="217">
        <v>8.3217091750000005</v>
      </c>
      <c r="Y21" s="217">
        <v>8.1040911520000005</v>
      </c>
      <c r="Z21" s="217">
        <v>8.1033645730000003</v>
      </c>
      <c r="AA21" s="217">
        <v>8.28576069</v>
      </c>
      <c r="AB21" s="217">
        <v>8.4729508639999995</v>
      </c>
      <c r="AC21" s="217">
        <v>8.3663452920000001</v>
      </c>
      <c r="AD21" s="217">
        <v>8.7139461130000004</v>
      </c>
      <c r="AE21" s="217">
        <v>8.9490372730000001</v>
      </c>
      <c r="AF21" s="217">
        <v>9.8722445810000004</v>
      </c>
      <c r="AG21" s="217">
        <v>10.23744316</v>
      </c>
      <c r="AH21" s="217">
        <v>10.164905060000001</v>
      </c>
      <c r="AI21" s="217">
        <v>9.4374481659999994</v>
      </c>
      <c r="AJ21" s="217">
        <v>8.4063564900000003</v>
      </c>
      <c r="AK21" s="217">
        <v>7.9692263240000001</v>
      </c>
      <c r="AL21" s="217">
        <v>7.7185620720000001</v>
      </c>
      <c r="AM21" s="217">
        <v>7.4383267829999999</v>
      </c>
      <c r="AN21" s="217">
        <v>7.261319909</v>
      </c>
      <c r="AO21" s="217">
        <v>7.7397140230000003</v>
      </c>
      <c r="AP21" s="217">
        <v>7.4495172509999996</v>
      </c>
      <c r="AQ21" s="217">
        <v>7.751083736</v>
      </c>
      <c r="AR21" s="217">
        <v>8.1211837439999996</v>
      </c>
      <c r="AS21" s="217">
        <v>8.8880685499999998</v>
      </c>
      <c r="AT21" s="217">
        <v>9.0170286359999992</v>
      </c>
      <c r="AU21" s="217">
        <v>8.2474055990000004</v>
      </c>
      <c r="AV21" s="217">
        <v>7.4060079810000001</v>
      </c>
      <c r="AW21" s="217">
        <v>7.4199486559999999</v>
      </c>
      <c r="AX21" s="217">
        <v>7.4140758680000003</v>
      </c>
      <c r="AY21" s="217">
        <v>7.122149308</v>
      </c>
      <c r="AZ21" s="217">
        <v>7.2215144650000003</v>
      </c>
      <c r="BA21" s="217">
        <v>6.9029035670000001</v>
      </c>
      <c r="BB21" s="217">
        <v>7.6613313920000001</v>
      </c>
      <c r="BC21" s="217">
        <v>8.6558005369999993</v>
      </c>
      <c r="BD21" s="217">
        <v>8.9586316920000009</v>
      </c>
      <c r="BE21" s="217">
        <v>8.8805102429999998</v>
      </c>
      <c r="BF21" s="217">
        <v>9.0478740000000002</v>
      </c>
      <c r="BG21" s="217">
        <v>8.9158600000000003</v>
      </c>
      <c r="BH21" s="359">
        <v>8.3255379999999999</v>
      </c>
      <c r="BI21" s="359">
        <v>8.6701770000000007</v>
      </c>
      <c r="BJ21" s="359">
        <v>8.4822790000000001</v>
      </c>
      <c r="BK21" s="359">
        <v>8.7008740000000007</v>
      </c>
      <c r="BL21" s="359">
        <v>8.7778810000000007</v>
      </c>
      <c r="BM21" s="359">
        <v>8.9616989999999994</v>
      </c>
      <c r="BN21" s="359">
        <v>9.0695549999999994</v>
      </c>
      <c r="BO21" s="359">
        <v>9.2431249999999991</v>
      </c>
      <c r="BP21" s="359">
        <v>9.6680519999999994</v>
      </c>
      <c r="BQ21" s="359">
        <v>9.8823410000000003</v>
      </c>
      <c r="BR21" s="359">
        <v>10.291919999999999</v>
      </c>
      <c r="BS21" s="359">
        <v>10.001200000000001</v>
      </c>
      <c r="BT21" s="359">
        <v>9.281549</v>
      </c>
      <c r="BU21" s="359">
        <v>9.5590659999999996</v>
      </c>
      <c r="BV21" s="359">
        <v>9.3094370000000009</v>
      </c>
    </row>
    <row r="22" spans="1:74" ht="11.1" customHeight="1">
      <c r="A22" s="84" t="s">
        <v>944</v>
      </c>
      <c r="B22" s="191" t="s">
        <v>632</v>
      </c>
      <c r="C22" s="217">
        <v>9.8428969973000005</v>
      </c>
      <c r="D22" s="217">
        <v>9.2975160741000007</v>
      </c>
      <c r="E22" s="217">
        <v>8.9296182900000005</v>
      </c>
      <c r="F22" s="217">
        <v>8.4029409630000007</v>
      </c>
      <c r="G22" s="217">
        <v>7.5749660657</v>
      </c>
      <c r="H22" s="217">
        <v>7.6691717133999999</v>
      </c>
      <c r="I22" s="217">
        <v>8.3476380957000007</v>
      </c>
      <c r="J22" s="217">
        <v>8.4537960599000002</v>
      </c>
      <c r="K22" s="217">
        <v>7.8255189948000003</v>
      </c>
      <c r="L22" s="217">
        <v>7.1207843032999998</v>
      </c>
      <c r="M22" s="217">
        <v>7.9657993208000004</v>
      </c>
      <c r="N22" s="217">
        <v>7.7310479429000001</v>
      </c>
      <c r="O22" s="217">
        <v>8.3300404839999995</v>
      </c>
      <c r="P22" s="217">
        <v>8.5209644040000008</v>
      </c>
      <c r="Q22" s="217">
        <v>8.2176564719999998</v>
      </c>
      <c r="R22" s="217">
        <v>8.2259278370000004</v>
      </c>
      <c r="S22" s="217">
        <v>8.1888509719999991</v>
      </c>
      <c r="T22" s="217">
        <v>8.8354432240000005</v>
      </c>
      <c r="U22" s="217">
        <v>9.7469753860000008</v>
      </c>
      <c r="V22" s="217">
        <v>9.5908068120000003</v>
      </c>
      <c r="W22" s="217">
        <v>9.2460196329999995</v>
      </c>
      <c r="X22" s="217">
        <v>8.1738031860000007</v>
      </c>
      <c r="Y22" s="217">
        <v>7.8413324700000002</v>
      </c>
      <c r="Z22" s="217">
        <v>7.7129080329999997</v>
      </c>
      <c r="AA22" s="217">
        <v>7.7673393040000001</v>
      </c>
      <c r="AB22" s="217">
        <v>7.9715837980000002</v>
      </c>
      <c r="AC22" s="217">
        <v>7.8597357729999997</v>
      </c>
      <c r="AD22" s="217">
        <v>7.9415096199999997</v>
      </c>
      <c r="AE22" s="217">
        <v>8.5078154399999999</v>
      </c>
      <c r="AF22" s="217">
        <v>9.2020358309999999</v>
      </c>
      <c r="AG22" s="217">
        <v>9.4746191</v>
      </c>
      <c r="AH22" s="217">
        <v>9.9734817969999998</v>
      </c>
      <c r="AI22" s="217">
        <v>8.9382037929999996</v>
      </c>
      <c r="AJ22" s="217">
        <v>8.066940636</v>
      </c>
      <c r="AK22" s="217">
        <v>7.8329616829999997</v>
      </c>
      <c r="AL22" s="217">
        <v>7.3504971719999999</v>
      </c>
      <c r="AM22" s="217">
        <v>7.1762580849999997</v>
      </c>
      <c r="AN22" s="217">
        <v>7.1100278980000002</v>
      </c>
      <c r="AO22" s="217">
        <v>7.49241358</v>
      </c>
      <c r="AP22" s="217">
        <v>6.941812927</v>
      </c>
      <c r="AQ22" s="217">
        <v>7.1274764859999999</v>
      </c>
      <c r="AR22" s="217">
        <v>7.9687331349999999</v>
      </c>
      <c r="AS22" s="217">
        <v>8.5036758129999992</v>
      </c>
      <c r="AT22" s="217">
        <v>8.7751845979999992</v>
      </c>
      <c r="AU22" s="217">
        <v>7.812122553</v>
      </c>
      <c r="AV22" s="217">
        <v>6.8327146069999998</v>
      </c>
      <c r="AW22" s="217">
        <v>7.2173717469999996</v>
      </c>
      <c r="AX22" s="217">
        <v>7.1617787140000004</v>
      </c>
      <c r="AY22" s="217">
        <v>6.9202253000000002</v>
      </c>
      <c r="AZ22" s="217">
        <v>6.9921406050000003</v>
      </c>
      <c r="BA22" s="217">
        <v>7.031656312</v>
      </c>
      <c r="BB22" s="217">
        <v>7.2992341559999998</v>
      </c>
      <c r="BC22" s="217">
        <v>7.9877158420000001</v>
      </c>
      <c r="BD22" s="217">
        <v>9.1312437670000008</v>
      </c>
      <c r="BE22" s="217">
        <v>9.1064863230000004</v>
      </c>
      <c r="BF22" s="217">
        <v>9.3782979999999991</v>
      </c>
      <c r="BG22" s="217">
        <v>8.9295919999999995</v>
      </c>
      <c r="BH22" s="359">
        <v>7.5292389999999996</v>
      </c>
      <c r="BI22" s="359">
        <v>7.8425399999999996</v>
      </c>
      <c r="BJ22" s="359">
        <v>7.512473</v>
      </c>
      <c r="BK22" s="359">
        <v>8.0527560000000005</v>
      </c>
      <c r="BL22" s="359">
        <v>8.1430340000000001</v>
      </c>
      <c r="BM22" s="359">
        <v>8.2744459999999993</v>
      </c>
      <c r="BN22" s="359">
        <v>8.2323050000000002</v>
      </c>
      <c r="BO22" s="359">
        <v>8.1673380000000009</v>
      </c>
      <c r="BP22" s="359">
        <v>8.6724569999999996</v>
      </c>
      <c r="BQ22" s="359">
        <v>9.4053090000000008</v>
      </c>
      <c r="BR22" s="359">
        <v>9.6155799999999996</v>
      </c>
      <c r="BS22" s="359">
        <v>9.3896650000000008</v>
      </c>
      <c r="BT22" s="359">
        <v>8.1534390000000005</v>
      </c>
      <c r="BU22" s="359">
        <v>8.5388870000000008</v>
      </c>
      <c r="BV22" s="359">
        <v>8.2236700000000003</v>
      </c>
    </row>
    <row r="23" spans="1:74" ht="11.1" customHeight="1">
      <c r="A23" s="84" t="s">
        <v>945</v>
      </c>
      <c r="B23" s="191" t="s">
        <v>633</v>
      </c>
      <c r="C23" s="217">
        <v>12.465957381999999</v>
      </c>
      <c r="D23" s="217">
        <v>12.119256409</v>
      </c>
      <c r="E23" s="217">
        <v>11.560405026</v>
      </c>
      <c r="F23" s="217">
        <v>11.458176682</v>
      </c>
      <c r="G23" s="217">
        <v>11.277540787</v>
      </c>
      <c r="H23" s="217">
        <v>11.046860134999999</v>
      </c>
      <c r="I23" s="217">
        <v>11.42217277</v>
      </c>
      <c r="J23" s="217">
        <v>10.898958704</v>
      </c>
      <c r="K23" s="217">
        <v>10.762469626</v>
      </c>
      <c r="L23" s="217">
        <v>10.830594895000001</v>
      </c>
      <c r="M23" s="217">
        <v>10.738221472999999</v>
      </c>
      <c r="N23" s="217">
        <v>10.287383503999999</v>
      </c>
      <c r="O23" s="217">
        <v>10.640207119999999</v>
      </c>
      <c r="P23" s="217">
        <v>10.437274029999999</v>
      </c>
      <c r="Q23" s="217">
        <v>10.79274341</v>
      </c>
      <c r="R23" s="217">
        <v>10.775050159999999</v>
      </c>
      <c r="S23" s="217">
        <v>10.733456690000001</v>
      </c>
      <c r="T23" s="217">
        <v>11.213346120000001</v>
      </c>
      <c r="U23" s="217">
        <v>11.23626891</v>
      </c>
      <c r="V23" s="217">
        <v>11.03261453</v>
      </c>
      <c r="W23" s="217">
        <v>11.002683190000001</v>
      </c>
      <c r="X23" s="217">
        <v>10.21342138</v>
      </c>
      <c r="Y23" s="217">
        <v>9.6861215410000003</v>
      </c>
      <c r="Z23" s="217">
        <v>9.2623961230000003</v>
      </c>
      <c r="AA23" s="217">
        <v>9.6507451910000004</v>
      </c>
      <c r="AB23" s="217">
        <v>10.284309090000001</v>
      </c>
      <c r="AC23" s="217">
        <v>9.9637321429999997</v>
      </c>
      <c r="AD23" s="217">
        <v>10.50937502</v>
      </c>
      <c r="AE23" s="217">
        <v>11.105902179999999</v>
      </c>
      <c r="AF23" s="217">
        <v>11.409192450000001</v>
      </c>
      <c r="AG23" s="217">
        <v>11.427974559999999</v>
      </c>
      <c r="AH23" s="217">
        <v>11.024791179999999</v>
      </c>
      <c r="AI23" s="217">
        <v>11.030260630000001</v>
      </c>
      <c r="AJ23" s="217">
        <v>10.2319639</v>
      </c>
      <c r="AK23" s="217">
        <v>9.9277463049999994</v>
      </c>
      <c r="AL23" s="217">
        <v>9.6053710080000005</v>
      </c>
      <c r="AM23" s="217">
        <v>9.3640764470000004</v>
      </c>
      <c r="AN23" s="217">
        <v>9.2041647500000003</v>
      </c>
      <c r="AO23" s="217">
        <v>9.8088245930000006</v>
      </c>
      <c r="AP23" s="217">
        <v>9.6100380849999993</v>
      </c>
      <c r="AQ23" s="217">
        <v>9.7988292829999999</v>
      </c>
      <c r="AR23" s="217">
        <v>10.01169069</v>
      </c>
      <c r="AS23" s="217">
        <v>10.1055598</v>
      </c>
      <c r="AT23" s="217">
        <v>9.9664760549999993</v>
      </c>
      <c r="AU23" s="217">
        <v>9.6353581520000002</v>
      </c>
      <c r="AV23" s="217">
        <v>9.2917621239999999</v>
      </c>
      <c r="AW23" s="217">
        <v>8.6072456739999996</v>
      </c>
      <c r="AX23" s="217">
        <v>9.081818255</v>
      </c>
      <c r="AY23" s="217">
        <v>9.0779026149999993</v>
      </c>
      <c r="AZ23" s="217">
        <v>8.7172274689999991</v>
      </c>
      <c r="BA23" s="217">
        <v>8.4933513959999996</v>
      </c>
      <c r="BB23" s="217">
        <v>9.5805081740000002</v>
      </c>
      <c r="BC23" s="217">
        <v>10.13024229</v>
      </c>
      <c r="BD23" s="217">
        <v>10.61038789</v>
      </c>
      <c r="BE23" s="217">
        <v>10.659188220000001</v>
      </c>
      <c r="BF23" s="217">
        <v>10.852029999999999</v>
      </c>
      <c r="BG23" s="217">
        <v>11.112690000000001</v>
      </c>
      <c r="BH23" s="359">
        <v>10.94514</v>
      </c>
      <c r="BI23" s="359">
        <v>11.005050000000001</v>
      </c>
      <c r="BJ23" s="359">
        <v>10.93469</v>
      </c>
      <c r="BK23" s="359">
        <v>10.75414</v>
      </c>
      <c r="BL23" s="359">
        <v>10.88045</v>
      </c>
      <c r="BM23" s="359">
        <v>10.920400000000001</v>
      </c>
      <c r="BN23" s="359">
        <v>11.1274</v>
      </c>
      <c r="BO23" s="359">
        <v>11.221159999999999</v>
      </c>
      <c r="BP23" s="359">
        <v>11.485480000000001</v>
      </c>
      <c r="BQ23" s="359">
        <v>11.58034</v>
      </c>
      <c r="BR23" s="359">
        <v>11.8796</v>
      </c>
      <c r="BS23" s="359">
        <v>12.143330000000001</v>
      </c>
      <c r="BT23" s="359">
        <v>11.91807</v>
      </c>
      <c r="BU23" s="359">
        <v>11.954560000000001</v>
      </c>
      <c r="BV23" s="359">
        <v>11.85055</v>
      </c>
    </row>
    <row r="24" spans="1:74" ht="11.1" customHeight="1">
      <c r="A24" s="84" t="s">
        <v>946</v>
      </c>
      <c r="B24" s="191" t="s">
        <v>634</v>
      </c>
      <c r="C24" s="217">
        <v>12.834302924999999</v>
      </c>
      <c r="D24" s="217">
        <v>12.511944759</v>
      </c>
      <c r="E24" s="217">
        <v>11.842118170000001</v>
      </c>
      <c r="F24" s="217">
        <v>11.350795916999999</v>
      </c>
      <c r="G24" s="217">
        <v>10.889477201</v>
      </c>
      <c r="H24" s="217">
        <v>11.124172139000001</v>
      </c>
      <c r="I24" s="217">
        <v>10.80110324</v>
      </c>
      <c r="J24" s="217">
        <v>10.562532382000001</v>
      </c>
      <c r="K24" s="217">
        <v>10.321070427</v>
      </c>
      <c r="L24" s="217">
        <v>9.4532514894999995</v>
      </c>
      <c r="M24" s="217">
        <v>10.130285127000001</v>
      </c>
      <c r="N24" s="217">
        <v>9.5181086011999998</v>
      </c>
      <c r="O24" s="217">
        <v>9.5430762849999997</v>
      </c>
      <c r="P24" s="217">
        <v>9.4715744999999991</v>
      </c>
      <c r="Q24" s="217">
        <v>10.075999769999999</v>
      </c>
      <c r="R24" s="217">
        <v>10.45752469</v>
      </c>
      <c r="S24" s="217">
        <v>10.364034439999999</v>
      </c>
      <c r="T24" s="217">
        <v>10.247083610000001</v>
      </c>
      <c r="U24" s="217">
        <v>10.662191809999999</v>
      </c>
      <c r="V24" s="217">
        <v>10.687935919999999</v>
      </c>
      <c r="W24" s="217">
        <v>10.481354400000001</v>
      </c>
      <c r="X24" s="217">
        <v>10.32188646</v>
      </c>
      <c r="Y24" s="217">
        <v>9.8657888959999998</v>
      </c>
      <c r="Z24" s="217">
        <v>9.0407609969999996</v>
      </c>
      <c r="AA24" s="217">
        <v>8.7874734540000006</v>
      </c>
      <c r="AB24" s="217">
        <v>9.0135196820000001</v>
      </c>
      <c r="AC24" s="217">
        <v>9.0297079270000005</v>
      </c>
      <c r="AD24" s="217">
        <v>9.5042414950000005</v>
      </c>
      <c r="AE24" s="217">
        <v>9.8504768800000004</v>
      </c>
      <c r="AF24" s="217">
        <v>10.145519289999999</v>
      </c>
      <c r="AG24" s="217">
        <v>10.4734386</v>
      </c>
      <c r="AH24" s="217">
        <v>10.700720609999999</v>
      </c>
      <c r="AI24" s="217">
        <v>10.441497719999999</v>
      </c>
      <c r="AJ24" s="217">
        <v>9.8965488260000001</v>
      </c>
      <c r="AK24" s="217">
        <v>9.8197853720000001</v>
      </c>
      <c r="AL24" s="217">
        <v>9.2205691559999998</v>
      </c>
      <c r="AM24" s="217">
        <v>8.7298848020000008</v>
      </c>
      <c r="AN24" s="217">
        <v>8.8215461210000008</v>
      </c>
      <c r="AO24" s="217">
        <v>9.3350970310000001</v>
      </c>
      <c r="AP24" s="217">
        <v>9.174512429</v>
      </c>
      <c r="AQ24" s="217">
        <v>9.4392924300000001</v>
      </c>
      <c r="AR24" s="217">
        <v>9.0234729579999993</v>
      </c>
      <c r="AS24" s="217">
        <v>9.2423803049999993</v>
      </c>
      <c r="AT24" s="217">
        <v>9.5346018770000001</v>
      </c>
      <c r="AU24" s="217">
        <v>9.3258226900000007</v>
      </c>
      <c r="AV24" s="217">
        <v>8.8520775409999999</v>
      </c>
      <c r="AW24" s="217">
        <v>8.4459495039999997</v>
      </c>
      <c r="AX24" s="217">
        <v>8.5291637720000004</v>
      </c>
      <c r="AY24" s="217">
        <v>8.0865857139999999</v>
      </c>
      <c r="AZ24" s="217">
        <v>8.2125827450000006</v>
      </c>
      <c r="BA24" s="217">
        <v>8.1436897699999999</v>
      </c>
      <c r="BB24" s="217">
        <v>8.8991829379999992</v>
      </c>
      <c r="BC24" s="217">
        <v>9.7253764169999997</v>
      </c>
      <c r="BD24" s="217">
        <v>10.42944129</v>
      </c>
      <c r="BE24" s="217">
        <v>10.40571327</v>
      </c>
      <c r="BF24" s="217">
        <v>10.754530000000001</v>
      </c>
      <c r="BG24" s="217">
        <v>11.054550000000001</v>
      </c>
      <c r="BH24" s="359">
        <v>10.65307</v>
      </c>
      <c r="BI24" s="359">
        <v>10.58197</v>
      </c>
      <c r="BJ24" s="359">
        <v>10.15016</v>
      </c>
      <c r="BK24" s="359">
        <v>10.126340000000001</v>
      </c>
      <c r="BL24" s="359">
        <v>10.22415</v>
      </c>
      <c r="BM24" s="359">
        <v>10.446540000000001</v>
      </c>
      <c r="BN24" s="359">
        <v>10.94735</v>
      </c>
      <c r="BO24" s="359">
        <v>10.71527</v>
      </c>
      <c r="BP24" s="359">
        <v>10.72734</v>
      </c>
      <c r="BQ24" s="359">
        <v>10.937810000000001</v>
      </c>
      <c r="BR24" s="359">
        <v>11.364000000000001</v>
      </c>
      <c r="BS24" s="359">
        <v>11.701790000000001</v>
      </c>
      <c r="BT24" s="359">
        <v>11.312849999999999</v>
      </c>
      <c r="BU24" s="359">
        <v>11.25844</v>
      </c>
      <c r="BV24" s="359">
        <v>10.837770000000001</v>
      </c>
    </row>
    <row r="25" spans="1:74" ht="11.1" customHeight="1">
      <c r="A25" s="84" t="s">
        <v>947</v>
      </c>
      <c r="B25" s="191" t="s">
        <v>635</v>
      </c>
      <c r="C25" s="217">
        <v>9.9714849478000005</v>
      </c>
      <c r="D25" s="217">
        <v>9.6306135383000004</v>
      </c>
      <c r="E25" s="217">
        <v>9.0525962530000008</v>
      </c>
      <c r="F25" s="217">
        <v>8.5523189518000002</v>
      </c>
      <c r="G25" s="217">
        <v>8.8150886893999996</v>
      </c>
      <c r="H25" s="217">
        <v>8.7771308054000006</v>
      </c>
      <c r="I25" s="217">
        <v>9.0865342487999996</v>
      </c>
      <c r="J25" s="217">
        <v>8.9989125797000007</v>
      </c>
      <c r="K25" s="217">
        <v>8.7720209460999996</v>
      </c>
      <c r="L25" s="217">
        <v>8.4046993948999997</v>
      </c>
      <c r="M25" s="217">
        <v>8.9845973843000007</v>
      </c>
      <c r="N25" s="217">
        <v>7.5797444771000002</v>
      </c>
      <c r="O25" s="217">
        <v>8.5106837570000007</v>
      </c>
      <c r="P25" s="217">
        <v>8.7086251390000005</v>
      </c>
      <c r="Q25" s="217">
        <v>8.8066697759999997</v>
      </c>
      <c r="R25" s="217">
        <v>8.9524498179999998</v>
      </c>
      <c r="S25" s="217">
        <v>8.6562420660000008</v>
      </c>
      <c r="T25" s="217">
        <v>8.7330402080000002</v>
      </c>
      <c r="U25" s="217">
        <v>9.2897585510000003</v>
      </c>
      <c r="V25" s="217">
        <v>8.9452907770000003</v>
      </c>
      <c r="W25" s="217">
        <v>8.3627418250000005</v>
      </c>
      <c r="X25" s="217">
        <v>8.1883648900000008</v>
      </c>
      <c r="Y25" s="217">
        <v>7.1948621570000002</v>
      </c>
      <c r="Z25" s="217">
        <v>7.0502188190000004</v>
      </c>
      <c r="AA25" s="217">
        <v>6.9002270829999999</v>
      </c>
      <c r="AB25" s="217">
        <v>7.3438898010000004</v>
      </c>
      <c r="AC25" s="217">
        <v>7.5090873399999998</v>
      </c>
      <c r="AD25" s="217">
        <v>8.1234573969999992</v>
      </c>
      <c r="AE25" s="217">
        <v>8.7197752220000009</v>
      </c>
      <c r="AF25" s="217">
        <v>8.6869890400000003</v>
      </c>
      <c r="AG25" s="217">
        <v>8.5771459869999997</v>
      </c>
      <c r="AH25" s="217">
        <v>8.8036842069999999</v>
      </c>
      <c r="AI25" s="217">
        <v>8.7229093049999999</v>
      </c>
      <c r="AJ25" s="217">
        <v>8.4555508859999993</v>
      </c>
      <c r="AK25" s="217">
        <v>7.5783461689999996</v>
      </c>
      <c r="AL25" s="217">
        <v>6.9664970310000003</v>
      </c>
      <c r="AM25" s="217">
        <v>7.5957085859999998</v>
      </c>
      <c r="AN25" s="217">
        <v>6.7132492670000001</v>
      </c>
      <c r="AO25" s="217">
        <v>7.4943167900000001</v>
      </c>
      <c r="AP25" s="217">
        <v>6.8444976989999997</v>
      </c>
      <c r="AQ25" s="217">
        <v>6.8913990590000003</v>
      </c>
      <c r="AR25" s="217">
        <v>7.2100865169999997</v>
      </c>
      <c r="AS25" s="217">
        <v>7.1278321409999998</v>
      </c>
      <c r="AT25" s="217">
        <v>7.6255527970000001</v>
      </c>
      <c r="AU25" s="217">
        <v>7.5655154409999996</v>
      </c>
      <c r="AV25" s="217">
        <v>7.5875692590000003</v>
      </c>
      <c r="AW25" s="217">
        <v>7.5484707069999999</v>
      </c>
      <c r="AX25" s="217">
        <v>7.6227273200000001</v>
      </c>
      <c r="AY25" s="217">
        <v>6.7569561419999999</v>
      </c>
      <c r="AZ25" s="217">
        <v>7.008722798</v>
      </c>
      <c r="BA25" s="217">
        <v>6.8952918099999998</v>
      </c>
      <c r="BB25" s="217">
        <v>7.6030899859999996</v>
      </c>
      <c r="BC25" s="217">
        <v>8.0552983109999996</v>
      </c>
      <c r="BD25" s="217">
        <v>8.9180854370000002</v>
      </c>
      <c r="BE25" s="217">
        <v>9.0066579850000004</v>
      </c>
      <c r="BF25" s="217">
        <v>8.8706329999999998</v>
      </c>
      <c r="BG25" s="217">
        <v>8.9675410000000007</v>
      </c>
      <c r="BH25" s="359">
        <v>8.705959</v>
      </c>
      <c r="BI25" s="359">
        <v>8.6463680000000007</v>
      </c>
      <c r="BJ25" s="359">
        <v>7.8544330000000002</v>
      </c>
      <c r="BK25" s="359">
        <v>7.9065019999999997</v>
      </c>
      <c r="BL25" s="359">
        <v>8.0766609999999996</v>
      </c>
      <c r="BM25" s="359">
        <v>8.1420349999999999</v>
      </c>
      <c r="BN25" s="359">
        <v>8.4784919999999993</v>
      </c>
      <c r="BO25" s="359">
        <v>8.4301379999999995</v>
      </c>
      <c r="BP25" s="359">
        <v>8.7273490000000002</v>
      </c>
      <c r="BQ25" s="359">
        <v>9.0807070000000003</v>
      </c>
      <c r="BR25" s="359">
        <v>9.2399280000000008</v>
      </c>
      <c r="BS25" s="359">
        <v>9.4496640000000003</v>
      </c>
      <c r="BT25" s="359">
        <v>9.2490590000000008</v>
      </c>
      <c r="BU25" s="359">
        <v>9.2315360000000002</v>
      </c>
      <c r="BV25" s="359">
        <v>8.4658060000000006</v>
      </c>
    </row>
    <row r="26" spans="1:74" ht="11.1" customHeight="1">
      <c r="A26" s="84" t="s">
        <v>948</v>
      </c>
      <c r="B26" s="191" t="s">
        <v>636</v>
      </c>
      <c r="C26" s="217">
        <v>9.6050841135000002</v>
      </c>
      <c r="D26" s="217">
        <v>9.2670863806000003</v>
      </c>
      <c r="E26" s="217">
        <v>8.8894666338999997</v>
      </c>
      <c r="F26" s="217">
        <v>8.3210587538999992</v>
      </c>
      <c r="G26" s="217">
        <v>8.8654911113000008</v>
      </c>
      <c r="H26" s="217">
        <v>9.4128796736999991</v>
      </c>
      <c r="I26" s="217">
        <v>9.4725857757000007</v>
      </c>
      <c r="J26" s="217">
        <v>9.7180637899000004</v>
      </c>
      <c r="K26" s="217">
        <v>9.6085563794999995</v>
      </c>
      <c r="L26" s="217">
        <v>8.7357612336999999</v>
      </c>
      <c r="M26" s="217">
        <v>8.3515257453</v>
      </c>
      <c r="N26" s="217">
        <v>8.0434430701000004</v>
      </c>
      <c r="O26" s="217">
        <v>8.0994447849999993</v>
      </c>
      <c r="P26" s="217">
        <v>8.4491970989999992</v>
      </c>
      <c r="Q26" s="217">
        <v>8.4296890599999994</v>
      </c>
      <c r="R26" s="217">
        <v>7.9255423489999997</v>
      </c>
      <c r="S26" s="217">
        <v>8.026288096</v>
      </c>
      <c r="T26" s="217">
        <v>8.5593619489999995</v>
      </c>
      <c r="U26" s="217">
        <v>8.8819918290000004</v>
      </c>
      <c r="V26" s="217">
        <v>8.8855474050000005</v>
      </c>
      <c r="W26" s="217">
        <v>8.8198806019999996</v>
      </c>
      <c r="X26" s="217">
        <v>8.7088893889999994</v>
      </c>
      <c r="Y26" s="217">
        <v>8.0135126749999994</v>
      </c>
      <c r="Z26" s="217">
        <v>7.8249045510000004</v>
      </c>
      <c r="AA26" s="217">
        <v>8.0388024629999997</v>
      </c>
      <c r="AB26" s="217">
        <v>8.0074800939999999</v>
      </c>
      <c r="AC26" s="217">
        <v>7.973967515</v>
      </c>
      <c r="AD26" s="217">
        <v>7.9114405850000002</v>
      </c>
      <c r="AE26" s="217">
        <v>8.0855569549999995</v>
      </c>
      <c r="AF26" s="217">
        <v>8.3186096939999992</v>
      </c>
      <c r="AG26" s="217">
        <v>8.8769331010000005</v>
      </c>
      <c r="AH26" s="217">
        <v>9.0807652409999999</v>
      </c>
      <c r="AI26" s="217">
        <v>8.9644309759999992</v>
      </c>
      <c r="AJ26" s="217">
        <v>8.4044761149999996</v>
      </c>
      <c r="AK26" s="217">
        <v>7.7872059550000001</v>
      </c>
      <c r="AL26" s="217">
        <v>7.385236645</v>
      </c>
      <c r="AM26" s="217">
        <v>7.4254984139999998</v>
      </c>
      <c r="AN26" s="217">
        <v>7.5985385489999997</v>
      </c>
      <c r="AO26" s="217">
        <v>7.5679963170000004</v>
      </c>
      <c r="AP26" s="217">
        <v>7.6711372039999999</v>
      </c>
      <c r="AQ26" s="217">
        <v>7.8917953770000002</v>
      </c>
      <c r="AR26" s="217">
        <v>8.1035015599999998</v>
      </c>
      <c r="AS26" s="217">
        <v>8.4036272570000001</v>
      </c>
      <c r="AT26" s="217">
        <v>8.4029552859999992</v>
      </c>
      <c r="AU26" s="217">
        <v>8.3004607289999992</v>
      </c>
      <c r="AV26" s="217">
        <v>7.8309440410000004</v>
      </c>
      <c r="AW26" s="217">
        <v>7.4497411849999997</v>
      </c>
      <c r="AX26" s="217">
        <v>7.2822156250000001</v>
      </c>
      <c r="AY26" s="217">
        <v>6.8947200669999997</v>
      </c>
      <c r="AZ26" s="217">
        <v>6.9693210250000002</v>
      </c>
      <c r="BA26" s="217">
        <v>7.0407625559999998</v>
      </c>
      <c r="BB26" s="217">
        <v>7.2736482090000001</v>
      </c>
      <c r="BC26" s="217">
        <v>7.520844404</v>
      </c>
      <c r="BD26" s="217">
        <v>8.1544071670000005</v>
      </c>
      <c r="BE26" s="217">
        <v>8.7277123700000008</v>
      </c>
      <c r="BF26" s="217">
        <v>9.0317019999999992</v>
      </c>
      <c r="BG26" s="217">
        <v>9.0944020000000005</v>
      </c>
      <c r="BH26" s="359">
        <v>8.6850419999999993</v>
      </c>
      <c r="BI26" s="359">
        <v>8.1982909999999993</v>
      </c>
      <c r="BJ26" s="359">
        <v>7.630897</v>
      </c>
      <c r="BK26" s="359">
        <v>7.9022579999999998</v>
      </c>
      <c r="BL26" s="359">
        <v>7.9148480000000001</v>
      </c>
      <c r="BM26" s="359">
        <v>7.8821909999999997</v>
      </c>
      <c r="BN26" s="359">
        <v>7.7524670000000002</v>
      </c>
      <c r="BO26" s="359">
        <v>7.9595859999999998</v>
      </c>
      <c r="BP26" s="359">
        <v>8.2116939999999996</v>
      </c>
      <c r="BQ26" s="359">
        <v>8.5867590000000007</v>
      </c>
      <c r="BR26" s="359">
        <v>9.5421110000000002</v>
      </c>
      <c r="BS26" s="359">
        <v>9.5027729999999995</v>
      </c>
      <c r="BT26" s="359">
        <v>9.0390169999999994</v>
      </c>
      <c r="BU26" s="359">
        <v>8.5747479999999996</v>
      </c>
      <c r="BV26" s="359">
        <v>8.0206400000000002</v>
      </c>
    </row>
    <row r="27" spans="1:74" ht="11.1" customHeight="1">
      <c r="A27" s="84" t="s">
        <v>949</v>
      </c>
      <c r="B27" s="191" t="s">
        <v>637</v>
      </c>
      <c r="C27" s="217">
        <v>10.809240243</v>
      </c>
      <c r="D27" s="217">
        <v>10.045682996</v>
      </c>
      <c r="E27" s="217">
        <v>9.6601434155000003</v>
      </c>
      <c r="F27" s="217">
        <v>9.4785832031999995</v>
      </c>
      <c r="G27" s="217">
        <v>8.4488803315999998</v>
      </c>
      <c r="H27" s="217">
        <v>8.8605957871999994</v>
      </c>
      <c r="I27" s="217">
        <v>8.9824497576999995</v>
      </c>
      <c r="J27" s="217">
        <v>9.1639277593999999</v>
      </c>
      <c r="K27" s="217">
        <v>8.7962132509999993</v>
      </c>
      <c r="L27" s="217">
        <v>8.9458751778999996</v>
      </c>
      <c r="M27" s="217">
        <v>9.5620782727000009</v>
      </c>
      <c r="N27" s="217">
        <v>9.3244601793000008</v>
      </c>
      <c r="O27" s="217">
        <v>9.6851392080000007</v>
      </c>
      <c r="P27" s="217">
        <v>9.8409657690000003</v>
      </c>
      <c r="Q27" s="217">
        <v>8.4607249549999999</v>
      </c>
      <c r="R27" s="217">
        <v>9.2331510160000008</v>
      </c>
      <c r="S27" s="217">
        <v>8.7278771729999995</v>
      </c>
      <c r="T27" s="217">
        <v>9.1983521059999998</v>
      </c>
      <c r="U27" s="217">
        <v>9.3211381420000006</v>
      </c>
      <c r="V27" s="217">
        <v>9.4639340010000002</v>
      </c>
      <c r="W27" s="217">
        <v>8.8977907330000008</v>
      </c>
      <c r="X27" s="217">
        <v>9.2803639199999992</v>
      </c>
      <c r="Y27" s="217">
        <v>8.729581949</v>
      </c>
      <c r="Z27" s="217">
        <v>9.3104619119999992</v>
      </c>
      <c r="AA27" s="217">
        <v>9.1899115929999997</v>
      </c>
      <c r="AB27" s="217">
        <v>9.1480631930000005</v>
      </c>
      <c r="AC27" s="217">
        <v>9.1087580090000007</v>
      </c>
      <c r="AD27" s="217">
        <v>9.320643875</v>
      </c>
      <c r="AE27" s="217">
        <v>9.2689115720000004</v>
      </c>
      <c r="AF27" s="217">
        <v>9.5219167969999994</v>
      </c>
      <c r="AG27" s="217">
        <v>9.7035609689999998</v>
      </c>
      <c r="AH27" s="217">
        <v>10.029702840000001</v>
      </c>
      <c r="AI27" s="217">
        <v>9.5855200899999993</v>
      </c>
      <c r="AJ27" s="217">
        <v>9.3046358280000003</v>
      </c>
      <c r="AK27" s="217">
        <v>8.8573680079999999</v>
      </c>
      <c r="AL27" s="217">
        <v>8.8012732420000006</v>
      </c>
      <c r="AM27" s="217">
        <v>8.7902442520000008</v>
      </c>
      <c r="AN27" s="217">
        <v>8.1796693810000001</v>
      </c>
      <c r="AO27" s="217">
        <v>8.5673271989999993</v>
      </c>
      <c r="AP27" s="217">
        <v>7.9869521319999999</v>
      </c>
      <c r="AQ27" s="217">
        <v>7.7459665260000001</v>
      </c>
      <c r="AR27" s="217">
        <v>8.3835068530000001</v>
      </c>
      <c r="AS27" s="217">
        <v>8.5227740099999991</v>
      </c>
      <c r="AT27" s="217">
        <v>8.6332495149999993</v>
      </c>
      <c r="AU27" s="217">
        <v>8.4775204160000008</v>
      </c>
      <c r="AV27" s="217">
        <v>8.3771133649999996</v>
      </c>
      <c r="AW27" s="217">
        <v>8.4761813509999993</v>
      </c>
      <c r="AX27" s="217">
        <v>8.6474763469999996</v>
      </c>
      <c r="AY27" s="217">
        <v>8.1644150759999992</v>
      </c>
      <c r="AZ27" s="217">
        <v>7.9973964559999997</v>
      </c>
      <c r="BA27" s="217">
        <v>8.3323886270000003</v>
      </c>
      <c r="BB27" s="217">
        <v>8.6169757830000009</v>
      </c>
      <c r="BC27" s="217">
        <v>8.9955345839999996</v>
      </c>
      <c r="BD27" s="217">
        <v>8.9510859630000006</v>
      </c>
      <c r="BE27" s="217">
        <v>8.9044480650000004</v>
      </c>
      <c r="BF27" s="217">
        <v>9.0558250000000005</v>
      </c>
      <c r="BG27" s="217">
        <v>8.8991620000000005</v>
      </c>
      <c r="BH27" s="359">
        <v>9.1021000000000001</v>
      </c>
      <c r="BI27" s="359">
        <v>9.0303100000000001</v>
      </c>
      <c r="BJ27" s="359">
        <v>8.7710819999999998</v>
      </c>
      <c r="BK27" s="359">
        <v>9.333005</v>
      </c>
      <c r="BL27" s="359">
        <v>9.1402839999999994</v>
      </c>
      <c r="BM27" s="359">
        <v>8.7853139999999996</v>
      </c>
      <c r="BN27" s="359">
        <v>8.8521920000000005</v>
      </c>
      <c r="BO27" s="359">
        <v>8.2768320000000006</v>
      </c>
      <c r="BP27" s="359">
        <v>8.4199110000000008</v>
      </c>
      <c r="BQ27" s="359">
        <v>8.9869889999999995</v>
      </c>
      <c r="BR27" s="359">
        <v>9.3609840000000002</v>
      </c>
      <c r="BS27" s="359">
        <v>9.3718660000000007</v>
      </c>
      <c r="BT27" s="359">
        <v>9.6184189999999994</v>
      </c>
      <c r="BU27" s="359">
        <v>9.6412820000000004</v>
      </c>
      <c r="BV27" s="359">
        <v>9.4439250000000001</v>
      </c>
    </row>
    <row r="28" spans="1:74" ht="11.1" customHeight="1">
      <c r="A28" s="84" t="s">
        <v>950</v>
      </c>
      <c r="B28" s="191" t="s">
        <v>606</v>
      </c>
      <c r="C28" s="217">
        <v>11.28</v>
      </c>
      <c r="D28" s="217">
        <v>10.98</v>
      </c>
      <c r="E28" s="217">
        <v>10.46</v>
      </c>
      <c r="F28" s="217">
        <v>9.6999999999999993</v>
      </c>
      <c r="G28" s="217">
        <v>9.42</v>
      </c>
      <c r="H28" s="217">
        <v>9.5299999999999994</v>
      </c>
      <c r="I28" s="217">
        <v>9.74</v>
      </c>
      <c r="J28" s="217">
        <v>9.52</v>
      </c>
      <c r="K28" s="217">
        <v>9.35</v>
      </c>
      <c r="L28" s="217">
        <v>8.93</v>
      </c>
      <c r="M28" s="217">
        <v>9.4499999999999993</v>
      </c>
      <c r="N28" s="217">
        <v>9.1</v>
      </c>
      <c r="O28" s="217">
        <v>9.65</v>
      </c>
      <c r="P28" s="217">
        <v>9.7100000000000009</v>
      </c>
      <c r="Q28" s="217">
        <v>9.6999999999999993</v>
      </c>
      <c r="R28" s="217">
        <v>9.57</v>
      </c>
      <c r="S28" s="217">
        <v>9.5</v>
      </c>
      <c r="T28" s="217">
        <v>9.7200000000000006</v>
      </c>
      <c r="U28" s="217">
        <v>10.039999999999999</v>
      </c>
      <c r="V28" s="217">
        <v>9.94</v>
      </c>
      <c r="W28" s="217">
        <v>9.56</v>
      </c>
      <c r="X28" s="217">
        <v>9.27</v>
      </c>
      <c r="Y28" s="217">
        <v>8.86</v>
      </c>
      <c r="Z28" s="217">
        <v>8.82</v>
      </c>
      <c r="AA28" s="217">
        <v>8.75</v>
      </c>
      <c r="AB28" s="217">
        <v>8.8800000000000008</v>
      </c>
      <c r="AC28" s="217">
        <v>8.89</v>
      </c>
      <c r="AD28" s="217">
        <v>9.0299999999999994</v>
      </c>
      <c r="AE28" s="217">
        <v>9.36</v>
      </c>
      <c r="AF28" s="217">
        <v>9.58</v>
      </c>
      <c r="AG28" s="217">
        <v>9.59</v>
      </c>
      <c r="AH28" s="217">
        <v>9.77</v>
      </c>
      <c r="AI28" s="217">
        <v>9.4700000000000006</v>
      </c>
      <c r="AJ28" s="217">
        <v>8.9499999999999993</v>
      </c>
      <c r="AK28" s="217">
        <v>8.6300000000000008</v>
      </c>
      <c r="AL28" s="217">
        <v>8.33</v>
      </c>
      <c r="AM28" s="217">
        <v>8.2200000000000006</v>
      </c>
      <c r="AN28" s="217">
        <v>7.94</v>
      </c>
      <c r="AO28" s="217">
        <v>8.4</v>
      </c>
      <c r="AP28" s="217">
        <v>8.02</v>
      </c>
      <c r="AQ28" s="217">
        <v>7.93</v>
      </c>
      <c r="AR28" s="217">
        <v>8.2100000000000009</v>
      </c>
      <c r="AS28" s="217">
        <v>8.3000000000000007</v>
      </c>
      <c r="AT28" s="217">
        <v>8.4700000000000006</v>
      </c>
      <c r="AU28" s="217">
        <v>8.23</v>
      </c>
      <c r="AV28" s="217">
        <v>8</v>
      </c>
      <c r="AW28" s="217">
        <v>8.02</v>
      </c>
      <c r="AX28" s="217">
        <v>8.11</v>
      </c>
      <c r="AY28" s="217">
        <v>7.81</v>
      </c>
      <c r="AZ28" s="217">
        <v>7.88</v>
      </c>
      <c r="BA28" s="217">
        <v>7.82</v>
      </c>
      <c r="BB28" s="217">
        <v>8.23</v>
      </c>
      <c r="BC28" s="217">
        <v>8.77</v>
      </c>
      <c r="BD28" s="217">
        <v>9.1</v>
      </c>
      <c r="BE28" s="217">
        <v>8.89</v>
      </c>
      <c r="BF28" s="217">
        <v>9.247007</v>
      </c>
      <c r="BG28" s="217">
        <v>9.4283909999999995</v>
      </c>
      <c r="BH28" s="359">
        <v>9.2390220000000003</v>
      </c>
      <c r="BI28" s="359">
        <v>9.4237970000000004</v>
      </c>
      <c r="BJ28" s="359">
        <v>9.2068999999999992</v>
      </c>
      <c r="BK28" s="359">
        <v>9.3504149999999999</v>
      </c>
      <c r="BL28" s="359">
        <v>9.3722340000000006</v>
      </c>
      <c r="BM28" s="359">
        <v>9.4745019999999993</v>
      </c>
      <c r="BN28" s="359">
        <v>9.4549850000000006</v>
      </c>
      <c r="BO28" s="359">
        <v>9.3524910000000006</v>
      </c>
      <c r="BP28" s="359">
        <v>9.5319260000000003</v>
      </c>
      <c r="BQ28" s="359">
        <v>9.7707899999999999</v>
      </c>
      <c r="BR28" s="359">
        <v>10.138030000000001</v>
      </c>
      <c r="BS28" s="359">
        <v>10.18615</v>
      </c>
      <c r="BT28" s="359">
        <v>9.9626470000000005</v>
      </c>
      <c r="BU28" s="359">
        <v>10.1313</v>
      </c>
      <c r="BV28" s="359">
        <v>9.8999699999999997</v>
      </c>
    </row>
    <row r="29" spans="1:74" ht="11.1" customHeight="1">
      <c r="A29" s="84"/>
      <c r="B29" s="88" t="s">
        <v>848</v>
      </c>
      <c r="C29" s="234"/>
      <c r="D29" s="234"/>
      <c r="E29" s="234"/>
      <c r="F29" s="234"/>
      <c r="G29" s="234"/>
      <c r="H29" s="234"/>
      <c r="I29" s="234"/>
      <c r="J29" s="234"/>
      <c r="K29" s="234"/>
      <c r="L29" s="234"/>
      <c r="M29" s="234"/>
      <c r="N29" s="234"/>
      <c r="O29" s="234"/>
      <c r="P29" s="234"/>
      <c r="Q29" s="234"/>
      <c r="R29" s="234"/>
      <c r="S29" s="234"/>
      <c r="T29" s="234"/>
      <c r="U29" s="234"/>
      <c r="V29" s="234"/>
      <c r="W29" s="234"/>
      <c r="X29" s="234"/>
      <c r="Y29" s="234"/>
      <c r="Z29" s="234"/>
      <c r="AA29" s="234"/>
      <c r="AB29" s="234"/>
      <c r="AC29" s="234"/>
      <c r="AD29" s="234"/>
      <c r="AE29" s="234"/>
      <c r="AF29" s="234"/>
      <c r="AG29" s="234"/>
      <c r="AH29" s="234"/>
      <c r="AI29" s="234"/>
      <c r="AJ29" s="234"/>
      <c r="AK29" s="234"/>
      <c r="AL29" s="234"/>
      <c r="AM29" s="234"/>
      <c r="AN29" s="234"/>
      <c r="AO29" s="234"/>
      <c r="AP29" s="234"/>
      <c r="AQ29" s="234"/>
      <c r="AR29" s="234"/>
      <c r="AS29" s="234"/>
      <c r="AT29" s="234"/>
      <c r="AU29" s="234"/>
      <c r="AV29" s="234"/>
      <c r="AW29" s="234"/>
      <c r="AX29" s="234"/>
      <c r="AY29" s="234"/>
      <c r="AZ29" s="234"/>
      <c r="BA29" s="234"/>
      <c r="BB29" s="234"/>
      <c r="BC29" s="234"/>
      <c r="BD29" s="234"/>
      <c r="BE29" s="234"/>
      <c r="BF29" s="234"/>
      <c r="BG29" s="234"/>
      <c r="BH29" s="395"/>
      <c r="BI29" s="395"/>
      <c r="BJ29" s="395"/>
      <c r="BK29" s="395"/>
      <c r="BL29" s="395"/>
      <c r="BM29" s="395"/>
      <c r="BN29" s="395"/>
      <c r="BO29" s="395"/>
      <c r="BP29" s="395"/>
      <c r="BQ29" s="395"/>
      <c r="BR29" s="395"/>
      <c r="BS29" s="395"/>
      <c r="BT29" s="395"/>
      <c r="BU29" s="395"/>
      <c r="BV29" s="395"/>
    </row>
    <row r="30" spans="1:74" ht="11.1" customHeight="1">
      <c r="A30" s="84" t="s">
        <v>951</v>
      </c>
      <c r="B30" s="191" t="s">
        <v>630</v>
      </c>
      <c r="C30" s="265">
        <v>12.182800795</v>
      </c>
      <c r="D30" s="265">
        <v>11.679555839000001</v>
      </c>
      <c r="E30" s="265">
        <v>11.003352548000001</v>
      </c>
      <c r="F30" s="265">
        <v>10.142159423000001</v>
      </c>
      <c r="G30" s="265">
        <v>9.2033618122000007</v>
      </c>
      <c r="H30" s="265">
        <v>8.3372573345000003</v>
      </c>
      <c r="I30" s="265">
        <v>8.2410645686000006</v>
      </c>
      <c r="J30" s="265">
        <v>8.1366703741999995</v>
      </c>
      <c r="K30" s="265">
        <v>8.0038002810000002</v>
      </c>
      <c r="L30" s="265">
        <v>8.0786226835000008</v>
      </c>
      <c r="M30" s="265">
        <v>10.071767983999999</v>
      </c>
      <c r="N30" s="265">
        <v>10.684114487</v>
      </c>
      <c r="O30" s="265">
        <v>10.61735515</v>
      </c>
      <c r="P30" s="265">
        <v>10.58753065</v>
      </c>
      <c r="Q30" s="265">
        <v>10.76823168</v>
      </c>
      <c r="R30" s="265">
        <v>9.8364562180000004</v>
      </c>
      <c r="S30" s="265">
        <v>9.3593386889999994</v>
      </c>
      <c r="T30" s="265">
        <v>8.8412709290000002</v>
      </c>
      <c r="U30" s="265">
        <v>9.1317615760000006</v>
      </c>
      <c r="V30" s="265">
        <v>8.6871924020000009</v>
      </c>
      <c r="W30" s="265">
        <v>8.3308620550000008</v>
      </c>
      <c r="X30" s="265">
        <v>8.3081223869999992</v>
      </c>
      <c r="Y30" s="265">
        <v>9.7310532819999995</v>
      </c>
      <c r="Z30" s="265">
        <v>10.254208220000001</v>
      </c>
      <c r="AA30" s="265">
        <v>10.258212479999999</v>
      </c>
      <c r="AB30" s="265">
        <v>10.186283169999999</v>
      </c>
      <c r="AC30" s="265">
        <v>9.966330073</v>
      </c>
      <c r="AD30" s="265">
        <v>9.6924308789999998</v>
      </c>
      <c r="AE30" s="265">
        <v>9.0425438909999993</v>
      </c>
      <c r="AF30" s="265">
        <v>8.8220011679999999</v>
      </c>
      <c r="AG30" s="265">
        <v>8.9851644210000003</v>
      </c>
      <c r="AH30" s="265">
        <v>9.0228987020000009</v>
      </c>
      <c r="AI30" s="265">
        <v>8.7386217500000001</v>
      </c>
      <c r="AJ30" s="265">
        <v>8.7648855579999996</v>
      </c>
      <c r="AK30" s="265">
        <v>9.0435810449999998</v>
      </c>
      <c r="AL30" s="265">
        <v>8.9359443550000002</v>
      </c>
      <c r="AM30" s="265">
        <v>9.7673218360000007</v>
      </c>
      <c r="AN30" s="265">
        <v>9.0727456889999996</v>
      </c>
      <c r="AO30" s="265">
        <v>8.5872730809999993</v>
      </c>
      <c r="AP30" s="265">
        <v>8.2938529380000006</v>
      </c>
      <c r="AQ30" s="265">
        <v>7.3766322610000001</v>
      </c>
      <c r="AR30" s="265">
        <v>7.3485656610000003</v>
      </c>
      <c r="AS30" s="265">
        <v>7.483453033</v>
      </c>
      <c r="AT30" s="265">
        <v>7.2310758540000002</v>
      </c>
      <c r="AU30" s="265">
        <v>8.1902988319999999</v>
      </c>
      <c r="AV30" s="265">
        <v>7.9094363630000002</v>
      </c>
      <c r="AW30" s="265">
        <v>9.4388823580000007</v>
      </c>
      <c r="AX30" s="265">
        <v>9.6455501970000004</v>
      </c>
      <c r="AY30" s="265">
        <v>9.2761674860000003</v>
      </c>
      <c r="AZ30" s="265">
        <v>7.9510776840000004</v>
      </c>
      <c r="BA30" s="265">
        <v>8.0160902810000003</v>
      </c>
      <c r="BB30" s="265">
        <v>8.1484972320000004</v>
      </c>
      <c r="BC30" s="265">
        <v>7.8154687129999996</v>
      </c>
      <c r="BD30" s="265">
        <v>7.2761770410000004</v>
      </c>
      <c r="BE30" s="265">
        <v>6.5579931560000002</v>
      </c>
      <c r="BF30" s="265">
        <v>7.5253839999999999</v>
      </c>
      <c r="BG30" s="265">
        <v>8.5071089999999998</v>
      </c>
      <c r="BH30" s="389">
        <v>8.1498659999999994</v>
      </c>
      <c r="BI30" s="389">
        <v>9.4637170000000008</v>
      </c>
      <c r="BJ30" s="389">
        <v>10.14236</v>
      </c>
      <c r="BK30" s="389">
        <v>10.38509</v>
      </c>
      <c r="BL30" s="389">
        <v>10.0837</v>
      </c>
      <c r="BM30" s="389">
        <v>10.118650000000001</v>
      </c>
      <c r="BN30" s="389">
        <v>9.7963989999999992</v>
      </c>
      <c r="BO30" s="389">
        <v>8.7816609999999997</v>
      </c>
      <c r="BP30" s="389">
        <v>8.5571059999999992</v>
      </c>
      <c r="BQ30" s="389">
        <v>8.7714569999999998</v>
      </c>
      <c r="BR30" s="389">
        <v>9.029909</v>
      </c>
      <c r="BS30" s="389">
        <v>9.6133400000000009</v>
      </c>
      <c r="BT30" s="389">
        <v>9.0037540000000007</v>
      </c>
      <c r="BU30" s="389">
        <v>10.246499999999999</v>
      </c>
      <c r="BV30" s="389">
        <v>10.882250000000001</v>
      </c>
    </row>
    <row r="31" spans="1:74" ht="11.1" customHeight="1">
      <c r="A31" s="84" t="s">
        <v>952</v>
      </c>
      <c r="B31" s="189" t="s">
        <v>664</v>
      </c>
      <c r="C31" s="265">
        <v>11.427187550999999</v>
      </c>
      <c r="D31" s="265">
        <v>10.722160825</v>
      </c>
      <c r="E31" s="265">
        <v>9.8327780246999996</v>
      </c>
      <c r="F31" s="265">
        <v>8.9134891578000008</v>
      </c>
      <c r="G31" s="265">
        <v>7.8765397950000002</v>
      </c>
      <c r="H31" s="265">
        <v>7.6914573920000002</v>
      </c>
      <c r="I31" s="265">
        <v>7.3953806886000004</v>
      </c>
      <c r="J31" s="265">
        <v>7.2721171674000002</v>
      </c>
      <c r="K31" s="265">
        <v>7.5574975844000001</v>
      </c>
      <c r="L31" s="265">
        <v>8.1402597091000004</v>
      </c>
      <c r="M31" s="265">
        <v>8.5706844021999995</v>
      </c>
      <c r="N31" s="265">
        <v>8.7360580521000006</v>
      </c>
      <c r="O31" s="265">
        <v>9.0873711690000007</v>
      </c>
      <c r="P31" s="265">
        <v>9.1150587509999994</v>
      </c>
      <c r="Q31" s="265">
        <v>9.1108467389999994</v>
      </c>
      <c r="R31" s="265">
        <v>8.4422223420000009</v>
      </c>
      <c r="S31" s="265">
        <v>8.0755217839999993</v>
      </c>
      <c r="T31" s="265">
        <v>7.4082669040000004</v>
      </c>
      <c r="U31" s="265">
        <v>7.8257304159999999</v>
      </c>
      <c r="V31" s="265">
        <v>7.8776102860000004</v>
      </c>
      <c r="W31" s="265">
        <v>8.0917448079999996</v>
      </c>
      <c r="X31" s="265">
        <v>8.6106484160000001</v>
      </c>
      <c r="Y31" s="265">
        <v>8.7598999549999998</v>
      </c>
      <c r="Z31" s="265">
        <v>8.7074727589999998</v>
      </c>
      <c r="AA31" s="265">
        <v>9.1064652759999998</v>
      </c>
      <c r="AB31" s="265">
        <v>9.3282492280000007</v>
      </c>
      <c r="AC31" s="265">
        <v>9.176693277</v>
      </c>
      <c r="AD31" s="265">
        <v>8.8199280330000001</v>
      </c>
      <c r="AE31" s="265">
        <v>8.9088835460000002</v>
      </c>
      <c r="AF31" s="265">
        <v>8.9243278989999997</v>
      </c>
      <c r="AG31" s="265">
        <v>8.2698555220000003</v>
      </c>
      <c r="AH31" s="265">
        <v>8.261783629</v>
      </c>
      <c r="AI31" s="265">
        <v>8.7168600880000007</v>
      </c>
      <c r="AJ31" s="265">
        <v>9.1059263749999992</v>
      </c>
      <c r="AK31" s="265">
        <v>8.8478678689999999</v>
      </c>
      <c r="AL31" s="265">
        <v>8.2096391369999999</v>
      </c>
      <c r="AM31" s="265">
        <v>8.5315258279999995</v>
      </c>
      <c r="AN31" s="265">
        <v>8.2676107139999999</v>
      </c>
      <c r="AO31" s="265">
        <v>8.2784467040000003</v>
      </c>
      <c r="AP31" s="265">
        <v>6.7967186860000002</v>
      </c>
      <c r="AQ31" s="265">
        <v>7.2999100109999997</v>
      </c>
      <c r="AR31" s="265">
        <v>6.9433218410000004</v>
      </c>
      <c r="AS31" s="265">
        <v>5.7487957080000003</v>
      </c>
      <c r="AT31" s="265">
        <v>5.8798793099999997</v>
      </c>
      <c r="AU31" s="265">
        <v>6.7458778590000001</v>
      </c>
      <c r="AV31" s="265">
        <v>7.1187310049999999</v>
      </c>
      <c r="AW31" s="265">
        <v>8.448119084</v>
      </c>
      <c r="AX31" s="265">
        <v>8.3839156020000001</v>
      </c>
      <c r="AY31" s="265">
        <v>8.1881869369999993</v>
      </c>
      <c r="AZ31" s="265">
        <v>7.9426664239999996</v>
      </c>
      <c r="BA31" s="265">
        <v>8.3665355639999994</v>
      </c>
      <c r="BB31" s="265">
        <v>7.9741081740000004</v>
      </c>
      <c r="BC31" s="265">
        <v>8.1069535429999995</v>
      </c>
      <c r="BD31" s="265">
        <v>8.3134090720000007</v>
      </c>
      <c r="BE31" s="265">
        <v>7.9792272979999996</v>
      </c>
      <c r="BF31" s="265">
        <v>8.0458669999999994</v>
      </c>
      <c r="BG31" s="265">
        <v>8.2364689999999996</v>
      </c>
      <c r="BH31" s="389">
        <v>8.8537529999999993</v>
      </c>
      <c r="BI31" s="389">
        <v>9.1350470000000001</v>
      </c>
      <c r="BJ31" s="389">
        <v>9.2227750000000004</v>
      </c>
      <c r="BK31" s="389">
        <v>9.1684750000000008</v>
      </c>
      <c r="BL31" s="389">
        <v>9.3632740000000005</v>
      </c>
      <c r="BM31" s="389">
        <v>8.9456559999999996</v>
      </c>
      <c r="BN31" s="389">
        <v>8.3183819999999997</v>
      </c>
      <c r="BO31" s="389">
        <v>7.9116749999999998</v>
      </c>
      <c r="BP31" s="389">
        <v>7.7094230000000001</v>
      </c>
      <c r="BQ31" s="389">
        <v>7.5565610000000003</v>
      </c>
      <c r="BR31" s="389">
        <v>8.3262490000000007</v>
      </c>
      <c r="BS31" s="389">
        <v>8.6532619999999998</v>
      </c>
      <c r="BT31" s="389">
        <v>9.3126090000000001</v>
      </c>
      <c r="BU31" s="389">
        <v>9.6335879999999996</v>
      </c>
      <c r="BV31" s="389">
        <v>9.8421420000000008</v>
      </c>
    </row>
    <row r="32" spans="1:74" ht="11.1" customHeight="1">
      <c r="A32" s="84" t="s">
        <v>953</v>
      </c>
      <c r="B32" s="191" t="s">
        <v>631</v>
      </c>
      <c r="C32" s="265">
        <v>9.8004797199000002</v>
      </c>
      <c r="D32" s="265">
        <v>9.2899885461</v>
      </c>
      <c r="E32" s="265">
        <v>9.2007534033000002</v>
      </c>
      <c r="F32" s="265">
        <v>7.5098042678999999</v>
      </c>
      <c r="G32" s="265">
        <v>6.0549379460999999</v>
      </c>
      <c r="H32" s="265">
        <v>6.7098708657000001</v>
      </c>
      <c r="I32" s="265">
        <v>6.4355401106999999</v>
      </c>
      <c r="J32" s="265">
        <v>6.7775416779000004</v>
      </c>
      <c r="K32" s="265">
        <v>5.7980193405999998</v>
      </c>
      <c r="L32" s="265">
        <v>6.0602787452999998</v>
      </c>
      <c r="M32" s="265">
        <v>7.2636376151000004</v>
      </c>
      <c r="N32" s="265">
        <v>7.0584276842999998</v>
      </c>
      <c r="O32" s="265">
        <v>7.6828590439999997</v>
      </c>
      <c r="P32" s="265">
        <v>7.957316295</v>
      </c>
      <c r="Q32" s="265">
        <v>7.7763353520000003</v>
      </c>
      <c r="R32" s="265">
        <v>7.224254416</v>
      </c>
      <c r="S32" s="265">
        <v>6.8040699589999996</v>
      </c>
      <c r="T32" s="265">
        <v>7.0142420510000001</v>
      </c>
      <c r="U32" s="265">
        <v>7.5552884560000004</v>
      </c>
      <c r="V32" s="265">
        <v>7.4364469719999997</v>
      </c>
      <c r="W32" s="265">
        <v>6.2986765839999999</v>
      </c>
      <c r="X32" s="265">
        <v>6.2928369530000001</v>
      </c>
      <c r="Y32" s="265">
        <v>6.7883012520000001</v>
      </c>
      <c r="Z32" s="265">
        <v>7.1147778349999999</v>
      </c>
      <c r="AA32" s="265">
        <v>7.4030058800000003</v>
      </c>
      <c r="AB32" s="265">
        <v>7.3017892980000001</v>
      </c>
      <c r="AC32" s="265">
        <v>7.2686649130000003</v>
      </c>
      <c r="AD32" s="265">
        <v>7.4248586799999998</v>
      </c>
      <c r="AE32" s="265">
        <v>7.022315678</v>
      </c>
      <c r="AF32" s="265">
        <v>7.2642071870000002</v>
      </c>
      <c r="AG32" s="265">
        <v>7.2816584769999997</v>
      </c>
      <c r="AH32" s="265">
        <v>7.4172058290000003</v>
      </c>
      <c r="AI32" s="265">
        <v>6.9532598270000001</v>
      </c>
      <c r="AJ32" s="265">
        <v>6.6046319090000001</v>
      </c>
      <c r="AK32" s="265">
        <v>6.854377747</v>
      </c>
      <c r="AL32" s="265">
        <v>6.528737059</v>
      </c>
      <c r="AM32" s="265">
        <v>6.4695773040000004</v>
      </c>
      <c r="AN32" s="265">
        <v>6.346126945</v>
      </c>
      <c r="AO32" s="265">
        <v>6.7695530249999996</v>
      </c>
      <c r="AP32" s="265">
        <v>6.0033306749999999</v>
      </c>
      <c r="AQ32" s="265">
        <v>5.414889724</v>
      </c>
      <c r="AR32" s="265">
        <v>5.5262886609999997</v>
      </c>
      <c r="AS32" s="265">
        <v>5.5247432219999997</v>
      </c>
      <c r="AT32" s="265">
        <v>5.9107796229999998</v>
      </c>
      <c r="AU32" s="265">
        <v>5.4896526960000003</v>
      </c>
      <c r="AV32" s="265">
        <v>5.1897914170000004</v>
      </c>
      <c r="AW32" s="265">
        <v>6.0644258530000004</v>
      </c>
      <c r="AX32" s="265">
        <v>6.5980542099999999</v>
      </c>
      <c r="AY32" s="265">
        <v>6.2085029729999999</v>
      </c>
      <c r="AZ32" s="265">
        <v>6.1233649259999998</v>
      </c>
      <c r="BA32" s="265">
        <v>6.2262774580000002</v>
      </c>
      <c r="BB32" s="265">
        <v>6.551090361</v>
      </c>
      <c r="BC32" s="265">
        <v>6.7438345240000004</v>
      </c>
      <c r="BD32" s="265">
        <v>6.8384618120000003</v>
      </c>
      <c r="BE32" s="265">
        <v>6.5129576279999997</v>
      </c>
      <c r="BF32" s="265">
        <v>6.886215</v>
      </c>
      <c r="BG32" s="265">
        <v>6.5653750000000004</v>
      </c>
      <c r="BH32" s="389">
        <v>6.2620649999999998</v>
      </c>
      <c r="BI32" s="389">
        <v>7.1086159999999996</v>
      </c>
      <c r="BJ32" s="389">
        <v>7.2824309999999999</v>
      </c>
      <c r="BK32" s="389">
        <v>7.4771720000000004</v>
      </c>
      <c r="BL32" s="389">
        <v>7.4242270000000001</v>
      </c>
      <c r="BM32" s="389">
        <v>7.2759780000000003</v>
      </c>
      <c r="BN32" s="389">
        <v>6.8726399999999996</v>
      </c>
      <c r="BO32" s="389">
        <v>6.3218019999999999</v>
      </c>
      <c r="BP32" s="389">
        <v>6.5168419999999996</v>
      </c>
      <c r="BQ32" s="389">
        <v>6.8322919999999998</v>
      </c>
      <c r="BR32" s="389">
        <v>7.4831709999999996</v>
      </c>
      <c r="BS32" s="389">
        <v>7.2511580000000002</v>
      </c>
      <c r="BT32" s="389">
        <v>6.9119210000000004</v>
      </c>
      <c r="BU32" s="389">
        <v>7.7551129999999997</v>
      </c>
      <c r="BV32" s="389">
        <v>7.9055869999999997</v>
      </c>
    </row>
    <row r="33" spans="1:74" ht="11.1" customHeight="1">
      <c r="A33" s="84" t="s">
        <v>954</v>
      </c>
      <c r="B33" s="191" t="s">
        <v>632</v>
      </c>
      <c r="C33" s="265">
        <v>8.4678931893999998</v>
      </c>
      <c r="D33" s="265">
        <v>7.9175772895999996</v>
      </c>
      <c r="E33" s="265">
        <v>7.0455085937000002</v>
      </c>
      <c r="F33" s="265">
        <v>5.9042308274000002</v>
      </c>
      <c r="G33" s="265">
        <v>4.8775819949999999</v>
      </c>
      <c r="H33" s="265">
        <v>4.5090136965000003</v>
      </c>
      <c r="I33" s="265">
        <v>4.6073218221000003</v>
      </c>
      <c r="J33" s="265">
        <v>4.6664069005000002</v>
      </c>
      <c r="K33" s="265">
        <v>4.4916130807999997</v>
      </c>
      <c r="L33" s="265">
        <v>5.1834721352999997</v>
      </c>
      <c r="M33" s="265">
        <v>6.1143099695999998</v>
      </c>
      <c r="N33" s="265">
        <v>6.4074196931999996</v>
      </c>
      <c r="O33" s="265">
        <v>6.8114572449999997</v>
      </c>
      <c r="P33" s="265">
        <v>6.8423302460000004</v>
      </c>
      <c r="Q33" s="265">
        <v>6.3558464629999998</v>
      </c>
      <c r="R33" s="265">
        <v>5.8851636159999998</v>
      </c>
      <c r="S33" s="265">
        <v>5.66347472</v>
      </c>
      <c r="T33" s="265">
        <v>5.3851672339999999</v>
      </c>
      <c r="U33" s="265">
        <v>5.7269520419999997</v>
      </c>
      <c r="V33" s="265">
        <v>5.6098515510000002</v>
      </c>
      <c r="W33" s="265">
        <v>5.3009150739999997</v>
      </c>
      <c r="X33" s="265">
        <v>5.2315881759999998</v>
      </c>
      <c r="Y33" s="265">
        <v>5.5441407580000002</v>
      </c>
      <c r="Z33" s="265">
        <v>6.1511787370000004</v>
      </c>
      <c r="AA33" s="265">
        <v>6.3174117609999998</v>
      </c>
      <c r="AB33" s="265">
        <v>6.3578727979999998</v>
      </c>
      <c r="AC33" s="265">
        <v>6.1643266480000003</v>
      </c>
      <c r="AD33" s="265">
        <v>5.9131486039999999</v>
      </c>
      <c r="AE33" s="265">
        <v>5.7419004390000001</v>
      </c>
      <c r="AF33" s="265">
        <v>5.6880849979999999</v>
      </c>
      <c r="AG33" s="265">
        <v>5.6457192660000004</v>
      </c>
      <c r="AH33" s="265">
        <v>5.6447203190000002</v>
      </c>
      <c r="AI33" s="265">
        <v>5.3925350349999999</v>
      </c>
      <c r="AJ33" s="265">
        <v>5.4022892130000004</v>
      </c>
      <c r="AK33" s="265">
        <v>5.5214645310000003</v>
      </c>
      <c r="AL33" s="265">
        <v>5.7053515380000004</v>
      </c>
      <c r="AM33" s="265">
        <v>5.4603240059999996</v>
      </c>
      <c r="AN33" s="265">
        <v>5.3708440919999996</v>
      </c>
      <c r="AO33" s="265">
        <v>5.1523565079999996</v>
      </c>
      <c r="AP33" s="265">
        <v>4.5119609550000002</v>
      </c>
      <c r="AQ33" s="265">
        <v>3.727099553</v>
      </c>
      <c r="AR33" s="265">
        <v>3.9436162690000001</v>
      </c>
      <c r="AS33" s="265">
        <v>4.0308572500000004</v>
      </c>
      <c r="AT33" s="265">
        <v>4.3133246769999998</v>
      </c>
      <c r="AU33" s="265">
        <v>4.3546187329999997</v>
      </c>
      <c r="AV33" s="265">
        <v>4.4254140609999997</v>
      </c>
      <c r="AW33" s="265">
        <v>5.1043419889999999</v>
      </c>
      <c r="AX33" s="265">
        <v>5.5458522109999997</v>
      </c>
      <c r="AY33" s="265">
        <v>5.0337103819999998</v>
      </c>
      <c r="AZ33" s="265">
        <v>5.0387675769999998</v>
      </c>
      <c r="BA33" s="265">
        <v>5.0351466890000003</v>
      </c>
      <c r="BB33" s="265">
        <v>5.1131334859999997</v>
      </c>
      <c r="BC33" s="265">
        <v>5.319546033</v>
      </c>
      <c r="BD33" s="265">
        <v>5.419024039</v>
      </c>
      <c r="BE33" s="265">
        <v>5.0192813660000004</v>
      </c>
      <c r="BF33" s="265">
        <v>4.945805</v>
      </c>
      <c r="BG33" s="265">
        <v>5.1355199999999996</v>
      </c>
      <c r="BH33" s="389">
        <v>5.0643580000000004</v>
      </c>
      <c r="BI33" s="389">
        <v>5.6403939999999997</v>
      </c>
      <c r="BJ33" s="389">
        <v>5.893173</v>
      </c>
      <c r="BK33" s="389">
        <v>6.1298700000000004</v>
      </c>
      <c r="BL33" s="389">
        <v>5.9372480000000003</v>
      </c>
      <c r="BM33" s="389">
        <v>5.8084769999999999</v>
      </c>
      <c r="BN33" s="389">
        <v>5.2608819999999996</v>
      </c>
      <c r="BO33" s="389">
        <v>4.8921859999999997</v>
      </c>
      <c r="BP33" s="389">
        <v>4.8276310000000002</v>
      </c>
      <c r="BQ33" s="389">
        <v>5.2157369999999998</v>
      </c>
      <c r="BR33" s="389">
        <v>5.4734930000000004</v>
      </c>
      <c r="BS33" s="389">
        <v>5.6342910000000002</v>
      </c>
      <c r="BT33" s="389">
        <v>5.6536799999999996</v>
      </c>
      <c r="BU33" s="389">
        <v>6.1547200000000002</v>
      </c>
      <c r="BV33" s="389">
        <v>6.4624959999999998</v>
      </c>
    </row>
    <row r="34" spans="1:74" ht="11.1" customHeight="1">
      <c r="A34" s="84" t="s">
        <v>955</v>
      </c>
      <c r="B34" s="191" t="s">
        <v>633</v>
      </c>
      <c r="C34" s="265">
        <v>9.4980236884</v>
      </c>
      <c r="D34" s="265">
        <v>8.5062187072000004</v>
      </c>
      <c r="E34" s="265">
        <v>7.5276040026000004</v>
      </c>
      <c r="F34" s="265">
        <v>6.5575781899000001</v>
      </c>
      <c r="G34" s="265">
        <v>5.8712438802999998</v>
      </c>
      <c r="H34" s="265">
        <v>5.8691835932999998</v>
      </c>
      <c r="I34" s="265">
        <v>6.0653935392999996</v>
      </c>
      <c r="J34" s="265">
        <v>5.8848059612999997</v>
      </c>
      <c r="K34" s="265">
        <v>5.3095823120999999</v>
      </c>
      <c r="L34" s="265">
        <v>5.6419461901999997</v>
      </c>
      <c r="M34" s="265">
        <v>6.3171455487000001</v>
      </c>
      <c r="N34" s="265">
        <v>6.4524684350000001</v>
      </c>
      <c r="O34" s="265">
        <v>7.7463224769999997</v>
      </c>
      <c r="P34" s="265">
        <v>7.7795501160000002</v>
      </c>
      <c r="Q34" s="265">
        <v>7.213036421</v>
      </c>
      <c r="R34" s="265">
        <v>6.2651345669999996</v>
      </c>
      <c r="S34" s="265">
        <v>6.2317697689999996</v>
      </c>
      <c r="T34" s="265">
        <v>5.9048308199999999</v>
      </c>
      <c r="U34" s="265">
        <v>6.4231301390000004</v>
      </c>
      <c r="V34" s="265">
        <v>6.3989116990000001</v>
      </c>
      <c r="W34" s="265">
        <v>5.808704026</v>
      </c>
      <c r="X34" s="265">
        <v>5.7656116620000004</v>
      </c>
      <c r="Y34" s="265">
        <v>5.7111822649999997</v>
      </c>
      <c r="Z34" s="265">
        <v>6.5068588800000002</v>
      </c>
      <c r="AA34" s="265">
        <v>6.4789555449999998</v>
      </c>
      <c r="AB34" s="265">
        <v>6.7064685940000004</v>
      </c>
      <c r="AC34" s="265">
        <v>6.2075999480000004</v>
      </c>
      <c r="AD34" s="265">
        <v>6.1006784869999997</v>
      </c>
      <c r="AE34" s="265">
        <v>6.2610414480000003</v>
      </c>
      <c r="AF34" s="265">
        <v>6.2069140359999997</v>
      </c>
      <c r="AG34" s="265">
        <v>6.2644834439999997</v>
      </c>
      <c r="AH34" s="265">
        <v>6.1641099600000002</v>
      </c>
      <c r="AI34" s="265">
        <v>5.7855669509999998</v>
      </c>
      <c r="AJ34" s="265">
        <v>5.6067703350000002</v>
      </c>
      <c r="AK34" s="265">
        <v>5.7079638990000001</v>
      </c>
      <c r="AL34" s="265">
        <v>5.6902510120000001</v>
      </c>
      <c r="AM34" s="265">
        <v>5.3433323330000002</v>
      </c>
      <c r="AN34" s="265">
        <v>5.0043371040000002</v>
      </c>
      <c r="AO34" s="265">
        <v>4.5821136820000001</v>
      </c>
      <c r="AP34" s="265">
        <v>4.1489087759999999</v>
      </c>
      <c r="AQ34" s="265">
        <v>3.9447341680000001</v>
      </c>
      <c r="AR34" s="265">
        <v>4.1676345619999999</v>
      </c>
      <c r="AS34" s="265">
        <v>4.4579792359999999</v>
      </c>
      <c r="AT34" s="265">
        <v>4.6441807639999997</v>
      </c>
      <c r="AU34" s="265">
        <v>4.4927717710000001</v>
      </c>
      <c r="AV34" s="265">
        <v>4.7075201409999998</v>
      </c>
      <c r="AW34" s="265">
        <v>5.1523695710000004</v>
      </c>
      <c r="AX34" s="265">
        <v>5.4568152540000003</v>
      </c>
      <c r="AY34" s="265">
        <v>5.4683891190000002</v>
      </c>
      <c r="AZ34" s="265">
        <v>5.4154513440000001</v>
      </c>
      <c r="BA34" s="265">
        <v>5.5564116160000001</v>
      </c>
      <c r="BB34" s="265">
        <v>5.7751911099999997</v>
      </c>
      <c r="BC34" s="265">
        <v>5.885055082</v>
      </c>
      <c r="BD34" s="265">
        <v>5.9488083600000001</v>
      </c>
      <c r="BE34" s="265">
        <v>5.6382940870000002</v>
      </c>
      <c r="BF34" s="265">
        <v>5.7919179999999999</v>
      </c>
      <c r="BG34" s="265">
        <v>5.6478460000000004</v>
      </c>
      <c r="BH34" s="389">
        <v>5.5762239999999998</v>
      </c>
      <c r="BI34" s="389">
        <v>6.1851880000000001</v>
      </c>
      <c r="BJ34" s="389">
        <v>6.5249800000000002</v>
      </c>
      <c r="BK34" s="389">
        <v>6.6214599999999999</v>
      </c>
      <c r="BL34" s="389">
        <v>6.6331699999999998</v>
      </c>
      <c r="BM34" s="389">
        <v>6.4225260000000004</v>
      </c>
      <c r="BN34" s="389">
        <v>6.0148289999999998</v>
      </c>
      <c r="BO34" s="389">
        <v>5.6393060000000004</v>
      </c>
      <c r="BP34" s="389">
        <v>5.8599019999999999</v>
      </c>
      <c r="BQ34" s="389">
        <v>6.127205</v>
      </c>
      <c r="BR34" s="389">
        <v>6.3682460000000001</v>
      </c>
      <c r="BS34" s="389">
        <v>6.4112010000000001</v>
      </c>
      <c r="BT34" s="389">
        <v>6.2120610000000003</v>
      </c>
      <c r="BU34" s="389">
        <v>6.8177269999999996</v>
      </c>
      <c r="BV34" s="389">
        <v>7.1462000000000003</v>
      </c>
    </row>
    <row r="35" spans="1:74" ht="11.1" customHeight="1">
      <c r="A35" s="84" t="s">
        <v>956</v>
      </c>
      <c r="B35" s="191" t="s">
        <v>634</v>
      </c>
      <c r="C35" s="265">
        <v>9.6767732092000003</v>
      </c>
      <c r="D35" s="265">
        <v>8.1982975290999995</v>
      </c>
      <c r="E35" s="265">
        <v>7.3970469136999997</v>
      </c>
      <c r="F35" s="265">
        <v>6.2559654859</v>
      </c>
      <c r="G35" s="265">
        <v>5.5131402055000001</v>
      </c>
      <c r="H35" s="265">
        <v>5.9609206903</v>
      </c>
      <c r="I35" s="265">
        <v>6.0710250398000003</v>
      </c>
      <c r="J35" s="265">
        <v>5.2293422732000003</v>
      </c>
      <c r="K35" s="265">
        <v>4.9049775298</v>
      </c>
      <c r="L35" s="265">
        <v>5.7242967992000002</v>
      </c>
      <c r="M35" s="265">
        <v>6.5522455538999997</v>
      </c>
      <c r="N35" s="265">
        <v>6.6278022327999997</v>
      </c>
      <c r="O35" s="265">
        <v>7.6701728239999998</v>
      </c>
      <c r="P35" s="265">
        <v>7.5708269540000002</v>
      </c>
      <c r="Q35" s="265">
        <v>7.1352603009999997</v>
      </c>
      <c r="R35" s="265">
        <v>5.9782303450000001</v>
      </c>
      <c r="S35" s="265">
        <v>5.9174036929999998</v>
      </c>
      <c r="T35" s="265">
        <v>6.2906817589999999</v>
      </c>
      <c r="U35" s="265">
        <v>6.9395224789999999</v>
      </c>
      <c r="V35" s="265">
        <v>6.2022994689999997</v>
      </c>
      <c r="W35" s="265">
        <v>5.3542279400000004</v>
      </c>
      <c r="X35" s="265">
        <v>5.423695844</v>
      </c>
      <c r="Y35" s="265">
        <v>5.1403251919999997</v>
      </c>
      <c r="Z35" s="265">
        <v>6.1409988010000003</v>
      </c>
      <c r="AA35" s="265">
        <v>6.1750357180000002</v>
      </c>
      <c r="AB35" s="265">
        <v>6.1322101340000001</v>
      </c>
      <c r="AC35" s="265">
        <v>5.6216250329999999</v>
      </c>
      <c r="AD35" s="265">
        <v>5.7188152499999996</v>
      </c>
      <c r="AE35" s="265">
        <v>5.9263529420000003</v>
      </c>
      <c r="AF35" s="265">
        <v>5.8896396830000004</v>
      </c>
      <c r="AG35" s="265">
        <v>5.8240538119999998</v>
      </c>
      <c r="AH35" s="265">
        <v>5.7345448210000001</v>
      </c>
      <c r="AI35" s="265">
        <v>5.4422196930000002</v>
      </c>
      <c r="AJ35" s="265">
        <v>5.3282513810000003</v>
      </c>
      <c r="AK35" s="265">
        <v>5.3295592369999998</v>
      </c>
      <c r="AL35" s="265">
        <v>5.2544686340000002</v>
      </c>
      <c r="AM35" s="265">
        <v>5.1319412660000001</v>
      </c>
      <c r="AN35" s="265">
        <v>4.6835558490000002</v>
      </c>
      <c r="AO35" s="265">
        <v>4.2871164449999997</v>
      </c>
      <c r="AP35" s="265">
        <v>3.8629703389999999</v>
      </c>
      <c r="AQ35" s="265">
        <v>3.6913078339999998</v>
      </c>
      <c r="AR35" s="265">
        <v>3.867581012</v>
      </c>
      <c r="AS35" s="265">
        <v>4.0742365469999999</v>
      </c>
      <c r="AT35" s="265">
        <v>4.305568912</v>
      </c>
      <c r="AU35" s="265">
        <v>4.0965514220000001</v>
      </c>
      <c r="AV35" s="265">
        <v>4.3926609089999999</v>
      </c>
      <c r="AW35" s="265">
        <v>4.9901792709999997</v>
      </c>
      <c r="AX35" s="265">
        <v>5.1618440669999996</v>
      </c>
      <c r="AY35" s="265">
        <v>5.1718782750000001</v>
      </c>
      <c r="AZ35" s="265">
        <v>5.1404199620000002</v>
      </c>
      <c r="BA35" s="265">
        <v>5.1547355909999997</v>
      </c>
      <c r="BB35" s="265">
        <v>5.3884048179999997</v>
      </c>
      <c r="BC35" s="265">
        <v>5.4905948899999997</v>
      </c>
      <c r="BD35" s="265">
        <v>5.5229658529999996</v>
      </c>
      <c r="BE35" s="265">
        <v>5.1764193269999996</v>
      </c>
      <c r="BF35" s="265">
        <v>5.4463210000000002</v>
      </c>
      <c r="BG35" s="265">
        <v>5.494173</v>
      </c>
      <c r="BH35" s="389">
        <v>5.7393689999999999</v>
      </c>
      <c r="BI35" s="389">
        <v>5.9096029999999997</v>
      </c>
      <c r="BJ35" s="389">
        <v>6.0825440000000004</v>
      </c>
      <c r="BK35" s="389">
        <v>6.1591630000000004</v>
      </c>
      <c r="BL35" s="389">
        <v>6.2268379999999999</v>
      </c>
      <c r="BM35" s="389">
        <v>6.14398</v>
      </c>
      <c r="BN35" s="389">
        <v>5.728942</v>
      </c>
      <c r="BO35" s="389">
        <v>5.3793389999999999</v>
      </c>
      <c r="BP35" s="389">
        <v>5.5148159999999997</v>
      </c>
      <c r="BQ35" s="389">
        <v>6.0346320000000002</v>
      </c>
      <c r="BR35" s="389">
        <v>6.0541999999999998</v>
      </c>
      <c r="BS35" s="389">
        <v>5.9173609999999996</v>
      </c>
      <c r="BT35" s="389">
        <v>6.176145</v>
      </c>
      <c r="BU35" s="389">
        <v>6.3717240000000004</v>
      </c>
      <c r="BV35" s="389">
        <v>6.5556510000000001</v>
      </c>
    </row>
    <row r="36" spans="1:74" ht="11.1" customHeight="1">
      <c r="A36" s="84" t="s">
        <v>957</v>
      </c>
      <c r="B36" s="191" t="s">
        <v>635</v>
      </c>
      <c r="C36" s="265">
        <v>5.6811732837999998</v>
      </c>
      <c r="D36" s="265">
        <v>4.3337089690999999</v>
      </c>
      <c r="E36" s="265">
        <v>3.9365754865999998</v>
      </c>
      <c r="F36" s="265">
        <v>3.8576521000000001</v>
      </c>
      <c r="G36" s="265">
        <v>3.5492371749</v>
      </c>
      <c r="H36" s="265">
        <v>3.824064124</v>
      </c>
      <c r="I36" s="265">
        <v>4.0194209941999999</v>
      </c>
      <c r="J36" s="265">
        <v>3.6492553375000001</v>
      </c>
      <c r="K36" s="265">
        <v>3.0183761422000002</v>
      </c>
      <c r="L36" s="265">
        <v>4.0484060649</v>
      </c>
      <c r="M36" s="265">
        <v>4.4369007364000002</v>
      </c>
      <c r="N36" s="265">
        <v>5.0598856363999998</v>
      </c>
      <c r="O36" s="265">
        <v>6.1496071890000001</v>
      </c>
      <c r="P36" s="265">
        <v>5.7434274439999999</v>
      </c>
      <c r="Q36" s="265">
        <v>4.9587047420000001</v>
      </c>
      <c r="R36" s="265">
        <v>4.2053510430000003</v>
      </c>
      <c r="S36" s="265">
        <v>4.4130420729999997</v>
      </c>
      <c r="T36" s="265">
        <v>4.4592512519999996</v>
      </c>
      <c r="U36" s="265">
        <v>4.9704049809999997</v>
      </c>
      <c r="V36" s="265">
        <v>4.8210004800000004</v>
      </c>
      <c r="W36" s="265">
        <v>3.9504088679999998</v>
      </c>
      <c r="X36" s="265">
        <v>3.958335929</v>
      </c>
      <c r="Y36" s="265">
        <v>3.5785006159999999</v>
      </c>
      <c r="Z36" s="265">
        <v>4.4124612619999999</v>
      </c>
      <c r="AA36" s="265">
        <v>4.4052589869999998</v>
      </c>
      <c r="AB36" s="265">
        <v>4.5146733120000002</v>
      </c>
      <c r="AC36" s="265">
        <v>4.0374859790000004</v>
      </c>
      <c r="AD36" s="265">
        <v>4.4884898639999999</v>
      </c>
      <c r="AE36" s="265">
        <v>4.5154460060000003</v>
      </c>
      <c r="AF36" s="265">
        <v>4.5824150140000004</v>
      </c>
      <c r="AG36" s="265">
        <v>4.438746042</v>
      </c>
      <c r="AH36" s="265">
        <v>4.6211528929999997</v>
      </c>
      <c r="AI36" s="265">
        <v>4.175253917</v>
      </c>
      <c r="AJ36" s="265">
        <v>3.9205639109999999</v>
      </c>
      <c r="AK36" s="265">
        <v>3.6245798859999998</v>
      </c>
      <c r="AL36" s="265">
        <v>3.4666929369999999</v>
      </c>
      <c r="AM36" s="265">
        <v>3.3041642119999999</v>
      </c>
      <c r="AN36" s="265">
        <v>2.906885366</v>
      </c>
      <c r="AO36" s="265">
        <v>2.5469465950000001</v>
      </c>
      <c r="AP36" s="265">
        <v>2.2652924809999999</v>
      </c>
      <c r="AQ36" s="265">
        <v>2.284273588</v>
      </c>
      <c r="AR36" s="265">
        <v>2.651399611</v>
      </c>
      <c r="AS36" s="265">
        <v>3.0067166470000002</v>
      </c>
      <c r="AT36" s="265">
        <v>3.2874290469999998</v>
      </c>
      <c r="AU36" s="265">
        <v>2.9265135259999999</v>
      </c>
      <c r="AV36" s="265">
        <v>3.2990393130000002</v>
      </c>
      <c r="AW36" s="265">
        <v>3.657591864</v>
      </c>
      <c r="AX36" s="265">
        <v>3.8800720530000001</v>
      </c>
      <c r="AY36" s="265">
        <v>3.6015070320000002</v>
      </c>
      <c r="AZ36" s="265">
        <v>3.4996418079999998</v>
      </c>
      <c r="BA36" s="265">
        <v>3.6962751780000001</v>
      </c>
      <c r="BB36" s="265">
        <v>4.2936627789999999</v>
      </c>
      <c r="BC36" s="265">
        <v>4.4730566600000001</v>
      </c>
      <c r="BD36" s="265">
        <v>4.3883833210000001</v>
      </c>
      <c r="BE36" s="265">
        <v>3.920294545</v>
      </c>
      <c r="BF36" s="265">
        <v>3.804211</v>
      </c>
      <c r="BG36" s="265">
        <v>3.875931</v>
      </c>
      <c r="BH36" s="389">
        <v>3.994497</v>
      </c>
      <c r="BI36" s="389">
        <v>3.9647410000000001</v>
      </c>
      <c r="BJ36" s="389">
        <v>4.0923379999999998</v>
      </c>
      <c r="BK36" s="389">
        <v>4.2979320000000003</v>
      </c>
      <c r="BL36" s="389">
        <v>4.2753129999999997</v>
      </c>
      <c r="BM36" s="389">
        <v>4.0029019999999997</v>
      </c>
      <c r="BN36" s="389">
        <v>3.9576120000000001</v>
      </c>
      <c r="BO36" s="389">
        <v>3.9590679999999998</v>
      </c>
      <c r="BP36" s="389">
        <v>4.0487869999999999</v>
      </c>
      <c r="BQ36" s="389">
        <v>4.4088469999999997</v>
      </c>
      <c r="BR36" s="389">
        <v>4.5212070000000004</v>
      </c>
      <c r="BS36" s="389">
        <v>4.3967000000000001</v>
      </c>
      <c r="BT36" s="389">
        <v>4.459708</v>
      </c>
      <c r="BU36" s="389">
        <v>4.4618320000000002</v>
      </c>
      <c r="BV36" s="389">
        <v>4.5687139999999999</v>
      </c>
    </row>
    <row r="37" spans="1:74" s="85" customFormat="1" ht="11.1" customHeight="1">
      <c r="A37" s="84" t="s">
        <v>958</v>
      </c>
      <c r="B37" s="191" t="s">
        <v>636</v>
      </c>
      <c r="C37" s="265">
        <v>8.6945755971000001</v>
      </c>
      <c r="D37" s="265">
        <v>8.0883408060999997</v>
      </c>
      <c r="E37" s="265">
        <v>7.7873325111999998</v>
      </c>
      <c r="F37" s="265">
        <v>7.1944088003999997</v>
      </c>
      <c r="G37" s="265">
        <v>6.9455499020999998</v>
      </c>
      <c r="H37" s="265">
        <v>6.8906464453999998</v>
      </c>
      <c r="I37" s="265">
        <v>6.8497908532</v>
      </c>
      <c r="J37" s="265">
        <v>6.5997762521999999</v>
      </c>
      <c r="K37" s="265">
        <v>6.5406467652</v>
      </c>
      <c r="L37" s="265">
        <v>7.0540335286999998</v>
      </c>
      <c r="M37" s="265">
        <v>7.4276531263000001</v>
      </c>
      <c r="N37" s="265">
        <v>7.4948722215999997</v>
      </c>
      <c r="O37" s="265">
        <v>7.1646215580000003</v>
      </c>
      <c r="P37" s="265">
        <v>7.637159305</v>
      </c>
      <c r="Q37" s="265">
        <v>7.3707330180000001</v>
      </c>
      <c r="R37" s="265">
        <v>6.5571556339999999</v>
      </c>
      <c r="S37" s="265">
        <v>6.2970421029999999</v>
      </c>
      <c r="T37" s="265">
        <v>6.168082804</v>
      </c>
      <c r="U37" s="265">
        <v>6.8124025890000004</v>
      </c>
      <c r="V37" s="265">
        <v>6.4659227100000001</v>
      </c>
      <c r="W37" s="265">
        <v>6.2522587400000003</v>
      </c>
      <c r="X37" s="265">
        <v>6.51333071</v>
      </c>
      <c r="Y37" s="265">
        <v>6.2712545249999998</v>
      </c>
      <c r="Z37" s="265">
        <v>6.5263650699999998</v>
      </c>
      <c r="AA37" s="265">
        <v>6.7340632989999998</v>
      </c>
      <c r="AB37" s="265">
        <v>6.961899431</v>
      </c>
      <c r="AC37" s="265">
        <v>6.788727701</v>
      </c>
      <c r="AD37" s="265">
        <v>6.4514439780000004</v>
      </c>
      <c r="AE37" s="265">
        <v>6.4037963710000003</v>
      </c>
      <c r="AF37" s="265">
        <v>6.4807406810000003</v>
      </c>
      <c r="AG37" s="265">
        <v>6.6421605990000003</v>
      </c>
      <c r="AH37" s="265">
        <v>6.753076912</v>
      </c>
      <c r="AI37" s="265">
        <v>6.7261196200000004</v>
      </c>
      <c r="AJ37" s="265">
        <v>6.3767843299999996</v>
      </c>
      <c r="AK37" s="265">
        <v>6.150035409</v>
      </c>
      <c r="AL37" s="265">
        <v>6.382064186</v>
      </c>
      <c r="AM37" s="265">
        <v>6.0501007649999998</v>
      </c>
      <c r="AN37" s="265">
        <v>5.9239690730000003</v>
      </c>
      <c r="AO37" s="265">
        <v>5.9754140360000001</v>
      </c>
      <c r="AP37" s="265">
        <v>5.1952674160000001</v>
      </c>
      <c r="AQ37" s="265">
        <v>5.1803046239999997</v>
      </c>
      <c r="AR37" s="265">
        <v>5.2723445599999996</v>
      </c>
      <c r="AS37" s="265">
        <v>5.3495017840000001</v>
      </c>
      <c r="AT37" s="265">
        <v>5.4782414580000003</v>
      </c>
      <c r="AU37" s="265">
        <v>5.2339287759999999</v>
      </c>
      <c r="AV37" s="265">
        <v>5.554306596</v>
      </c>
      <c r="AW37" s="265">
        <v>5.4629433599999997</v>
      </c>
      <c r="AX37" s="265">
        <v>5.6609190590000003</v>
      </c>
      <c r="AY37" s="265">
        <v>5.5598305999999997</v>
      </c>
      <c r="AZ37" s="265">
        <v>5.6010440600000004</v>
      </c>
      <c r="BA37" s="265">
        <v>5.7024925519999998</v>
      </c>
      <c r="BB37" s="265">
        <v>5.8829086439999996</v>
      </c>
      <c r="BC37" s="265">
        <v>5.7834101589999998</v>
      </c>
      <c r="BD37" s="265">
        <v>6.1077830239999997</v>
      </c>
      <c r="BE37" s="265">
        <v>6.1695644940000003</v>
      </c>
      <c r="BF37" s="265">
        <v>6.3907449999999999</v>
      </c>
      <c r="BG37" s="265">
        <v>6.600333</v>
      </c>
      <c r="BH37" s="389">
        <v>6.669886</v>
      </c>
      <c r="BI37" s="389">
        <v>6.721463</v>
      </c>
      <c r="BJ37" s="389">
        <v>6.7537140000000004</v>
      </c>
      <c r="BK37" s="389">
        <v>6.6388730000000002</v>
      </c>
      <c r="BL37" s="389">
        <v>6.5453619999999999</v>
      </c>
      <c r="BM37" s="389">
        <v>6.5520620000000003</v>
      </c>
      <c r="BN37" s="389">
        <v>6.2045250000000003</v>
      </c>
      <c r="BO37" s="389">
        <v>5.9538200000000003</v>
      </c>
      <c r="BP37" s="389">
        <v>5.960547</v>
      </c>
      <c r="BQ37" s="389">
        <v>6.3316990000000004</v>
      </c>
      <c r="BR37" s="389">
        <v>6.6067410000000004</v>
      </c>
      <c r="BS37" s="389">
        <v>6.9392659999999999</v>
      </c>
      <c r="BT37" s="389">
        <v>7.1270030000000002</v>
      </c>
      <c r="BU37" s="389">
        <v>7.2844709999999999</v>
      </c>
      <c r="BV37" s="389">
        <v>7.3033489999999999</v>
      </c>
    </row>
    <row r="38" spans="1:74" s="85" customFormat="1" ht="11.1" customHeight="1">
      <c r="A38" s="84" t="s">
        <v>959</v>
      </c>
      <c r="B38" s="191" t="s">
        <v>637</v>
      </c>
      <c r="C38" s="265">
        <v>8.9282951240999999</v>
      </c>
      <c r="D38" s="265">
        <v>8.2681422326000007</v>
      </c>
      <c r="E38" s="265">
        <v>7.5595749356999997</v>
      </c>
      <c r="F38" s="265">
        <v>8.1636039801999996</v>
      </c>
      <c r="G38" s="265">
        <v>6.5944734373999996</v>
      </c>
      <c r="H38" s="265">
        <v>7.0625270512</v>
      </c>
      <c r="I38" s="265">
        <v>7.1982817856999999</v>
      </c>
      <c r="J38" s="265">
        <v>7.3723971206999996</v>
      </c>
      <c r="K38" s="265">
        <v>6.9417077344000004</v>
      </c>
      <c r="L38" s="265">
        <v>7.0657030734999999</v>
      </c>
      <c r="M38" s="265">
        <v>7.2398119287</v>
      </c>
      <c r="N38" s="265">
        <v>7.9935197568999996</v>
      </c>
      <c r="O38" s="265">
        <v>7.908934651</v>
      </c>
      <c r="P38" s="265">
        <v>8.1502991310000006</v>
      </c>
      <c r="Q38" s="265">
        <v>6.9392822780000003</v>
      </c>
      <c r="R38" s="265">
        <v>7.4212197299999998</v>
      </c>
      <c r="S38" s="265">
        <v>6.6986902559999999</v>
      </c>
      <c r="T38" s="265">
        <v>7.0698498719999998</v>
      </c>
      <c r="U38" s="265">
        <v>7.116095048</v>
      </c>
      <c r="V38" s="265">
        <v>7.1173651500000004</v>
      </c>
      <c r="W38" s="265">
        <v>6.6284448539999996</v>
      </c>
      <c r="X38" s="265">
        <v>6.7219456839999996</v>
      </c>
      <c r="Y38" s="265">
        <v>6.5137038790000004</v>
      </c>
      <c r="Z38" s="265">
        <v>7.250213638</v>
      </c>
      <c r="AA38" s="265">
        <v>7.4091996480000004</v>
      </c>
      <c r="AB38" s="265">
        <v>7.3208884589999998</v>
      </c>
      <c r="AC38" s="265">
        <v>7.5401731700000001</v>
      </c>
      <c r="AD38" s="265">
        <v>7.241481243</v>
      </c>
      <c r="AE38" s="265">
        <v>7.2525617770000004</v>
      </c>
      <c r="AF38" s="265">
        <v>7.3954521790000003</v>
      </c>
      <c r="AG38" s="265">
        <v>7.24279998</v>
      </c>
      <c r="AH38" s="265">
        <v>7.3651720049999998</v>
      </c>
      <c r="AI38" s="265">
        <v>6.9099602439999996</v>
      </c>
      <c r="AJ38" s="265">
        <v>6.791248285</v>
      </c>
      <c r="AK38" s="265">
        <v>6.7654170929999999</v>
      </c>
      <c r="AL38" s="265">
        <v>6.8821342909999998</v>
      </c>
      <c r="AM38" s="265">
        <v>6.8877545180000004</v>
      </c>
      <c r="AN38" s="265">
        <v>6.1840119759999999</v>
      </c>
      <c r="AO38" s="265">
        <v>6.7886168869999999</v>
      </c>
      <c r="AP38" s="265">
        <v>5.9939376109999998</v>
      </c>
      <c r="AQ38" s="265">
        <v>5.6762759669999996</v>
      </c>
      <c r="AR38" s="265">
        <v>5.45779514</v>
      </c>
      <c r="AS38" s="265">
        <v>6.0624418020000004</v>
      </c>
      <c r="AT38" s="265">
        <v>6.1165418620000001</v>
      </c>
      <c r="AU38" s="265">
        <v>5.8355887280000003</v>
      </c>
      <c r="AV38" s="265">
        <v>5.9631304949999997</v>
      </c>
      <c r="AW38" s="265">
        <v>6.1989616070000002</v>
      </c>
      <c r="AX38" s="265">
        <v>6.6692271749999996</v>
      </c>
      <c r="AY38" s="265">
        <v>6.9052551969999998</v>
      </c>
      <c r="AZ38" s="265">
        <v>6.4800569540000001</v>
      </c>
      <c r="BA38" s="265">
        <v>6.6958320880000004</v>
      </c>
      <c r="BB38" s="265">
        <v>7.2827392099999999</v>
      </c>
      <c r="BC38" s="265">
        <v>7.0342613810000003</v>
      </c>
      <c r="BD38" s="265">
        <v>7.018148944</v>
      </c>
      <c r="BE38" s="265">
        <v>7.0305289960000001</v>
      </c>
      <c r="BF38" s="265">
        <v>7.0752389999999998</v>
      </c>
      <c r="BG38" s="265">
        <v>6.9110379999999996</v>
      </c>
      <c r="BH38" s="389">
        <v>6.817374</v>
      </c>
      <c r="BI38" s="389">
        <v>7.1666679999999996</v>
      </c>
      <c r="BJ38" s="389">
        <v>7.5068039999999998</v>
      </c>
      <c r="BK38" s="389">
        <v>7.555828</v>
      </c>
      <c r="BL38" s="389">
        <v>7.470682</v>
      </c>
      <c r="BM38" s="389">
        <v>7.2297250000000002</v>
      </c>
      <c r="BN38" s="389">
        <v>7.1193359999999997</v>
      </c>
      <c r="BO38" s="389">
        <v>6.4440619999999997</v>
      </c>
      <c r="BP38" s="389">
        <v>6.3292979999999996</v>
      </c>
      <c r="BQ38" s="389">
        <v>6.8756199999999996</v>
      </c>
      <c r="BR38" s="389">
        <v>7.314813</v>
      </c>
      <c r="BS38" s="389">
        <v>7.310632</v>
      </c>
      <c r="BT38" s="389">
        <v>7.2138559999999998</v>
      </c>
      <c r="BU38" s="389">
        <v>7.8508240000000002</v>
      </c>
      <c r="BV38" s="389">
        <v>8.4221979999999999</v>
      </c>
    </row>
    <row r="39" spans="1:74" s="85" customFormat="1" ht="11.1" customHeight="1">
      <c r="A39" s="84" t="s">
        <v>960</v>
      </c>
      <c r="B39" s="192" t="s">
        <v>606</v>
      </c>
      <c r="C39" s="218">
        <v>7.5</v>
      </c>
      <c r="D39" s="218">
        <v>6.43</v>
      </c>
      <c r="E39" s="218">
        <v>5.69</v>
      </c>
      <c r="F39" s="218">
        <v>5.05</v>
      </c>
      <c r="G39" s="218">
        <v>4.4000000000000004</v>
      </c>
      <c r="H39" s="218">
        <v>4.5599999999999996</v>
      </c>
      <c r="I39" s="218">
        <v>4.68</v>
      </c>
      <c r="J39" s="218">
        <v>4.38</v>
      </c>
      <c r="K39" s="218">
        <v>3.89</v>
      </c>
      <c r="L39" s="218">
        <v>4.82</v>
      </c>
      <c r="M39" s="218">
        <v>5.44</v>
      </c>
      <c r="N39" s="218">
        <v>5.97</v>
      </c>
      <c r="O39" s="218">
        <v>6.93</v>
      </c>
      <c r="P39" s="218">
        <v>6.76</v>
      </c>
      <c r="Q39" s="218">
        <v>6.01</v>
      </c>
      <c r="R39" s="218">
        <v>5.12</v>
      </c>
      <c r="S39" s="218">
        <v>5.08</v>
      </c>
      <c r="T39" s="218">
        <v>5.04</v>
      </c>
      <c r="U39" s="218">
        <v>5.49</v>
      </c>
      <c r="V39" s="218">
        <v>5.37</v>
      </c>
      <c r="W39" s="218">
        <v>4.6100000000000003</v>
      </c>
      <c r="X39" s="218">
        <v>4.7300000000000004</v>
      </c>
      <c r="Y39" s="218">
        <v>4.5999999999999996</v>
      </c>
      <c r="Z39" s="218">
        <v>5.5</v>
      </c>
      <c r="AA39" s="218">
        <v>5.64</v>
      </c>
      <c r="AB39" s="218">
        <v>5.75</v>
      </c>
      <c r="AC39" s="218">
        <v>5.2</v>
      </c>
      <c r="AD39" s="218">
        <v>5.33</v>
      </c>
      <c r="AE39" s="218">
        <v>5.2</v>
      </c>
      <c r="AF39" s="218">
        <v>5.2</v>
      </c>
      <c r="AG39" s="218">
        <v>5.04</v>
      </c>
      <c r="AH39" s="218">
        <v>5.2</v>
      </c>
      <c r="AI39" s="218">
        <v>4.82</v>
      </c>
      <c r="AJ39" s="218">
        <v>4.7</v>
      </c>
      <c r="AK39" s="218">
        <v>4.63</v>
      </c>
      <c r="AL39" s="218">
        <v>4.57</v>
      </c>
      <c r="AM39" s="218">
        <v>4.54</v>
      </c>
      <c r="AN39" s="218">
        <v>4.17</v>
      </c>
      <c r="AO39" s="218">
        <v>3.71</v>
      </c>
      <c r="AP39" s="218">
        <v>3.19</v>
      </c>
      <c r="AQ39" s="218">
        <v>3.01</v>
      </c>
      <c r="AR39" s="218">
        <v>3.29</v>
      </c>
      <c r="AS39" s="218">
        <v>3.55</v>
      </c>
      <c r="AT39" s="218">
        <v>3.8</v>
      </c>
      <c r="AU39" s="218">
        <v>3.53</v>
      </c>
      <c r="AV39" s="218">
        <v>3.91</v>
      </c>
      <c r="AW39" s="218">
        <v>4.43</v>
      </c>
      <c r="AX39" s="218">
        <v>4.72</v>
      </c>
      <c r="AY39" s="218">
        <v>4.58</v>
      </c>
      <c r="AZ39" s="218">
        <v>4.53</v>
      </c>
      <c r="BA39" s="218">
        <v>4.58</v>
      </c>
      <c r="BB39" s="218">
        <v>4.9400000000000004</v>
      </c>
      <c r="BC39" s="218">
        <v>5</v>
      </c>
      <c r="BD39" s="218">
        <v>4.9000000000000004</v>
      </c>
      <c r="BE39" s="218">
        <v>4.4800000000000004</v>
      </c>
      <c r="BF39" s="218">
        <v>4.499193</v>
      </c>
      <c r="BG39" s="218">
        <v>4.5716979999999996</v>
      </c>
      <c r="BH39" s="391">
        <v>4.7458099999999996</v>
      </c>
      <c r="BI39" s="391">
        <v>4.9907240000000002</v>
      </c>
      <c r="BJ39" s="391">
        <v>5.2551059999999996</v>
      </c>
      <c r="BK39" s="391">
        <v>5.5277880000000001</v>
      </c>
      <c r="BL39" s="391">
        <v>5.535819</v>
      </c>
      <c r="BM39" s="391">
        <v>5.1518069999999998</v>
      </c>
      <c r="BN39" s="391">
        <v>4.8730320000000003</v>
      </c>
      <c r="BO39" s="391">
        <v>4.6108779999999996</v>
      </c>
      <c r="BP39" s="391">
        <v>4.6531399999999996</v>
      </c>
      <c r="BQ39" s="391">
        <v>4.9873029999999998</v>
      </c>
      <c r="BR39" s="391">
        <v>5.1751940000000003</v>
      </c>
      <c r="BS39" s="391">
        <v>5.1125049999999996</v>
      </c>
      <c r="BT39" s="391">
        <v>5.2523080000000002</v>
      </c>
      <c r="BU39" s="391">
        <v>5.5325569999999997</v>
      </c>
      <c r="BV39" s="391">
        <v>5.7865859999999998</v>
      </c>
    </row>
    <row r="40" spans="1:74" s="290" customFormat="1" ht="11.1" customHeight="1">
      <c r="A40" s="200"/>
      <c r="B40" s="288"/>
      <c r="C40" s="289"/>
      <c r="D40" s="289"/>
      <c r="E40" s="289"/>
      <c r="F40" s="289"/>
      <c r="G40" s="289"/>
      <c r="H40" s="289"/>
      <c r="I40" s="289"/>
      <c r="J40" s="289"/>
      <c r="K40" s="289"/>
      <c r="L40" s="289"/>
      <c r="M40" s="289"/>
      <c r="N40" s="289"/>
      <c r="O40" s="289"/>
      <c r="P40" s="289"/>
      <c r="Q40" s="289"/>
      <c r="R40" s="289"/>
      <c r="S40" s="289"/>
      <c r="T40" s="289"/>
      <c r="U40" s="289"/>
      <c r="V40" s="289"/>
      <c r="W40" s="289"/>
      <c r="X40" s="289"/>
      <c r="Y40" s="289"/>
      <c r="Z40" s="289"/>
      <c r="AA40" s="289"/>
      <c r="AB40" s="289"/>
      <c r="AC40" s="289"/>
      <c r="AD40" s="289"/>
      <c r="AE40" s="289"/>
      <c r="AF40" s="289"/>
      <c r="AG40" s="289"/>
      <c r="AH40" s="289"/>
      <c r="AI40" s="289"/>
      <c r="AJ40" s="289"/>
      <c r="AK40" s="289"/>
      <c r="AL40" s="289"/>
      <c r="AM40" s="289"/>
      <c r="AN40" s="289"/>
      <c r="AO40" s="289"/>
      <c r="AP40" s="289"/>
      <c r="AQ40" s="289"/>
      <c r="AR40" s="289"/>
      <c r="AS40" s="289"/>
      <c r="AT40" s="289"/>
      <c r="AU40" s="289"/>
      <c r="AV40" s="289"/>
      <c r="AW40" s="289"/>
      <c r="AX40" s="289"/>
      <c r="AY40" s="396"/>
      <c r="AZ40" s="396"/>
      <c r="BA40" s="396"/>
      <c r="BB40" s="396"/>
      <c r="BC40" s="396"/>
      <c r="BD40" s="396"/>
      <c r="BE40" s="396"/>
      <c r="BF40" s="396"/>
      <c r="BG40" s="396"/>
      <c r="BH40" s="396"/>
      <c r="BI40" s="396"/>
      <c r="BJ40" s="396"/>
      <c r="BK40" s="396"/>
      <c r="BL40" s="396"/>
      <c r="BM40" s="396"/>
      <c r="BN40" s="396"/>
      <c r="BO40" s="396"/>
      <c r="BP40" s="396"/>
      <c r="BQ40" s="396"/>
      <c r="BR40" s="396"/>
      <c r="BS40" s="396"/>
      <c r="BT40" s="396"/>
      <c r="BU40" s="396"/>
      <c r="BV40" s="396"/>
    </row>
    <row r="41" spans="1:74" s="290" customFormat="1" ht="12" customHeight="1">
      <c r="A41" s="200"/>
      <c r="B41" s="648" t="s">
        <v>1130</v>
      </c>
      <c r="C41" s="649"/>
      <c r="D41" s="649"/>
      <c r="E41" s="649"/>
      <c r="F41" s="649"/>
      <c r="G41" s="649"/>
      <c r="H41" s="649"/>
      <c r="I41" s="649"/>
      <c r="J41" s="649"/>
      <c r="K41" s="649"/>
      <c r="L41" s="649"/>
      <c r="M41" s="649"/>
      <c r="N41" s="649"/>
      <c r="O41" s="649"/>
      <c r="P41" s="649"/>
      <c r="Q41" s="649"/>
      <c r="AY41" s="532"/>
      <c r="AZ41" s="532"/>
      <c r="BA41" s="532"/>
      <c r="BB41" s="532"/>
      <c r="BC41" s="532"/>
      <c r="BD41" s="532"/>
      <c r="BE41" s="532"/>
      <c r="BF41" s="532"/>
      <c r="BG41" s="532"/>
      <c r="BH41" s="532"/>
      <c r="BI41" s="532"/>
      <c r="BJ41" s="532"/>
    </row>
    <row r="42" spans="1:74" s="290" customFormat="1" ht="12" customHeight="1">
      <c r="A42" s="200"/>
      <c r="B42" s="657" t="s">
        <v>146</v>
      </c>
      <c r="C42" s="649"/>
      <c r="D42" s="649"/>
      <c r="E42" s="649"/>
      <c r="F42" s="649"/>
      <c r="G42" s="649"/>
      <c r="H42" s="649"/>
      <c r="I42" s="649"/>
      <c r="J42" s="649"/>
      <c r="K42" s="649"/>
      <c r="L42" s="649"/>
      <c r="M42" s="649"/>
      <c r="N42" s="649"/>
      <c r="O42" s="649"/>
      <c r="P42" s="649"/>
      <c r="Q42" s="649"/>
      <c r="AY42" s="532"/>
      <c r="AZ42" s="532"/>
      <c r="BA42" s="532"/>
      <c r="BB42" s="532"/>
      <c r="BC42" s="532"/>
      <c r="BD42" s="532"/>
      <c r="BE42" s="532"/>
      <c r="BF42" s="532"/>
      <c r="BG42" s="532"/>
      <c r="BH42" s="532"/>
      <c r="BI42" s="532"/>
      <c r="BJ42" s="532"/>
    </row>
    <row r="43" spans="1:74" s="459" customFormat="1" ht="12" customHeight="1">
      <c r="A43" s="458"/>
      <c r="B43" s="670" t="s">
        <v>1160</v>
      </c>
      <c r="C43" s="671"/>
      <c r="D43" s="671"/>
      <c r="E43" s="671"/>
      <c r="F43" s="671"/>
      <c r="G43" s="671"/>
      <c r="H43" s="671"/>
      <c r="I43" s="671"/>
      <c r="J43" s="671"/>
      <c r="K43" s="671"/>
      <c r="L43" s="671"/>
      <c r="M43" s="671"/>
      <c r="N43" s="671"/>
      <c r="O43" s="671"/>
      <c r="P43" s="671"/>
      <c r="Q43" s="667"/>
      <c r="AY43" s="533"/>
      <c r="AZ43" s="533"/>
      <c r="BA43" s="533"/>
      <c r="BB43" s="533"/>
      <c r="BC43" s="533"/>
      <c r="BD43" s="533"/>
      <c r="BE43" s="533"/>
      <c r="BF43" s="533"/>
      <c r="BG43" s="533"/>
      <c r="BH43" s="533"/>
      <c r="BI43" s="533"/>
      <c r="BJ43" s="533"/>
    </row>
    <row r="44" spans="1:74" s="459" customFormat="1" ht="12" customHeight="1">
      <c r="A44" s="458"/>
      <c r="B44" s="665" t="s">
        <v>1205</v>
      </c>
      <c r="C44" s="671"/>
      <c r="D44" s="671"/>
      <c r="E44" s="671"/>
      <c r="F44" s="671"/>
      <c r="G44" s="671"/>
      <c r="H44" s="671"/>
      <c r="I44" s="671"/>
      <c r="J44" s="671"/>
      <c r="K44" s="671"/>
      <c r="L44" s="671"/>
      <c r="M44" s="671"/>
      <c r="N44" s="671"/>
      <c r="O44" s="671"/>
      <c r="P44" s="671"/>
      <c r="Q44" s="667"/>
      <c r="AY44" s="533"/>
      <c r="AZ44" s="533"/>
      <c r="BA44" s="533"/>
      <c r="BB44" s="533"/>
      <c r="BC44" s="533"/>
      <c r="BD44" s="533"/>
      <c r="BE44" s="533"/>
      <c r="BF44" s="533"/>
      <c r="BG44" s="533"/>
      <c r="BH44" s="533"/>
      <c r="BI44" s="533"/>
      <c r="BJ44" s="533"/>
    </row>
    <row r="45" spans="1:74" s="459" customFormat="1" ht="12" customHeight="1">
      <c r="A45" s="458"/>
      <c r="B45" s="694" t="s">
        <v>1206</v>
      </c>
      <c r="C45" s="667"/>
      <c r="D45" s="667"/>
      <c r="E45" s="667"/>
      <c r="F45" s="667"/>
      <c r="G45" s="667"/>
      <c r="H45" s="667"/>
      <c r="I45" s="667"/>
      <c r="J45" s="667"/>
      <c r="K45" s="667"/>
      <c r="L45" s="667"/>
      <c r="M45" s="667"/>
      <c r="N45" s="667"/>
      <c r="O45" s="667"/>
      <c r="P45" s="667"/>
      <c r="Q45" s="667"/>
      <c r="AY45" s="533"/>
      <c r="AZ45" s="533"/>
      <c r="BA45" s="533"/>
      <c r="BB45" s="533"/>
      <c r="BC45" s="533"/>
      <c r="BD45" s="533"/>
      <c r="BE45" s="533"/>
      <c r="BF45" s="533"/>
      <c r="BG45" s="533"/>
      <c r="BH45" s="533"/>
      <c r="BI45" s="533"/>
      <c r="BJ45" s="533"/>
    </row>
    <row r="46" spans="1:74" s="459" customFormat="1" ht="12" customHeight="1">
      <c r="A46" s="460"/>
      <c r="B46" s="670" t="s">
        <v>1207</v>
      </c>
      <c r="C46" s="671"/>
      <c r="D46" s="671"/>
      <c r="E46" s="671"/>
      <c r="F46" s="671"/>
      <c r="G46" s="671"/>
      <c r="H46" s="671"/>
      <c r="I46" s="671"/>
      <c r="J46" s="671"/>
      <c r="K46" s="671"/>
      <c r="L46" s="671"/>
      <c r="M46" s="671"/>
      <c r="N46" s="671"/>
      <c r="O46" s="671"/>
      <c r="P46" s="671"/>
      <c r="Q46" s="667"/>
      <c r="AY46" s="533"/>
      <c r="AZ46" s="533"/>
      <c r="BA46" s="533"/>
      <c r="BB46" s="533"/>
      <c r="BC46" s="533"/>
      <c r="BD46" s="533"/>
      <c r="BE46" s="533"/>
      <c r="BF46" s="533"/>
      <c r="BG46" s="533"/>
      <c r="BH46" s="533"/>
      <c r="BI46" s="533"/>
      <c r="BJ46" s="533"/>
    </row>
    <row r="47" spans="1:74" s="459" customFormat="1" ht="12" customHeight="1">
      <c r="A47" s="460"/>
      <c r="B47" s="676" t="s">
        <v>206</v>
      </c>
      <c r="C47" s="667"/>
      <c r="D47" s="667"/>
      <c r="E47" s="667"/>
      <c r="F47" s="667"/>
      <c r="G47" s="667"/>
      <c r="H47" s="667"/>
      <c r="I47" s="667"/>
      <c r="J47" s="667"/>
      <c r="K47" s="667"/>
      <c r="L47" s="667"/>
      <c r="M47" s="667"/>
      <c r="N47" s="667"/>
      <c r="O47" s="667"/>
      <c r="P47" s="667"/>
      <c r="Q47" s="667"/>
      <c r="AY47" s="533"/>
      <c r="AZ47" s="533"/>
      <c r="BA47" s="533"/>
      <c r="BB47" s="533"/>
      <c r="BC47" s="533"/>
      <c r="BD47" s="533"/>
      <c r="BE47" s="533"/>
      <c r="BF47" s="533"/>
      <c r="BG47" s="533"/>
      <c r="BH47" s="533"/>
      <c r="BI47" s="533"/>
      <c r="BJ47" s="533"/>
    </row>
    <row r="48" spans="1:74" s="459" customFormat="1" ht="12" customHeight="1">
      <c r="A48" s="460"/>
      <c r="B48" s="665" t="s">
        <v>1165</v>
      </c>
      <c r="C48" s="666"/>
      <c r="D48" s="666"/>
      <c r="E48" s="666"/>
      <c r="F48" s="666"/>
      <c r="G48" s="666"/>
      <c r="H48" s="666"/>
      <c r="I48" s="666"/>
      <c r="J48" s="666"/>
      <c r="K48" s="666"/>
      <c r="L48" s="666"/>
      <c r="M48" s="666"/>
      <c r="N48" s="666"/>
      <c r="O48" s="666"/>
      <c r="P48" s="666"/>
      <c r="Q48" s="667"/>
      <c r="AY48" s="533"/>
      <c r="AZ48" s="533"/>
      <c r="BA48" s="533"/>
      <c r="BB48" s="533"/>
      <c r="BC48" s="533"/>
      <c r="BD48" s="533"/>
      <c r="BE48" s="533"/>
      <c r="BF48" s="533"/>
      <c r="BG48" s="533"/>
      <c r="BH48" s="533"/>
      <c r="BI48" s="533"/>
      <c r="BJ48" s="533"/>
    </row>
    <row r="49" spans="1:74" s="461" customFormat="1" ht="12" customHeight="1">
      <c r="A49" s="443"/>
      <c r="B49" s="678" t="s">
        <v>1173</v>
      </c>
      <c r="C49" s="667"/>
      <c r="D49" s="667"/>
      <c r="E49" s="667"/>
      <c r="F49" s="667"/>
      <c r="G49" s="667"/>
      <c r="H49" s="667"/>
      <c r="I49" s="667"/>
      <c r="J49" s="667"/>
      <c r="K49" s="667"/>
      <c r="L49" s="667"/>
      <c r="M49" s="667"/>
      <c r="N49" s="667"/>
      <c r="O49" s="667"/>
      <c r="P49" s="667"/>
      <c r="Q49" s="667"/>
      <c r="AY49" s="534"/>
      <c r="AZ49" s="534"/>
      <c r="BA49" s="534"/>
      <c r="BB49" s="534"/>
      <c r="BC49" s="534"/>
      <c r="BD49" s="534"/>
      <c r="BE49" s="534"/>
      <c r="BF49" s="534"/>
      <c r="BG49" s="534"/>
      <c r="BH49" s="534"/>
      <c r="BI49" s="534"/>
      <c r="BJ49" s="534"/>
    </row>
    <row r="50" spans="1:74">
      <c r="BK50" s="397"/>
      <c r="BL50" s="397"/>
      <c r="BM50" s="397"/>
      <c r="BN50" s="397"/>
      <c r="BO50" s="397"/>
      <c r="BP50" s="397"/>
      <c r="BQ50" s="397"/>
      <c r="BR50" s="397"/>
      <c r="BS50" s="397"/>
      <c r="BT50" s="397"/>
      <c r="BU50" s="397"/>
      <c r="BV50" s="397"/>
    </row>
    <row r="51" spans="1:74">
      <c r="BK51" s="397"/>
      <c r="BL51" s="397"/>
      <c r="BM51" s="397"/>
      <c r="BN51" s="397"/>
      <c r="BO51" s="397"/>
      <c r="BP51" s="397"/>
      <c r="BQ51" s="397"/>
      <c r="BR51" s="397"/>
      <c r="BS51" s="397"/>
      <c r="BT51" s="397"/>
      <c r="BU51" s="397"/>
      <c r="BV51" s="397"/>
    </row>
    <row r="52" spans="1:74">
      <c r="BK52" s="397"/>
      <c r="BL52" s="397"/>
      <c r="BM52" s="397"/>
      <c r="BN52" s="397"/>
      <c r="BO52" s="397"/>
      <c r="BP52" s="397"/>
      <c r="BQ52" s="397"/>
      <c r="BR52" s="397"/>
      <c r="BS52" s="397"/>
      <c r="BT52" s="397"/>
      <c r="BU52" s="397"/>
      <c r="BV52" s="397"/>
    </row>
    <row r="53" spans="1:74">
      <c r="BK53" s="397"/>
      <c r="BL53" s="397"/>
      <c r="BM53" s="397"/>
      <c r="BN53" s="397"/>
      <c r="BO53" s="397"/>
      <c r="BP53" s="397"/>
      <c r="BQ53" s="397"/>
      <c r="BR53" s="397"/>
      <c r="BS53" s="397"/>
      <c r="BT53" s="397"/>
      <c r="BU53" s="397"/>
      <c r="BV53" s="397"/>
    </row>
    <row r="54" spans="1:74">
      <c r="BK54" s="397"/>
      <c r="BL54" s="397"/>
      <c r="BM54" s="397"/>
      <c r="BN54" s="397"/>
      <c r="BO54" s="397"/>
      <c r="BP54" s="397"/>
      <c r="BQ54" s="397"/>
      <c r="BR54" s="397"/>
      <c r="BS54" s="397"/>
      <c r="BT54" s="397"/>
      <c r="BU54" s="397"/>
      <c r="BV54" s="397"/>
    </row>
    <row r="55" spans="1:74">
      <c r="BK55" s="397"/>
      <c r="BL55" s="397"/>
      <c r="BM55" s="397"/>
      <c r="BN55" s="397"/>
      <c r="BO55" s="397"/>
      <c r="BP55" s="397"/>
      <c r="BQ55" s="397"/>
      <c r="BR55" s="397"/>
      <c r="BS55" s="397"/>
      <c r="BT55" s="397"/>
      <c r="BU55" s="397"/>
      <c r="BV55" s="397"/>
    </row>
    <row r="56" spans="1:74">
      <c r="BK56" s="397"/>
      <c r="BL56" s="397"/>
      <c r="BM56" s="397"/>
      <c r="BN56" s="397"/>
      <c r="BO56" s="397"/>
      <c r="BP56" s="397"/>
      <c r="BQ56" s="397"/>
      <c r="BR56" s="397"/>
      <c r="BS56" s="397"/>
      <c r="BT56" s="397"/>
      <c r="BU56" s="397"/>
      <c r="BV56" s="397"/>
    </row>
    <row r="57" spans="1:74">
      <c r="BK57" s="397"/>
      <c r="BL57" s="397"/>
      <c r="BM57" s="397"/>
      <c r="BN57" s="397"/>
      <c r="BO57" s="397"/>
      <c r="BP57" s="397"/>
      <c r="BQ57" s="397"/>
      <c r="BR57" s="397"/>
      <c r="BS57" s="397"/>
      <c r="BT57" s="397"/>
      <c r="BU57" s="397"/>
      <c r="BV57" s="397"/>
    </row>
    <row r="58" spans="1:74">
      <c r="BK58" s="397"/>
      <c r="BL58" s="397"/>
      <c r="BM58" s="397"/>
      <c r="BN58" s="397"/>
      <c r="BO58" s="397"/>
      <c r="BP58" s="397"/>
      <c r="BQ58" s="397"/>
      <c r="BR58" s="397"/>
      <c r="BS58" s="397"/>
      <c r="BT58" s="397"/>
      <c r="BU58" s="397"/>
      <c r="BV58" s="397"/>
    </row>
    <row r="59" spans="1:74">
      <c r="BK59" s="397"/>
      <c r="BL59" s="397"/>
      <c r="BM59" s="397"/>
      <c r="BN59" s="397"/>
      <c r="BO59" s="397"/>
      <c r="BP59" s="397"/>
      <c r="BQ59" s="397"/>
      <c r="BR59" s="397"/>
      <c r="BS59" s="397"/>
      <c r="BT59" s="397"/>
      <c r="BU59" s="397"/>
      <c r="BV59" s="397"/>
    </row>
    <row r="60" spans="1:74">
      <c r="BK60" s="397"/>
      <c r="BL60" s="397"/>
      <c r="BM60" s="397"/>
      <c r="BN60" s="397"/>
      <c r="BO60" s="397"/>
      <c r="BP60" s="397"/>
      <c r="BQ60" s="397"/>
      <c r="BR60" s="397"/>
      <c r="BS60" s="397"/>
      <c r="BT60" s="397"/>
      <c r="BU60" s="397"/>
      <c r="BV60" s="397"/>
    </row>
    <row r="61" spans="1:74">
      <c r="BK61" s="397"/>
      <c r="BL61" s="397"/>
      <c r="BM61" s="397"/>
      <c r="BN61" s="397"/>
      <c r="BO61" s="397"/>
      <c r="BP61" s="397"/>
      <c r="BQ61" s="397"/>
      <c r="BR61" s="397"/>
      <c r="BS61" s="397"/>
      <c r="BT61" s="397"/>
      <c r="BU61" s="397"/>
      <c r="BV61" s="397"/>
    </row>
    <row r="62" spans="1:74">
      <c r="BK62" s="397"/>
      <c r="BL62" s="397"/>
      <c r="BM62" s="397"/>
      <c r="BN62" s="397"/>
      <c r="BO62" s="397"/>
      <c r="BP62" s="397"/>
      <c r="BQ62" s="397"/>
      <c r="BR62" s="397"/>
      <c r="BS62" s="397"/>
      <c r="BT62" s="397"/>
      <c r="BU62" s="397"/>
      <c r="BV62" s="397"/>
    </row>
    <row r="63" spans="1:74">
      <c r="BK63" s="397"/>
      <c r="BL63" s="397"/>
      <c r="BM63" s="397"/>
      <c r="BN63" s="397"/>
      <c r="BO63" s="397"/>
      <c r="BP63" s="397"/>
      <c r="BQ63" s="397"/>
      <c r="BR63" s="397"/>
      <c r="BS63" s="397"/>
      <c r="BT63" s="397"/>
      <c r="BU63" s="397"/>
      <c r="BV63" s="397"/>
    </row>
    <row r="64" spans="1:74">
      <c r="BK64" s="397"/>
      <c r="BL64" s="397"/>
      <c r="BM64" s="397"/>
      <c r="BN64" s="397"/>
      <c r="BO64" s="397"/>
      <c r="BP64" s="397"/>
      <c r="BQ64" s="397"/>
      <c r="BR64" s="397"/>
      <c r="BS64" s="397"/>
      <c r="BT64" s="397"/>
      <c r="BU64" s="397"/>
      <c r="BV64" s="397"/>
    </row>
    <row r="65" spans="63:74">
      <c r="BK65" s="397"/>
      <c r="BL65" s="397"/>
      <c r="BM65" s="397"/>
      <c r="BN65" s="397"/>
      <c r="BO65" s="397"/>
      <c r="BP65" s="397"/>
      <c r="BQ65" s="397"/>
      <c r="BR65" s="397"/>
      <c r="BS65" s="397"/>
      <c r="BT65" s="397"/>
      <c r="BU65" s="397"/>
      <c r="BV65" s="397"/>
    </row>
    <row r="66" spans="63:74">
      <c r="BK66" s="397"/>
      <c r="BL66" s="397"/>
      <c r="BM66" s="397"/>
      <c r="BN66" s="397"/>
      <c r="BO66" s="397"/>
      <c r="BP66" s="397"/>
      <c r="BQ66" s="397"/>
      <c r="BR66" s="397"/>
      <c r="BS66" s="397"/>
      <c r="BT66" s="397"/>
      <c r="BU66" s="397"/>
      <c r="BV66" s="397"/>
    </row>
    <row r="67" spans="63:74">
      <c r="BK67" s="397"/>
      <c r="BL67" s="397"/>
      <c r="BM67" s="397"/>
      <c r="BN67" s="397"/>
      <c r="BO67" s="397"/>
      <c r="BP67" s="397"/>
      <c r="BQ67" s="397"/>
      <c r="BR67" s="397"/>
      <c r="BS67" s="397"/>
      <c r="BT67" s="397"/>
      <c r="BU67" s="397"/>
      <c r="BV67" s="397"/>
    </row>
    <row r="68" spans="63:74">
      <c r="BK68" s="397"/>
      <c r="BL68" s="397"/>
      <c r="BM68" s="397"/>
      <c r="BN68" s="397"/>
      <c r="BO68" s="397"/>
      <c r="BP68" s="397"/>
      <c r="BQ68" s="397"/>
      <c r="BR68" s="397"/>
      <c r="BS68" s="397"/>
      <c r="BT68" s="397"/>
      <c r="BU68" s="397"/>
      <c r="BV68" s="397"/>
    </row>
    <row r="69" spans="63:74">
      <c r="BK69" s="397"/>
      <c r="BL69" s="397"/>
      <c r="BM69" s="397"/>
      <c r="BN69" s="397"/>
      <c r="BO69" s="397"/>
      <c r="BP69" s="397"/>
      <c r="BQ69" s="397"/>
      <c r="BR69" s="397"/>
      <c r="BS69" s="397"/>
      <c r="BT69" s="397"/>
      <c r="BU69" s="397"/>
      <c r="BV69" s="397"/>
    </row>
    <row r="70" spans="63:74">
      <c r="BK70" s="397"/>
      <c r="BL70" s="397"/>
      <c r="BM70" s="397"/>
      <c r="BN70" s="397"/>
      <c r="BO70" s="397"/>
      <c r="BP70" s="397"/>
      <c r="BQ70" s="397"/>
      <c r="BR70" s="397"/>
      <c r="BS70" s="397"/>
      <c r="BT70" s="397"/>
      <c r="BU70" s="397"/>
      <c r="BV70" s="397"/>
    </row>
    <row r="71" spans="63:74">
      <c r="BK71" s="397"/>
      <c r="BL71" s="397"/>
      <c r="BM71" s="397"/>
      <c r="BN71" s="397"/>
      <c r="BO71" s="397"/>
      <c r="BP71" s="397"/>
      <c r="BQ71" s="397"/>
      <c r="BR71" s="397"/>
      <c r="BS71" s="397"/>
      <c r="BT71" s="397"/>
      <c r="BU71" s="397"/>
      <c r="BV71" s="397"/>
    </row>
    <row r="72" spans="63:74">
      <c r="BK72" s="397"/>
      <c r="BL72" s="397"/>
      <c r="BM72" s="397"/>
      <c r="BN72" s="397"/>
      <c r="BO72" s="397"/>
      <c r="BP72" s="397"/>
      <c r="BQ72" s="397"/>
      <c r="BR72" s="397"/>
      <c r="BS72" s="397"/>
      <c r="BT72" s="397"/>
      <c r="BU72" s="397"/>
      <c r="BV72" s="397"/>
    </row>
    <row r="73" spans="63:74">
      <c r="BK73" s="397"/>
      <c r="BL73" s="397"/>
      <c r="BM73" s="397"/>
      <c r="BN73" s="397"/>
      <c r="BO73" s="397"/>
      <c r="BP73" s="397"/>
      <c r="BQ73" s="397"/>
      <c r="BR73" s="397"/>
      <c r="BS73" s="397"/>
      <c r="BT73" s="397"/>
      <c r="BU73" s="397"/>
      <c r="BV73" s="397"/>
    </row>
    <row r="74" spans="63:74">
      <c r="BK74" s="397"/>
      <c r="BL74" s="397"/>
      <c r="BM74" s="397"/>
      <c r="BN74" s="397"/>
      <c r="BO74" s="397"/>
      <c r="BP74" s="397"/>
      <c r="BQ74" s="397"/>
      <c r="BR74" s="397"/>
      <c r="BS74" s="397"/>
      <c r="BT74" s="397"/>
      <c r="BU74" s="397"/>
      <c r="BV74" s="397"/>
    </row>
    <row r="75" spans="63:74">
      <c r="BK75" s="397"/>
      <c r="BL75" s="397"/>
      <c r="BM75" s="397"/>
      <c r="BN75" s="397"/>
      <c r="BO75" s="397"/>
      <c r="BP75" s="397"/>
      <c r="BQ75" s="397"/>
      <c r="BR75" s="397"/>
      <c r="BS75" s="397"/>
      <c r="BT75" s="397"/>
      <c r="BU75" s="397"/>
      <c r="BV75" s="397"/>
    </row>
    <row r="76" spans="63:74">
      <c r="BK76" s="397"/>
      <c r="BL76" s="397"/>
      <c r="BM76" s="397"/>
      <c r="BN76" s="397"/>
      <c r="BO76" s="397"/>
      <c r="BP76" s="397"/>
      <c r="BQ76" s="397"/>
      <c r="BR76" s="397"/>
      <c r="BS76" s="397"/>
      <c r="BT76" s="397"/>
      <c r="BU76" s="397"/>
      <c r="BV76" s="397"/>
    </row>
    <row r="77" spans="63:74">
      <c r="BK77" s="397"/>
      <c r="BL77" s="397"/>
      <c r="BM77" s="397"/>
      <c r="BN77" s="397"/>
      <c r="BO77" s="397"/>
      <c r="BP77" s="397"/>
      <c r="BQ77" s="397"/>
      <c r="BR77" s="397"/>
      <c r="BS77" s="397"/>
      <c r="BT77" s="397"/>
      <c r="BU77" s="397"/>
      <c r="BV77" s="397"/>
    </row>
    <row r="78" spans="63:74">
      <c r="BK78" s="397"/>
      <c r="BL78" s="397"/>
      <c r="BM78" s="397"/>
      <c r="BN78" s="397"/>
      <c r="BO78" s="397"/>
      <c r="BP78" s="397"/>
      <c r="BQ78" s="397"/>
      <c r="BR78" s="397"/>
      <c r="BS78" s="397"/>
      <c r="BT78" s="397"/>
      <c r="BU78" s="397"/>
      <c r="BV78" s="397"/>
    </row>
    <row r="79" spans="63:74">
      <c r="BK79" s="397"/>
      <c r="BL79" s="397"/>
      <c r="BM79" s="397"/>
      <c r="BN79" s="397"/>
      <c r="BO79" s="397"/>
      <c r="BP79" s="397"/>
      <c r="BQ79" s="397"/>
      <c r="BR79" s="397"/>
      <c r="BS79" s="397"/>
      <c r="BT79" s="397"/>
      <c r="BU79" s="397"/>
      <c r="BV79" s="397"/>
    </row>
    <row r="80" spans="63:74">
      <c r="BK80" s="397"/>
      <c r="BL80" s="397"/>
      <c r="BM80" s="397"/>
      <c r="BN80" s="397"/>
      <c r="BO80" s="397"/>
      <c r="BP80" s="397"/>
      <c r="BQ80" s="397"/>
      <c r="BR80" s="397"/>
      <c r="BS80" s="397"/>
      <c r="BT80" s="397"/>
      <c r="BU80" s="397"/>
      <c r="BV80" s="397"/>
    </row>
    <row r="81" spans="63:74">
      <c r="BK81" s="397"/>
      <c r="BL81" s="397"/>
      <c r="BM81" s="397"/>
      <c r="BN81" s="397"/>
      <c r="BO81" s="397"/>
      <c r="BP81" s="397"/>
      <c r="BQ81" s="397"/>
      <c r="BR81" s="397"/>
      <c r="BS81" s="397"/>
      <c r="BT81" s="397"/>
      <c r="BU81" s="397"/>
      <c r="BV81" s="397"/>
    </row>
    <row r="82" spans="63:74">
      <c r="BK82" s="397"/>
      <c r="BL82" s="397"/>
      <c r="BM82" s="397"/>
      <c r="BN82" s="397"/>
      <c r="BO82" s="397"/>
      <c r="BP82" s="397"/>
      <c r="BQ82" s="397"/>
      <c r="BR82" s="397"/>
      <c r="BS82" s="397"/>
      <c r="BT82" s="397"/>
      <c r="BU82" s="397"/>
      <c r="BV82" s="397"/>
    </row>
    <row r="83" spans="63:74">
      <c r="BK83" s="397"/>
      <c r="BL83" s="397"/>
      <c r="BM83" s="397"/>
      <c r="BN83" s="397"/>
      <c r="BO83" s="397"/>
      <c r="BP83" s="397"/>
      <c r="BQ83" s="397"/>
      <c r="BR83" s="397"/>
      <c r="BS83" s="397"/>
      <c r="BT83" s="397"/>
      <c r="BU83" s="397"/>
      <c r="BV83" s="397"/>
    </row>
    <row r="84" spans="63:74">
      <c r="BK84" s="397"/>
      <c r="BL84" s="397"/>
      <c r="BM84" s="397"/>
      <c r="BN84" s="397"/>
      <c r="BO84" s="397"/>
      <c r="BP84" s="397"/>
      <c r="BQ84" s="397"/>
      <c r="BR84" s="397"/>
      <c r="BS84" s="397"/>
      <c r="BT84" s="397"/>
      <c r="BU84" s="397"/>
      <c r="BV84" s="397"/>
    </row>
    <row r="85" spans="63:74">
      <c r="BK85" s="397"/>
      <c r="BL85" s="397"/>
      <c r="BM85" s="397"/>
      <c r="BN85" s="397"/>
      <c r="BO85" s="397"/>
      <c r="BP85" s="397"/>
      <c r="BQ85" s="397"/>
      <c r="BR85" s="397"/>
      <c r="BS85" s="397"/>
      <c r="BT85" s="397"/>
      <c r="BU85" s="397"/>
      <c r="BV85" s="397"/>
    </row>
    <row r="86" spans="63:74">
      <c r="BK86" s="397"/>
      <c r="BL86" s="397"/>
      <c r="BM86" s="397"/>
      <c r="BN86" s="397"/>
      <c r="BO86" s="397"/>
      <c r="BP86" s="397"/>
      <c r="BQ86" s="397"/>
      <c r="BR86" s="397"/>
      <c r="BS86" s="397"/>
      <c r="BT86" s="397"/>
      <c r="BU86" s="397"/>
      <c r="BV86" s="397"/>
    </row>
    <row r="87" spans="63:74">
      <c r="BK87" s="397"/>
      <c r="BL87" s="397"/>
      <c r="BM87" s="397"/>
      <c r="BN87" s="397"/>
      <c r="BO87" s="397"/>
      <c r="BP87" s="397"/>
      <c r="BQ87" s="397"/>
      <c r="BR87" s="397"/>
      <c r="BS87" s="397"/>
      <c r="BT87" s="397"/>
      <c r="BU87" s="397"/>
      <c r="BV87" s="397"/>
    </row>
    <row r="88" spans="63:74">
      <c r="BK88" s="397"/>
      <c r="BL88" s="397"/>
      <c r="BM88" s="397"/>
      <c r="BN88" s="397"/>
      <c r="BO88" s="397"/>
      <c r="BP88" s="397"/>
      <c r="BQ88" s="397"/>
      <c r="BR88" s="397"/>
      <c r="BS88" s="397"/>
      <c r="BT88" s="397"/>
      <c r="BU88" s="397"/>
      <c r="BV88" s="397"/>
    </row>
    <row r="89" spans="63:74">
      <c r="BK89" s="397"/>
      <c r="BL89" s="397"/>
      <c r="BM89" s="397"/>
      <c r="BN89" s="397"/>
      <c r="BO89" s="397"/>
      <c r="BP89" s="397"/>
      <c r="BQ89" s="397"/>
      <c r="BR89" s="397"/>
      <c r="BS89" s="397"/>
      <c r="BT89" s="397"/>
      <c r="BU89" s="397"/>
      <c r="BV89" s="397"/>
    </row>
    <row r="90" spans="63:74">
      <c r="BK90" s="397"/>
      <c r="BL90" s="397"/>
      <c r="BM90" s="397"/>
      <c r="BN90" s="397"/>
      <c r="BO90" s="397"/>
      <c r="BP90" s="397"/>
      <c r="BQ90" s="397"/>
      <c r="BR90" s="397"/>
      <c r="BS90" s="397"/>
      <c r="BT90" s="397"/>
      <c r="BU90" s="397"/>
      <c r="BV90" s="397"/>
    </row>
    <row r="91" spans="63:74">
      <c r="BK91" s="397"/>
      <c r="BL91" s="397"/>
      <c r="BM91" s="397"/>
      <c r="BN91" s="397"/>
      <c r="BO91" s="397"/>
      <c r="BP91" s="397"/>
      <c r="BQ91" s="397"/>
      <c r="BR91" s="397"/>
      <c r="BS91" s="397"/>
      <c r="BT91" s="397"/>
      <c r="BU91" s="397"/>
      <c r="BV91" s="397"/>
    </row>
    <row r="92" spans="63:74">
      <c r="BK92" s="397"/>
      <c r="BL92" s="397"/>
      <c r="BM92" s="397"/>
      <c r="BN92" s="397"/>
      <c r="BO92" s="397"/>
      <c r="BP92" s="397"/>
      <c r="BQ92" s="397"/>
      <c r="BR92" s="397"/>
      <c r="BS92" s="397"/>
      <c r="BT92" s="397"/>
      <c r="BU92" s="397"/>
      <c r="BV92" s="397"/>
    </row>
    <row r="93" spans="63:74">
      <c r="BK93" s="397"/>
      <c r="BL93" s="397"/>
      <c r="BM93" s="397"/>
      <c r="BN93" s="397"/>
      <c r="BO93" s="397"/>
      <c r="BP93" s="397"/>
      <c r="BQ93" s="397"/>
      <c r="BR93" s="397"/>
      <c r="BS93" s="397"/>
      <c r="BT93" s="397"/>
      <c r="BU93" s="397"/>
      <c r="BV93" s="397"/>
    </row>
    <row r="94" spans="63:74">
      <c r="BK94" s="397"/>
      <c r="BL94" s="397"/>
      <c r="BM94" s="397"/>
      <c r="BN94" s="397"/>
      <c r="BO94" s="397"/>
      <c r="BP94" s="397"/>
      <c r="BQ94" s="397"/>
      <c r="BR94" s="397"/>
      <c r="BS94" s="397"/>
      <c r="BT94" s="397"/>
      <c r="BU94" s="397"/>
      <c r="BV94" s="397"/>
    </row>
    <row r="95" spans="63:74">
      <c r="BK95" s="397"/>
      <c r="BL95" s="397"/>
      <c r="BM95" s="397"/>
      <c r="BN95" s="397"/>
      <c r="BO95" s="397"/>
      <c r="BP95" s="397"/>
      <c r="BQ95" s="397"/>
      <c r="BR95" s="397"/>
      <c r="BS95" s="397"/>
      <c r="BT95" s="397"/>
      <c r="BU95" s="397"/>
      <c r="BV95" s="397"/>
    </row>
    <row r="96" spans="63:74">
      <c r="BK96" s="397"/>
      <c r="BL96" s="397"/>
      <c r="BM96" s="397"/>
      <c r="BN96" s="397"/>
      <c r="BO96" s="397"/>
      <c r="BP96" s="397"/>
      <c r="BQ96" s="397"/>
      <c r="BR96" s="397"/>
      <c r="BS96" s="397"/>
      <c r="BT96" s="397"/>
      <c r="BU96" s="397"/>
      <c r="BV96" s="397"/>
    </row>
    <row r="97" spans="63:74">
      <c r="BK97" s="397"/>
      <c r="BL97" s="397"/>
      <c r="BM97" s="397"/>
      <c r="BN97" s="397"/>
      <c r="BO97" s="397"/>
      <c r="BP97" s="397"/>
      <c r="BQ97" s="397"/>
      <c r="BR97" s="397"/>
      <c r="BS97" s="397"/>
      <c r="BT97" s="397"/>
      <c r="BU97" s="397"/>
      <c r="BV97" s="397"/>
    </row>
    <row r="98" spans="63:74">
      <c r="BK98" s="397"/>
      <c r="BL98" s="397"/>
      <c r="BM98" s="397"/>
      <c r="BN98" s="397"/>
      <c r="BO98" s="397"/>
      <c r="BP98" s="397"/>
      <c r="BQ98" s="397"/>
      <c r="BR98" s="397"/>
      <c r="BS98" s="397"/>
      <c r="BT98" s="397"/>
      <c r="BU98" s="397"/>
      <c r="BV98" s="397"/>
    </row>
    <row r="99" spans="63:74">
      <c r="BK99" s="397"/>
      <c r="BL99" s="397"/>
      <c r="BM99" s="397"/>
      <c r="BN99" s="397"/>
      <c r="BO99" s="397"/>
      <c r="BP99" s="397"/>
      <c r="BQ99" s="397"/>
      <c r="BR99" s="397"/>
      <c r="BS99" s="397"/>
      <c r="BT99" s="397"/>
      <c r="BU99" s="397"/>
      <c r="BV99" s="397"/>
    </row>
    <row r="100" spans="63:74">
      <c r="BK100" s="397"/>
      <c r="BL100" s="397"/>
      <c r="BM100" s="397"/>
      <c r="BN100" s="397"/>
      <c r="BO100" s="397"/>
      <c r="BP100" s="397"/>
      <c r="BQ100" s="397"/>
      <c r="BR100" s="397"/>
      <c r="BS100" s="397"/>
      <c r="BT100" s="397"/>
      <c r="BU100" s="397"/>
      <c r="BV100" s="397"/>
    </row>
    <row r="101" spans="63:74">
      <c r="BK101" s="397"/>
      <c r="BL101" s="397"/>
      <c r="BM101" s="397"/>
      <c r="BN101" s="397"/>
      <c r="BO101" s="397"/>
      <c r="BP101" s="397"/>
      <c r="BQ101" s="397"/>
      <c r="BR101" s="397"/>
      <c r="BS101" s="397"/>
      <c r="BT101" s="397"/>
      <c r="BU101" s="397"/>
      <c r="BV101" s="397"/>
    </row>
    <row r="102" spans="63:74">
      <c r="BK102" s="397"/>
      <c r="BL102" s="397"/>
      <c r="BM102" s="397"/>
      <c r="BN102" s="397"/>
      <c r="BO102" s="397"/>
      <c r="BP102" s="397"/>
      <c r="BQ102" s="397"/>
      <c r="BR102" s="397"/>
      <c r="BS102" s="397"/>
      <c r="BT102" s="397"/>
      <c r="BU102" s="397"/>
      <c r="BV102" s="397"/>
    </row>
    <row r="103" spans="63:74">
      <c r="BK103" s="397"/>
      <c r="BL103" s="397"/>
      <c r="BM103" s="397"/>
      <c r="BN103" s="397"/>
      <c r="BO103" s="397"/>
      <c r="BP103" s="397"/>
      <c r="BQ103" s="397"/>
      <c r="BR103" s="397"/>
      <c r="BS103" s="397"/>
      <c r="BT103" s="397"/>
      <c r="BU103" s="397"/>
      <c r="BV103" s="397"/>
    </row>
    <row r="104" spans="63:74">
      <c r="BK104" s="397"/>
      <c r="BL104" s="397"/>
      <c r="BM104" s="397"/>
      <c r="BN104" s="397"/>
      <c r="BO104" s="397"/>
      <c r="BP104" s="397"/>
      <c r="BQ104" s="397"/>
      <c r="BR104" s="397"/>
      <c r="BS104" s="397"/>
      <c r="BT104" s="397"/>
      <c r="BU104" s="397"/>
      <c r="BV104" s="397"/>
    </row>
    <row r="105" spans="63:74">
      <c r="BK105" s="397"/>
      <c r="BL105" s="397"/>
      <c r="BM105" s="397"/>
      <c r="BN105" s="397"/>
      <c r="BO105" s="397"/>
      <c r="BP105" s="397"/>
      <c r="BQ105" s="397"/>
      <c r="BR105" s="397"/>
      <c r="BS105" s="397"/>
      <c r="BT105" s="397"/>
      <c r="BU105" s="397"/>
      <c r="BV105" s="397"/>
    </row>
    <row r="106" spans="63:74">
      <c r="BK106" s="397"/>
      <c r="BL106" s="397"/>
      <c r="BM106" s="397"/>
      <c r="BN106" s="397"/>
      <c r="BO106" s="397"/>
      <c r="BP106" s="397"/>
      <c r="BQ106" s="397"/>
      <c r="BR106" s="397"/>
      <c r="BS106" s="397"/>
      <c r="BT106" s="397"/>
      <c r="BU106" s="397"/>
      <c r="BV106" s="397"/>
    </row>
    <row r="107" spans="63:74">
      <c r="BK107" s="397"/>
      <c r="BL107" s="397"/>
      <c r="BM107" s="397"/>
      <c r="BN107" s="397"/>
      <c r="BO107" s="397"/>
      <c r="BP107" s="397"/>
      <c r="BQ107" s="397"/>
      <c r="BR107" s="397"/>
      <c r="BS107" s="397"/>
      <c r="BT107" s="397"/>
      <c r="BU107" s="397"/>
      <c r="BV107" s="397"/>
    </row>
    <row r="108" spans="63:74">
      <c r="BK108" s="397"/>
      <c r="BL108" s="397"/>
      <c r="BM108" s="397"/>
      <c r="BN108" s="397"/>
      <c r="BO108" s="397"/>
      <c r="BP108" s="397"/>
      <c r="BQ108" s="397"/>
      <c r="BR108" s="397"/>
      <c r="BS108" s="397"/>
      <c r="BT108" s="397"/>
      <c r="BU108" s="397"/>
      <c r="BV108" s="397"/>
    </row>
    <row r="109" spans="63:74">
      <c r="BK109" s="397"/>
      <c r="BL109" s="397"/>
      <c r="BM109" s="397"/>
      <c r="BN109" s="397"/>
      <c r="BO109" s="397"/>
      <c r="BP109" s="397"/>
      <c r="BQ109" s="397"/>
      <c r="BR109" s="397"/>
      <c r="BS109" s="397"/>
      <c r="BT109" s="397"/>
      <c r="BU109" s="397"/>
      <c r="BV109" s="397"/>
    </row>
    <row r="110" spans="63:74">
      <c r="BK110" s="397"/>
      <c r="BL110" s="397"/>
      <c r="BM110" s="397"/>
      <c r="BN110" s="397"/>
      <c r="BO110" s="397"/>
      <c r="BP110" s="397"/>
      <c r="BQ110" s="397"/>
      <c r="BR110" s="397"/>
      <c r="BS110" s="397"/>
      <c r="BT110" s="397"/>
      <c r="BU110" s="397"/>
      <c r="BV110" s="397"/>
    </row>
    <row r="111" spans="63:74">
      <c r="BK111" s="397"/>
      <c r="BL111" s="397"/>
      <c r="BM111" s="397"/>
      <c r="BN111" s="397"/>
      <c r="BO111" s="397"/>
      <c r="BP111" s="397"/>
      <c r="BQ111" s="397"/>
      <c r="BR111" s="397"/>
      <c r="BS111" s="397"/>
      <c r="BT111" s="397"/>
      <c r="BU111" s="397"/>
      <c r="BV111" s="397"/>
    </row>
    <row r="112" spans="63:74">
      <c r="BK112" s="397"/>
      <c r="BL112" s="397"/>
      <c r="BM112" s="397"/>
      <c r="BN112" s="397"/>
      <c r="BO112" s="397"/>
      <c r="BP112" s="397"/>
      <c r="BQ112" s="397"/>
      <c r="BR112" s="397"/>
      <c r="BS112" s="397"/>
      <c r="BT112" s="397"/>
      <c r="BU112" s="397"/>
      <c r="BV112" s="397"/>
    </row>
    <row r="113" spans="63:74">
      <c r="BK113" s="397"/>
      <c r="BL113" s="397"/>
      <c r="BM113" s="397"/>
      <c r="BN113" s="397"/>
      <c r="BO113" s="397"/>
      <c r="BP113" s="397"/>
      <c r="BQ113" s="397"/>
      <c r="BR113" s="397"/>
      <c r="BS113" s="397"/>
      <c r="BT113" s="397"/>
      <c r="BU113" s="397"/>
      <c r="BV113" s="397"/>
    </row>
    <row r="114" spans="63:74">
      <c r="BK114" s="397"/>
      <c r="BL114" s="397"/>
      <c r="BM114" s="397"/>
      <c r="BN114" s="397"/>
      <c r="BO114" s="397"/>
      <c r="BP114" s="397"/>
      <c r="BQ114" s="397"/>
      <c r="BR114" s="397"/>
      <c r="BS114" s="397"/>
      <c r="BT114" s="397"/>
      <c r="BU114" s="397"/>
      <c r="BV114" s="397"/>
    </row>
    <row r="115" spans="63:74">
      <c r="BK115" s="397"/>
      <c r="BL115" s="397"/>
      <c r="BM115" s="397"/>
      <c r="BN115" s="397"/>
      <c r="BO115" s="397"/>
      <c r="BP115" s="397"/>
      <c r="BQ115" s="397"/>
      <c r="BR115" s="397"/>
      <c r="BS115" s="397"/>
      <c r="BT115" s="397"/>
      <c r="BU115" s="397"/>
      <c r="BV115" s="397"/>
    </row>
    <row r="116" spans="63:74">
      <c r="BK116" s="397"/>
      <c r="BL116" s="397"/>
      <c r="BM116" s="397"/>
      <c r="BN116" s="397"/>
      <c r="BO116" s="397"/>
      <c r="BP116" s="397"/>
      <c r="BQ116" s="397"/>
      <c r="BR116" s="397"/>
      <c r="BS116" s="397"/>
      <c r="BT116" s="397"/>
      <c r="BU116" s="397"/>
      <c r="BV116" s="397"/>
    </row>
    <row r="117" spans="63:74">
      <c r="BK117" s="397"/>
      <c r="BL117" s="397"/>
      <c r="BM117" s="397"/>
      <c r="BN117" s="397"/>
      <c r="BO117" s="397"/>
      <c r="BP117" s="397"/>
      <c r="BQ117" s="397"/>
      <c r="BR117" s="397"/>
      <c r="BS117" s="397"/>
      <c r="BT117" s="397"/>
      <c r="BU117" s="397"/>
      <c r="BV117" s="397"/>
    </row>
    <row r="118" spans="63:74">
      <c r="BK118" s="397"/>
      <c r="BL118" s="397"/>
      <c r="BM118" s="397"/>
      <c r="BN118" s="397"/>
      <c r="BO118" s="397"/>
      <c r="BP118" s="397"/>
      <c r="BQ118" s="397"/>
      <c r="BR118" s="397"/>
      <c r="BS118" s="397"/>
      <c r="BT118" s="397"/>
      <c r="BU118" s="397"/>
      <c r="BV118" s="397"/>
    </row>
    <row r="119" spans="63:74">
      <c r="BK119" s="397"/>
      <c r="BL119" s="397"/>
      <c r="BM119" s="397"/>
      <c r="BN119" s="397"/>
      <c r="BO119" s="397"/>
      <c r="BP119" s="397"/>
      <c r="BQ119" s="397"/>
      <c r="BR119" s="397"/>
      <c r="BS119" s="397"/>
      <c r="BT119" s="397"/>
      <c r="BU119" s="397"/>
      <c r="BV119" s="397"/>
    </row>
    <row r="120" spans="63:74">
      <c r="BK120" s="397"/>
      <c r="BL120" s="397"/>
      <c r="BM120" s="397"/>
      <c r="BN120" s="397"/>
      <c r="BO120" s="397"/>
      <c r="BP120" s="397"/>
      <c r="BQ120" s="397"/>
      <c r="BR120" s="397"/>
      <c r="BS120" s="397"/>
      <c r="BT120" s="397"/>
      <c r="BU120" s="397"/>
      <c r="BV120" s="397"/>
    </row>
    <row r="121" spans="63:74">
      <c r="BK121" s="397"/>
      <c r="BL121" s="397"/>
      <c r="BM121" s="397"/>
      <c r="BN121" s="397"/>
      <c r="BO121" s="397"/>
      <c r="BP121" s="397"/>
      <c r="BQ121" s="397"/>
      <c r="BR121" s="397"/>
      <c r="BS121" s="397"/>
      <c r="BT121" s="397"/>
      <c r="BU121" s="397"/>
      <c r="BV121" s="397"/>
    </row>
    <row r="122" spans="63:74">
      <c r="BK122" s="397"/>
      <c r="BL122" s="397"/>
      <c r="BM122" s="397"/>
      <c r="BN122" s="397"/>
      <c r="BO122" s="397"/>
      <c r="BP122" s="397"/>
      <c r="BQ122" s="397"/>
      <c r="BR122" s="397"/>
      <c r="BS122" s="397"/>
      <c r="BT122" s="397"/>
      <c r="BU122" s="397"/>
      <c r="BV122" s="397"/>
    </row>
    <row r="123" spans="63:74">
      <c r="BK123" s="397"/>
      <c r="BL123" s="397"/>
      <c r="BM123" s="397"/>
      <c r="BN123" s="397"/>
      <c r="BO123" s="397"/>
      <c r="BP123" s="397"/>
      <c r="BQ123" s="397"/>
      <c r="BR123" s="397"/>
      <c r="BS123" s="397"/>
      <c r="BT123" s="397"/>
      <c r="BU123" s="397"/>
      <c r="BV123" s="397"/>
    </row>
    <row r="124" spans="63:74">
      <c r="BK124" s="397"/>
      <c r="BL124" s="397"/>
      <c r="BM124" s="397"/>
      <c r="BN124" s="397"/>
      <c r="BO124" s="397"/>
      <c r="BP124" s="397"/>
      <c r="BQ124" s="397"/>
      <c r="BR124" s="397"/>
      <c r="BS124" s="397"/>
      <c r="BT124" s="397"/>
      <c r="BU124" s="397"/>
      <c r="BV124" s="397"/>
    </row>
    <row r="125" spans="63:74">
      <c r="BK125" s="397"/>
      <c r="BL125" s="397"/>
      <c r="BM125" s="397"/>
      <c r="BN125" s="397"/>
      <c r="BO125" s="397"/>
      <c r="BP125" s="397"/>
      <c r="BQ125" s="397"/>
      <c r="BR125" s="397"/>
      <c r="BS125" s="397"/>
      <c r="BT125" s="397"/>
      <c r="BU125" s="397"/>
      <c r="BV125" s="397"/>
    </row>
    <row r="126" spans="63:74">
      <c r="BK126" s="397"/>
      <c r="BL126" s="397"/>
      <c r="BM126" s="397"/>
      <c r="BN126" s="397"/>
      <c r="BO126" s="397"/>
      <c r="BP126" s="397"/>
      <c r="BQ126" s="397"/>
      <c r="BR126" s="397"/>
      <c r="BS126" s="397"/>
      <c r="BT126" s="397"/>
      <c r="BU126" s="397"/>
      <c r="BV126" s="397"/>
    </row>
    <row r="127" spans="63:74">
      <c r="BK127" s="397"/>
      <c r="BL127" s="397"/>
      <c r="BM127" s="397"/>
      <c r="BN127" s="397"/>
      <c r="BO127" s="397"/>
      <c r="BP127" s="397"/>
      <c r="BQ127" s="397"/>
      <c r="BR127" s="397"/>
      <c r="BS127" s="397"/>
      <c r="BT127" s="397"/>
      <c r="BU127" s="397"/>
      <c r="BV127" s="397"/>
    </row>
    <row r="128" spans="63:74">
      <c r="BK128" s="397"/>
      <c r="BL128" s="397"/>
      <c r="BM128" s="397"/>
      <c r="BN128" s="397"/>
      <c r="BO128" s="397"/>
      <c r="BP128" s="397"/>
      <c r="BQ128" s="397"/>
      <c r="BR128" s="397"/>
      <c r="BS128" s="397"/>
      <c r="BT128" s="397"/>
      <c r="BU128" s="397"/>
      <c r="BV128" s="397"/>
    </row>
    <row r="129" spans="63:74">
      <c r="BK129" s="397"/>
      <c r="BL129" s="397"/>
      <c r="BM129" s="397"/>
      <c r="BN129" s="397"/>
      <c r="BO129" s="397"/>
      <c r="BP129" s="397"/>
      <c r="BQ129" s="397"/>
      <c r="BR129" s="397"/>
      <c r="BS129" s="397"/>
      <c r="BT129" s="397"/>
      <c r="BU129" s="397"/>
      <c r="BV129" s="397"/>
    </row>
    <row r="130" spans="63:74">
      <c r="BK130" s="397"/>
      <c r="BL130" s="397"/>
      <c r="BM130" s="397"/>
      <c r="BN130" s="397"/>
      <c r="BO130" s="397"/>
      <c r="BP130" s="397"/>
      <c r="BQ130" s="397"/>
      <c r="BR130" s="397"/>
      <c r="BS130" s="397"/>
      <c r="BT130" s="397"/>
      <c r="BU130" s="397"/>
      <c r="BV130" s="397"/>
    </row>
    <row r="131" spans="63:74">
      <c r="BK131" s="397"/>
      <c r="BL131" s="397"/>
      <c r="BM131" s="397"/>
      <c r="BN131" s="397"/>
      <c r="BO131" s="397"/>
      <c r="BP131" s="397"/>
      <c r="BQ131" s="397"/>
      <c r="BR131" s="397"/>
      <c r="BS131" s="397"/>
      <c r="BT131" s="397"/>
      <c r="BU131" s="397"/>
      <c r="BV131" s="397"/>
    </row>
    <row r="132" spans="63:74">
      <c r="BK132" s="397"/>
      <c r="BL132" s="397"/>
      <c r="BM132" s="397"/>
      <c r="BN132" s="397"/>
      <c r="BO132" s="397"/>
      <c r="BP132" s="397"/>
      <c r="BQ132" s="397"/>
      <c r="BR132" s="397"/>
      <c r="BS132" s="397"/>
      <c r="BT132" s="397"/>
      <c r="BU132" s="397"/>
      <c r="BV132" s="397"/>
    </row>
    <row r="133" spans="63:74">
      <c r="BK133" s="397"/>
      <c r="BL133" s="397"/>
      <c r="BM133" s="397"/>
      <c r="BN133" s="397"/>
      <c r="BO133" s="397"/>
      <c r="BP133" s="397"/>
      <c r="BQ133" s="397"/>
      <c r="BR133" s="397"/>
      <c r="BS133" s="397"/>
      <c r="BT133" s="397"/>
      <c r="BU133" s="397"/>
      <c r="BV133" s="397"/>
    </row>
    <row r="134" spans="63:74">
      <c r="BK134" s="397"/>
      <c r="BL134" s="397"/>
      <c r="BM134" s="397"/>
      <c r="BN134" s="397"/>
      <c r="BO134" s="397"/>
      <c r="BP134" s="397"/>
      <c r="BQ134" s="397"/>
      <c r="BR134" s="397"/>
      <c r="BS134" s="397"/>
      <c r="BT134" s="397"/>
      <c r="BU134" s="397"/>
      <c r="BV134" s="397"/>
    </row>
    <row r="135" spans="63:74">
      <c r="BK135" s="397"/>
      <c r="BL135" s="397"/>
      <c r="BM135" s="397"/>
      <c r="BN135" s="397"/>
      <c r="BO135" s="397"/>
      <c r="BP135" s="397"/>
      <c r="BQ135" s="397"/>
      <c r="BR135" s="397"/>
      <c r="BS135" s="397"/>
      <c r="BT135" s="397"/>
      <c r="BU135" s="397"/>
      <c r="BV135" s="397"/>
    </row>
    <row r="136" spans="63:74">
      <c r="BK136" s="397"/>
      <c r="BL136" s="397"/>
      <c r="BM136" s="397"/>
      <c r="BN136" s="397"/>
      <c r="BO136" s="397"/>
      <c r="BP136" s="397"/>
      <c r="BQ136" s="397"/>
      <c r="BR136" s="397"/>
      <c r="BS136" s="397"/>
      <c r="BT136" s="397"/>
      <c r="BU136" s="397"/>
      <c r="BV136" s="397"/>
    </row>
    <row r="137" spans="63:74">
      <c r="BK137" s="397"/>
      <c r="BL137" s="397"/>
      <c r="BM137" s="397"/>
      <c r="BN137" s="397"/>
      <c r="BO137" s="397"/>
      <c r="BP137" s="397"/>
      <c r="BQ137" s="397"/>
      <c r="BR137" s="397"/>
      <c r="BS137" s="397"/>
      <c r="BT137" s="397"/>
      <c r="BU137" s="397"/>
      <c r="BV137" s="397"/>
    </row>
    <row r="138" spans="63:74">
      <c r="BK138" s="397"/>
      <c r="BL138" s="397"/>
      <c r="BM138" s="397"/>
      <c r="BN138" s="397"/>
      <c r="BO138" s="397"/>
      <c r="BP138" s="397"/>
      <c r="BQ138" s="397"/>
      <c r="BR138" s="397"/>
      <c r="BS138" s="397"/>
      <c r="BT138" s="397"/>
      <c r="BU138" s="397"/>
      <c r="BV138" s="397"/>
    </row>
    <row r="139" spans="63:74">
      <c r="BK139" s="397"/>
      <c r="BL139" s="397"/>
      <c r="BM139" s="397"/>
      <c r="BN139" s="397"/>
      <c r="BO139" s="397"/>
      <c r="BP139" s="397"/>
      <c r="BQ139" s="397"/>
      <c r="BR139" s="397"/>
      <c r="BS139" s="397"/>
      <c r="BT139" s="397"/>
      <c r="BU139" s="397"/>
      <c r="BV139" s="397"/>
    </row>
    <row r="140" spans="63:74">
      <c r="BK140" s="397"/>
      <c r="BL140" s="397"/>
      <c r="BM140" s="397"/>
      <c r="BN140" s="397"/>
      <c r="BO140" s="397"/>
      <c r="BP140" s="397"/>
      <c r="BQ140" s="397"/>
      <c r="BR140" s="397"/>
      <c r="BS140" s="397"/>
      <c r="BT140" s="397"/>
      <c r="BU140" s="397"/>
      <c r="BV140" s="397"/>
    </row>
    <row r="141" spans="63:74">
      <c r="BK141" s="397"/>
      <c r="BL141" s="397"/>
      <c r="BM141" s="397"/>
      <c r="BN141" s="397"/>
      <c r="BO141" s="397"/>
      <c r="BP141" s="397"/>
      <c r="BQ141" s="397"/>
      <c r="BR141" s="397"/>
      <c r="BS141" s="397"/>
      <c r="BT141" s="397"/>
      <c r="BU141" s="397"/>
      <c r="BV141" s="397"/>
    </row>
    <row r="142" spans="63:74">
      <c r="BK142" s="397"/>
      <c r="BL142" s="397"/>
      <c r="BM142" s="397"/>
      <c r="BN142" s="397"/>
      <c r="BO142" s="397"/>
      <c r="BP142" s="397"/>
      <c r="BQ142" s="397"/>
      <c r="BR142" s="397"/>
      <c r="BS142" s="397"/>
      <c r="BT142" s="397"/>
      <c r="BU142" s="397"/>
      <c r="BV142" s="397"/>
    </row>
    <row r="143" spans="63:74">
      <c r="BK143" s="397"/>
      <c r="BL143" s="397"/>
      <c r="BM143" s="397"/>
      <c r="BN143" s="397"/>
      <c r="BO143" s="397"/>
      <c r="BP143" s="397"/>
      <c r="BQ143" s="397"/>
      <c r="BR143" s="397"/>
      <c r="BS143" s="397"/>
      <c r="BT143" s="397"/>
      <c r="BU143" s="397"/>
      <c r="BV143" s="397"/>
    </row>
  </sheetData>
  <mergeCells count="17">
    <mergeCell ref="B47:Q47"/>
    <mergeCell ref="B48:Q48"/>
    <mergeCell ref="B49:Q49"/>
    <mergeCell ref="A1:A2"/>
    <mergeCell ref="B41:Q41"/>
    <mergeCell ref="B43:Q43"/>
    <mergeCell ref="B44:Q44"/>
    <mergeCell ref="B45:Q45"/>
    <mergeCell ref="B42:Q42"/>
    <mergeCell ref="B46:Q46"/>
    <mergeCell ref="BK3:BV3"/>
    <mergeCell ref="B1:AL1"/>
    <mergeCell ref="C3:N3"/>
    <mergeCell ref="O3:Z3"/>
    <mergeCell ref="AA3:AL3"/>
    <mergeCell ref="AM3:AX3"/>
    <mergeCell ref="AY3:BJ3"/>
  </mergeCells>
  <phoneticPr fontId="5" type="noConversion"/>
  <hyperlinks>
    <hyperlink ref="A1:A2" location="Contents!A1" display="Table of Contents"/>
  </hyperlinks>
  <pageMargins left="0.25" right="0.25" top="0.25" bottom="0.25" header="0.5" footer="0.5"/>
  <pageSetup scale="87" orientation="portrait" horizontalDpi="300" verticalDpi="300" r:id="rId1"/>
  <headerFooter alignWithMargins="0"/>
</worksheet>
</file>

<file path=xl/worksheets/sheet14.xml><?xml version="1.0" encoding="utf-8"?>
<worksheet xmlns="http://schemas.openxmlformats.org/spreadsheetml/2006/main" xmlns:r="http://schemas.openxmlformats.org/officeDocument/2006/relationships">
  <sheetPr transitionEvaluation="1" transitionEntry="1" codeName="Sheet14">
    <pageSetUpPr fitToPage="1"/>
  </sheetPr>
  <dimension ref="A1:BV143"/>
  <sheetViews>
    <sheetView showGridLines="0" workbookViewId="0">
      <pane xSplit="2" ySplit="4" topLeftCell="AY5" activePane="bottomRight" state="frozen"/>
      <selection activeCell="BC15" sqref="BC15"/>
      <selection pane="topRight" activeCell="BC15" sqref="BC15"/>
      <selection pane="bottomLeft" activeCell="BC15" sqref="BC15"/>
      <selection pane="bottomRight" activeCell="BX22" sqref="BX22"/>
    </sheetView>
  </sheetViews>
  <sheetFormatPr defaultColWidth="9.85546875" defaultRowHeight="11.25"/>
  <cols>
    <col min="1" max="1" width="11.5703125" style="89" customWidth="1"/>
    <col min="2" max="2" width="27.28515625" style="89" customWidth="1"/>
    <col min="3" max="50" width="6.7109375" style="89" customWidth="1"/>
    <col min="51" max="62" width="6.7109375" style="393" customWidth="1"/>
    <col min="63" max="74" width="6.7109375" style="89" customWidth="1"/>
    <col min="75" max="16384" width="9.85546875" style="89"/>
  </cols>
  <sheetData>
    <row r="1" spans="1:74" ht="14.45" customHeight="1">
      <c r="A1" s="658" t="s">
        <v>1103</v>
      </c>
      <c r="B1" s="700" t="s">
        <v>277</v>
      </c>
      <c r="C1" s="701"/>
      <c r="D1" s="701"/>
      <c r="E1" s="701"/>
      <c r="F1" s="701"/>
      <c r="G1" s="701"/>
      <c r="H1" s="701"/>
      <c r="I1" s="701"/>
      <c r="J1" s="701"/>
      <c r="K1" s="701"/>
      <c r="L1" s="701"/>
      <c r="M1" s="701"/>
      <c r="N1" s="701"/>
      <c r="O1" s="701"/>
      <c r="P1" s="701"/>
      <c r="Q1" s="701"/>
      <c r="R1" s="701"/>
      <c r="S1" s="701"/>
      <c r="T1" s="701"/>
      <c r="U1" s="701"/>
      <c r="V1" s="701"/>
      <c r="W1" s="701"/>
      <c r="X1" s="701"/>
      <c r="Y1" s="701"/>
      <c r="Z1" s="701"/>
      <c r="AA1" s="701"/>
      <c r="AB1" s="701"/>
      <c r="AC1" s="701"/>
      <c r="AD1" s="701"/>
      <c r="AE1" s="701"/>
      <c r="AF1" s="701"/>
      <c r="AG1" s="701"/>
      <c r="AH1" s="701"/>
      <c r="AI1" s="701"/>
      <c r="AJ1" s="701"/>
      <c r="AK1" s="701"/>
      <c r="AL1" s="701"/>
      <c r="AM1" s="307"/>
    </row>
    <row r="2" spans="1:74" s="72" customFormat="1" ht="12.75">
      <c r="A2" s="659"/>
      <c r="B2" s="550" t="str">
        <f>"U.S. Energy Information Administration   |   Short-Term Energy Outlook  - "&amp;Dates!D1</f>
        <v>U.S. Energy Information Administration   |   Short-Term Energy Outlook  - October 2013</v>
      </c>
      <c r="C2" s="551"/>
      <c r="D2" s="551"/>
      <c r="E2" s="551"/>
      <c r="F2" s="551"/>
      <c r="G2" s="551"/>
      <c r="H2" s="551"/>
      <c r="I2" s="551"/>
      <c r="J2" s="551"/>
      <c r="K2" s="551"/>
      <c r="L2" s="551"/>
      <c r="M2" s="551"/>
      <c r="N2" s="551"/>
      <c r="O2" s="551"/>
      <c r="P2" s="551"/>
      <c r="Q2" s="551"/>
      <c r="R2" s="551"/>
      <c r="S2" s="551"/>
      <c r="T2" s="551"/>
      <c r="U2" s="551"/>
      <c r="V2" s="551"/>
      <c r="W2" s="551"/>
      <c r="X2" s="551"/>
      <c r="Y2" s="551"/>
      <c r="Z2" s="551"/>
      <c r="AA2" s="551"/>
      <c r="AB2" s="551"/>
      <c r="AC2" s="551"/>
      <c r="AD2" s="551"/>
      <c r="AE2" s="551"/>
      <c r="AF2" s="551"/>
      <c r="AG2" s="551"/>
      <c r="AH2" s="551"/>
      <c r="AI2" s="551"/>
      <c r="AJ2" s="551"/>
      <c r="AK2" s="551"/>
      <c r="AL2" s="551"/>
      <c r="AM2" s="308"/>
      <c r="AY2" s="401"/>
      <c r="AZ2" s="401"/>
      <c r="BA2" s="401"/>
      <c r="BB2" s="401"/>
      <c r="BC2" s="401"/>
      <c r="BD2" s="401"/>
      <c r="BE2" s="401"/>
      <c r="BF2" s="401"/>
      <c r="BG2" s="401"/>
      <c r="BH2" s="401"/>
      <c r="BI2" s="401"/>
      <c r="BJ2" s="401"/>
    </row>
    <row r="3" spans="1:74" s="12" customFormat="1" ht="12.75">
      <c r="A3" s="14"/>
      <c r="B3" s="15"/>
      <c r="C3" s="663">
        <f>Dates!D3</f>
        <v>2009</v>
      </c>
      <c r="D3" s="654"/>
      <c r="E3" s="654"/>
      <c r="F3" s="654"/>
      <c r="G3" s="654"/>
      <c r="H3" s="654"/>
      <c r="I3" s="654"/>
      <c r="J3" s="654"/>
      <c r="K3" s="654"/>
      <c r="L3" s="654"/>
      <c r="M3" s="654"/>
      <c r="N3" s="655"/>
      <c r="O3" s="663">
        <f>C3+1</f>
        <v>2010</v>
      </c>
      <c r="P3" s="664"/>
      <c r="Q3" s="664"/>
      <c r="R3" s="664"/>
      <c r="S3" s="664"/>
      <c r="T3" s="664"/>
      <c r="U3" s="664"/>
      <c r="V3" s="664"/>
      <c r="W3" s="664"/>
      <c r="X3" s="654"/>
      <c r="Y3" s="654"/>
      <c r="Z3" s="655"/>
      <c r="AA3" s="653">
        <f>O3+1</f>
        <v>2011</v>
      </c>
      <c r="AB3" s="654"/>
      <c r="AC3" s="654"/>
      <c r="AD3" s="654"/>
      <c r="AE3" s="654"/>
      <c r="AF3" s="654"/>
      <c r="AG3" s="654"/>
      <c r="AH3" s="654"/>
      <c r="AI3" s="654"/>
      <c r="AJ3" s="654"/>
      <c r="AK3" s="654"/>
      <c r="AL3" s="655"/>
      <c r="AM3" s="653">
        <f>AA3+1</f>
        <v>2012</v>
      </c>
      <c r="AN3" s="654"/>
      <c r="AO3" s="654"/>
      <c r="AP3" s="654"/>
      <c r="AQ3" s="654"/>
      <c r="AR3" s="654"/>
      <c r="AS3" s="654"/>
      <c r="AT3" s="654"/>
      <c r="AU3" s="654"/>
      <c r="AV3" s="654"/>
      <c r="AW3" s="654"/>
      <c r="AX3" s="655"/>
      <c r="AY3" s="653">
        <f>AM3+1</f>
        <v>2013</v>
      </c>
      <c r="AZ3" s="660"/>
      <c r="BA3" s="660"/>
      <c r="BB3" s="660"/>
      <c r="BC3" s="660"/>
      <c r="BD3" s="660"/>
      <c r="BE3" s="660"/>
      <c r="BF3" s="660"/>
      <c r="BG3" s="660"/>
      <c r="BH3" s="660"/>
      <c r="BI3" s="660"/>
      <c r="BJ3" s="661"/>
      <c r="BK3" s="653">
        <f>AY3+1</f>
        <v>2014</v>
      </c>
      <c r="BL3" s="654"/>
      <c r="BM3" s="654"/>
      <c r="BN3" s="654"/>
      <c r="BO3" s="654"/>
      <c r="BP3" s="654"/>
      <c r="BQ3" s="654"/>
      <c r="BR3" s="654"/>
      <c r="BS3" s="654"/>
      <c r="BT3" s="654"/>
      <c r="BU3" s="654"/>
      <c r="BV3" s="655"/>
    </row>
    <row r="4" spans="1:74" s="12" customFormat="1">
      <c r="A4" s="16"/>
      <c r="B4" s="17"/>
      <c r="C4" s="18" t="s">
        <v>669</v>
      </c>
      <c r="D4" s="18" t="s">
        <v>670</v>
      </c>
      <c r="E4" s="18" t="s">
        <v>671</v>
      </c>
      <c r="F4" s="18" t="s">
        <v>672</v>
      </c>
      <c r="G4" s="18" t="s">
        <v>673</v>
      </c>
      <c r="H4" s="18" t="s">
        <v>674</v>
      </c>
      <c r="I4" s="18" t="s">
        <v>675</v>
      </c>
      <c r="J4" s="18" t="s">
        <v>676</v>
      </c>
      <c r="K4" s="18" t="s">
        <v>677</v>
      </c>
      <c r="L4" s="18" t="s">
        <v>678</v>
      </c>
      <c r="M4" s="18" t="s">
        <v>679</v>
      </c>
      <c r="N4" s="18" t="s">
        <v>680</v>
      </c>
      <c r="O4" s="18" t="s">
        <v>669</v>
      </c>
      <c r="P4" s="18" t="s">
        <v>670</v>
      </c>
      <c r="Q4" s="18" t="s">
        <v>671</v>
      </c>
      <c r="R4" s="18" t="s">
        <v>672</v>
      </c>
      <c r="S4" s="18" t="s">
        <v>673</v>
      </c>
      <c r="T4" s="18" t="s">
        <v>674</v>
      </c>
      <c r="U4" s="18" t="s">
        <v>675</v>
      </c>
      <c r="V4" s="18" t="s">
        <v>676</v>
      </c>
      <c r="W4" s="18" t="s">
        <v>677</v>
      </c>
      <c r="X4" s="18" t="s">
        <v>678</v>
      </c>
      <c r="Y4" s="18" t="s">
        <v>679</v>
      </c>
      <c r="Z4" s="18" t="s">
        <v>680</v>
      </c>
      <c r="AA4" s="18" t="s">
        <v>669</v>
      </c>
      <c r="AB4" s="18" t="s">
        <v>670</v>
      </c>
      <c r="AC4" s="18" t="s">
        <v>671</v>
      </c>
      <c r="AD4" s="18" t="s">
        <v>672</v>
      </c>
      <c r="AE4" s="18" t="s">
        <v>673</v>
      </c>
      <c r="AF4" s="18" t="s">
        <v>674</v>
      </c>
      <c r="AG4" s="18" t="s">
        <v>675</v>
      </c>
      <c r="AH4" s="18" t="s">
        <v>676</v>
      </c>
      <c r="AI4" s="18" t="s">
        <v>677</v>
      </c>
      <c r="AJ4" s="18" t="s">
        <v>678</v>
      </c>
      <c r="AK4" s="18" t="s">
        <v>679</v>
      </c>
      <c r="AL4" s="18" t="s">
        <v>680</v>
      </c>
      <c r="AM4" s="18" t="s">
        <v>669</v>
      </c>
      <c r="AN4" s="18" t="s">
        <v>670</v>
      </c>
      <c r="AO4" s="18" t="s">
        <v>671</v>
      </c>
      <c r="AP4" s="18" t="s">
        <v>672</v>
      </c>
      <c r="AQ4" s="18" t="s">
        <v>673</v>
      </c>
      <c r="AR4" s="18" t="s">
        <v>674</v>
      </c>
      <c r="AS4" s="18" t="s">
        <v>675</v>
      </c>
      <c r="AT4" s="18" t="s">
        <v>676</v>
      </c>
      <c r="AU4" s="18" t="s">
        <v>677</v>
      </c>
      <c r="AV4" s="18" t="s">
        <v>678</v>
      </c>
      <c r="AW4" s="18" t="s">
        <v>679</v>
      </c>
      <c r="AX4" s="18" t="s">
        <v>680</v>
      </c>
      <c r="AY4" s="18" t="s">
        <v>669</v>
      </c>
      <c r="AZ4" s="18" t="s">
        <v>670</v>
      </c>
      <c r="BA4" s="18" t="s">
        <v>671</v>
      </c>
      <c r="BB4" s="18" t="s">
        <v>672</v>
      </c>
      <c r="BC4" s="18" t="s">
        <v>673</v>
      </c>
      <c r="BD4" s="18" t="s">
        <v>674</v>
      </c>
      <c r="BE4" s="18" t="s">
        <v>675</v>
      </c>
      <c r="BF4" s="18" t="s">
        <v>676</v>
      </c>
      <c r="BG4" s="18" t="s">
        <v>677</v>
      </c>
      <c r="BH4" s="18" t="s">
        <v>678</v>
      </c>
      <c r="BI4" s="18" t="s">
        <v>679</v>
      </c>
      <c r="BJ4" s="18" t="s">
        <v>680</v>
      </c>
      <c r="BK4" s="18" t="s">
        <v>669</v>
      </c>
      <c r="BL4" s="18" t="s">
        <v>670</v>
      </c>
      <c r="BM4" s="18" t="s">
        <v>671</v>
      </c>
      <c r="BN4" s="18" t="s">
        <v>672</v>
      </c>
      <c r="BO4" s="18" t="s">
        <v>673</v>
      </c>
      <c r="BP4" s="18" t="s">
        <v>674</v>
      </c>
      <c r="BQ4" s="18" t="s">
        <v>675</v>
      </c>
      <c r="BR4" s="18" t="s">
        <v>676</v>
      </c>
      <c r="BS4" s="18" t="s">
        <v>677</v>
      </c>
      <c r="BT4" s="18" t="s">
        <v>678</v>
      </c>
      <c r="BU4" s="18" t="s">
        <v>679</v>
      </c>
      <c r="BV4" s="18" t="s">
        <v>680</v>
      </c>
    </row>
    <row r="5" spans="1:74" ht="11.1" customHeight="1">
      <c r="A5" s="90"/>
      <c r="B5" s="91" t="s">
        <v>250</v>
      </c>
      <c r="C5" s="92"/>
      <c r="D5" s="92"/>
      <c r="E5" s="92"/>
      <c r="F5" s="92"/>
      <c r="G5" s="92"/>
      <c r="H5" s="92"/>
      <c r="I5" s="92"/>
      <c r="J5" s="92"/>
      <c r="K5" s="92"/>
      <c r="L5" s="92"/>
      <c r="M5" s="92"/>
      <c r="N5" s="92"/>
      <c r="O5" s="92"/>
      <c r="P5" s="92"/>
      <c r="Q5" s="92"/>
      <c r="R5" s="92"/>
      <c r="S5" s="92"/>
      <c r="T5" s="92"/>
      <c r="U5" s="92"/>
      <c r="V5" s="92"/>
      <c r="W5" s="92"/>
      <c r="X5" s="92"/>
      <c r="Y5" s="92"/>
      <c r="Z5" s="92"/>
      <c r="AA5" s="92"/>
      <c r="AB5" s="92"/>
      <c r="AC5" s="92"/>
      <c r="AD5" s="92"/>
      <c r="AE5" s="92"/>
      <c r="AF5" s="92"/>
      <c r="AG5" s="92"/>
      <c r="AH5" s="92"/>
      <c r="AI5" s="92"/>
      <c r="AJ5" s="92"/>
      <c r="AK5" s="92"/>
      <c r="AL5" s="92"/>
      <c r="AM5" s="92"/>
      <c r="AN5" s="92"/>
      <c r="AO5" s="92"/>
      <c r="AP5" s="92"/>
      <c r="AQ5" s="92"/>
      <c r="AR5" s="92"/>
      <c r="AS5" s="92"/>
      <c r="AT5" s="92"/>
      <c r="AU5" s="92"/>
      <c r="AV5" s="92"/>
      <c r="AW5" s="92"/>
      <c r="AX5" s="92"/>
      <c r="AY5" s="430"/>
      <c r="AZ5" s="430"/>
      <c r="BA5" s="430"/>
      <c r="BB5" s="430"/>
      <c r="BC5" s="430"/>
      <c r="BD5" s="430"/>
      <c r="BE5" s="430"/>
      <c r="BF5" s="430"/>
      <c r="BG5" s="430"/>
      <c r="BH5" s="430"/>
      <c r="BI5" s="430"/>
      <c r="BJ5" s="430"/>
      <c r="BK5" s="430"/>
      <c r="BL5" s="430"/>
      <c r="BM5" s="430"/>
      <c r="BN5" s="430"/>
      <c r="BO5" s="430"/>
      <c r="BP5" s="430"/>
      <c r="BQ5" s="430"/>
      <c r="BR5" s="430"/>
      <c r="BS5" s="430"/>
      <c r="BT5" s="430"/>
      <c r="BU5" s="430"/>
      <c r="BV5" s="430"/>
    </row>
    <row r="6" spans="1:74" ht="11.1" customHeight="1">
      <c r="A6" s="93" t="s">
        <v>230</v>
      </c>
      <c r="B6" s="201" t="s">
        <v>639</v>
      </c>
      <c r="C6" s="262">
        <v>97.022079000000005</v>
      </c>
      <c r="D6" s="262">
        <v>89.687702999999999</v>
      </c>
      <c r="E6" s="262">
        <v>96.062189000000004</v>
      </c>
      <c r="F6" s="262">
        <v>89.072261999999995</v>
      </c>
      <c r="G6" s="262">
        <v>85.236422000000005</v>
      </c>
      <c r="H6" s="262">
        <v>88.707915</v>
      </c>
      <c r="I6" s="262">
        <v>90.846558999999999</v>
      </c>
      <c r="J6" s="262">
        <v>90.307722999999996</v>
      </c>
      <c r="K6" s="262">
        <v>88.184531000000007</v>
      </c>
      <c r="L6" s="262">
        <v>88.002246</v>
      </c>
      <c r="M6" s="262">
        <v>85.564321000000007</v>
      </c>
      <c r="N6" s="262">
        <v>86.229442000000006</v>
      </c>
      <c r="O6" s="262">
        <v>85.710750000000004</v>
      </c>
      <c r="P6" s="262">
        <v>83.087141000000003</v>
      </c>
      <c r="Q6" s="262">
        <v>96.904371999999995</v>
      </c>
      <c r="R6" s="262">
        <v>90.959675000000004</v>
      </c>
      <c r="S6" s="262">
        <v>85.400773999999998</v>
      </c>
      <c r="T6" s="262">
        <v>88.621153000000007</v>
      </c>
      <c r="U6" s="262">
        <v>90.794651000000002</v>
      </c>
      <c r="V6" s="262">
        <v>93.349628999999993</v>
      </c>
      <c r="W6" s="262">
        <v>93.360276999999996</v>
      </c>
      <c r="X6" s="262">
        <v>91.830674999999999</v>
      </c>
      <c r="Y6" s="262">
        <v>91.558198000000004</v>
      </c>
      <c r="Z6" s="262">
        <v>92.790852999999998</v>
      </c>
      <c r="AA6" s="262">
        <v>91.355469999999997</v>
      </c>
      <c r="AB6" s="262">
        <v>85.574596</v>
      </c>
      <c r="AC6" s="262">
        <v>96.548198999999997</v>
      </c>
      <c r="AD6" s="262">
        <v>88.563173000000006</v>
      </c>
      <c r="AE6" s="262">
        <v>86.850037999999998</v>
      </c>
      <c r="AF6" s="262">
        <v>88.877803999999998</v>
      </c>
      <c r="AG6" s="262">
        <v>85.497596999999999</v>
      </c>
      <c r="AH6" s="262">
        <v>95.494619999999998</v>
      </c>
      <c r="AI6" s="262">
        <v>94.013446000000002</v>
      </c>
      <c r="AJ6" s="262">
        <v>94.642615000000006</v>
      </c>
      <c r="AK6" s="262">
        <v>94.108648000000002</v>
      </c>
      <c r="AL6" s="262">
        <v>94.101330000000004</v>
      </c>
      <c r="AM6" s="262">
        <v>94.944098999999994</v>
      </c>
      <c r="AN6" s="262">
        <v>85.763052999999999</v>
      </c>
      <c r="AO6" s="262">
        <v>85.697547</v>
      </c>
      <c r="AP6" s="262">
        <v>77.624419000000003</v>
      </c>
      <c r="AQ6" s="262">
        <v>81.825021000000007</v>
      </c>
      <c r="AR6" s="262">
        <v>81.911231999999998</v>
      </c>
      <c r="AS6" s="262">
        <v>86.343691000000007</v>
      </c>
      <c r="AT6" s="262">
        <v>90.838689000000002</v>
      </c>
      <c r="AU6" s="262">
        <v>81.846352999999993</v>
      </c>
      <c r="AV6" s="262">
        <v>85.244245000000006</v>
      </c>
      <c r="AW6" s="262">
        <v>84.152300999999994</v>
      </c>
      <c r="AX6" s="262">
        <v>80.208220999999995</v>
      </c>
      <c r="AY6" s="262">
        <v>84.827596999999997</v>
      </c>
      <c r="AZ6" s="262">
        <v>77.766283000000001</v>
      </c>
      <c r="BA6" s="262">
        <v>82.464316999999994</v>
      </c>
      <c r="BB6" s="262">
        <v>79.207047000000003</v>
      </c>
      <c r="BC6" s="262">
        <v>83.663632000000007</v>
      </c>
      <c r="BD6" s="262">
        <v>80.234109000000004</v>
      </c>
      <c r="BE6" s="262">
        <v>88.908580000000001</v>
      </c>
      <c r="BF6" s="262">
        <v>90.830399999999997</v>
      </c>
      <c r="BG6" s="262">
        <v>85.435028571000004</v>
      </c>
      <c r="BH6" s="350">
        <v>85.045820000000006</v>
      </c>
      <c r="BI6" s="350">
        <v>81.95102</v>
      </c>
      <c r="BJ6" s="350">
        <v>91.684160000000006</v>
      </c>
      <c r="BK6" s="350">
        <v>89.031570000000002</v>
      </c>
      <c r="BL6" s="350">
        <v>82.853949999999998</v>
      </c>
      <c r="BM6" s="350">
        <v>88.466970000000003</v>
      </c>
      <c r="BN6" s="350">
        <v>83.218779999999995</v>
      </c>
      <c r="BO6" s="350">
        <v>84.759370000000004</v>
      </c>
      <c r="BP6" s="350">
        <v>84.989609999999999</v>
      </c>
      <c r="BQ6" s="350">
        <v>88.241060000000004</v>
      </c>
      <c r="BR6" s="350">
        <v>92.061629999999994</v>
      </c>
      <c r="BS6" s="350">
        <v>85.250429999999994</v>
      </c>
      <c r="BT6" s="350">
        <v>89.340819999999994</v>
      </c>
      <c r="BU6" s="350">
        <v>83.631649999999993</v>
      </c>
      <c r="BV6" s="350">
        <v>91.045209999999997</v>
      </c>
    </row>
    <row r="7" spans="1:74" ht="11.1" customHeight="1">
      <c r="A7" s="93" t="s">
        <v>231</v>
      </c>
      <c r="B7" s="201" t="s">
        <v>640</v>
      </c>
      <c r="C7" s="262">
        <v>32.514788000000003</v>
      </c>
      <c r="D7" s="262">
        <v>30.332899000000001</v>
      </c>
      <c r="E7" s="262">
        <v>33.064796000000001</v>
      </c>
      <c r="F7" s="262">
        <v>29.363554000000001</v>
      </c>
      <c r="G7" s="262">
        <v>26.344652</v>
      </c>
      <c r="H7" s="262">
        <v>28.916139000000001</v>
      </c>
      <c r="I7" s="262">
        <v>27.345172000000002</v>
      </c>
      <c r="J7" s="262">
        <v>26.943501999999999</v>
      </c>
      <c r="K7" s="262">
        <v>27.132781999999999</v>
      </c>
      <c r="L7" s="262">
        <v>27.873311999999999</v>
      </c>
      <c r="M7" s="262">
        <v>26.027619999999999</v>
      </c>
      <c r="N7" s="262">
        <v>27.470911999999998</v>
      </c>
      <c r="O7" s="262">
        <v>26.845393000000001</v>
      </c>
      <c r="P7" s="262">
        <v>26.189910999999999</v>
      </c>
      <c r="Q7" s="262">
        <v>31.787994999999999</v>
      </c>
      <c r="R7" s="262">
        <v>29.437742</v>
      </c>
      <c r="S7" s="262">
        <v>26.408149000000002</v>
      </c>
      <c r="T7" s="262">
        <v>28.73011</v>
      </c>
      <c r="U7" s="262">
        <v>26.978905000000001</v>
      </c>
      <c r="V7" s="262">
        <v>28.327676</v>
      </c>
      <c r="W7" s="262">
        <v>28.098317000000002</v>
      </c>
      <c r="X7" s="262">
        <v>26.860952000000001</v>
      </c>
      <c r="Y7" s="262">
        <v>28.124739000000002</v>
      </c>
      <c r="Z7" s="262">
        <v>28.62771</v>
      </c>
      <c r="AA7" s="262">
        <v>29.001453999999999</v>
      </c>
      <c r="AB7" s="262">
        <v>27.586621000000001</v>
      </c>
      <c r="AC7" s="262">
        <v>30.896194000000001</v>
      </c>
      <c r="AD7" s="262">
        <v>28.033486</v>
      </c>
      <c r="AE7" s="262">
        <v>28.468565000000002</v>
      </c>
      <c r="AF7" s="262">
        <v>29.016486</v>
      </c>
      <c r="AG7" s="262">
        <v>25.220846000000002</v>
      </c>
      <c r="AH7" s="262">
        <v>29.194233000000001</v>
      </c>
      <c r="AI7" s="262">
        <v>27.479733</v>
      </c>
      <c r="AJ7" s="262">
        <v>26.871555000000001</v>
      </c>
      <c r="AK7" s="262">
        <v>27.723531999999999</v>
      </c>
      <c r="AL7" s="262">
        <v>27.739034</v>
      </c>
      <c r="AM7" s="262">
        <v>27.712039999999998</v>
      </c>
      <c r="AN7" s="262">
        <v>25.889662999999999</v>
      </c>
      <c r="AO7" s="262">
        <v>27.026693000000002</v>
      </c>
      <c r="AP7" s="262">
        <v>25.104181000000001</v>
      </c>
      <c r="AQ7" s="262">
        <v>25.902576</v>
      </c>
      <c r="AR7" s="262">
        <v>25.108706999999999</v>
      </c>
      <c r="AS7" s="262">
        <v>23.141425000000002</v>
      </c>
      <c r="AT7" s="262">
        <v>24.529485999999999</v>
      </c>
      <c r="AU7" s="262">
        <v>21.599385000000002</v>
      </c>
      <c r="AV7" s="262">
        <v>23.404060999999999</v>
      </c>
      <c r="AW7" s="262">
        <v>22.627682</v>
      </c>
      <c r="AX7" s="262">
        <v>22.093340999999999</v>
      </c>
      <c r="AY7" s="262">
        <v>24.606549000000001</v>
      </c>
      <c r="AZ7" s="262">
        <v>22.219352000000001</v>
      </c>
      <c r="BA7" s="262">
        <v>23.548328000000001</v>
      </c>
      <c r="BB7" s="262">
        <v>24.315111999999999</v>
      </c>
      <c r="BC7" s="262">
        <v>24.559656</v>
      </c>
      <c r="BD7" s="262">
        <v>22.382390000000001</v>
      </c>
      <c r="BE7" s="262">
        <v>23.840420000000002</v>
      </c>
      <c r="BF7" s="262">
        <v>24.713660000000001</v>
      </c>
      <c r="BG7" s="262">
        <v>23.652085713999998</v>
      </c>
      <c r="BH7" s="350">
        <v>22.888390000000001</v>
      </c>
      <c r="BI7" s="350">
        <v>22.107230000000001</v>
      </c>
      <c r="BJ7" s="350">
        <v>25.02985</v>
      </c>
      <c r="BK7" s="350">
        <v>25.363320000000002</v>
      </c>
      <c r="BL7" s="350">
        <v>23.52103</v>
      </c>
      <c r="BM7" s="350">
        <v>25.046749999999999</v>
      </c>
      <c r="BN7" s="350">
        <v>23.488980000000002</v>
      </c>
      <c r="BO7" s="350">
        <v>23.793389999999999</v>
      </c>
      <c r="BP7" s="350">
        <v>23.78247</v>
      </c>
      <c r="BQ7" s="350">
        <v>24.729130000000001</v>
      </c>
      <c r="BR7" s="350">
        <v>25.852119999999999</v>
      </c>
      <c r="BS7" s="350">
        <v>23.97982</v>
      </c>
      <c r="BT7" s="350">
        <v>25.16376</v>
      </c>
      <c r="BU7" s="350">
        <v>23.573350000000001</v>
      </c>
      <c r="BV7" s="350">
        <v>25.67144</v>
      </c>
    </row>
    <row r="8" spans="1:74" ht="11.1" customHeight="1">
      <c r="A8" s="93" t="s">
        <v>232</v>
      </c>
      <c r="B8" s="201" t="s">
        <v>641</v>
      </c>
      <c r="C8" s="262">
        <v>12.532221</v>
      </c>
      <c r="D8" s="262">
        <v>11.603796000000001</v>
      </c>
      <c r="E8" s="262">
        <v>12.682022999999999</v>
      </c>
      <c r="F8" s="262">
        <v>12.721494</v>
      </c>
      <c r="G8" s="262">
        <v>11.906446000000001</v>
      </c>
      <c r="H8" s="262">
        <v>12.752457</v>
      </c>
      <c r="I8" s="262">
        <v>12.21754</v>
      </c>
      <c r="J8" s="262">
        <v>12.462311</v>
      </c>
      <c r="K8" s="262">
        <v>12.173863000000001</v>
      </c>
      <c r="L8" s="262">
        <v>12.176107</v>
      </c>
      <c r="M8" s="262">
        <v>11.646617000000001</v>
      </c>
      <c r="N8" s="262">
        <v>11.737346000000001</v>
      </c>
      <c r="O8" s="262">
        <v>12.081996</v>
      </c>
      <c r="P8" s="262">
        <v>11.644401</v>
      </c>
      <c r="Q8" s="262">
        <v>13.862651</v>
      </c>
      <c r="R8" s="262">
        <v>12.690422999999999</v>
      </c>
      <c r="S8" s="262">
        <v>12.228083</v>
      </c>
      <c r="T8" s="262">
        <v>12.647182000000001</v>
      </c>
      <c r="U8" s="262">
        <v>13.274376</v>
      </c>
      <c r="V8" s="262">
        <v>13.865815</v>
      </c>
      <c r="W8" s="262">
        <v>13.615608999999999</v>
      </c>
      <c r="X8" s="262">
        <v>13.355629</v>
      </c>
      <c r="Y8" s="262">
        <v>13.494241000000001</v>
      </c>
      <c r="Z8" s="262">
        <v>13.579226</v>
      </c>
      <c r="AA8" s="262">
        <v>13.809703000000001</v>
      </c>
      <c r="AB8" s="262">
        <v>13.062355999999999</v>
      </c>
      <c r="AC8" s="262">
        <v>14.556768999999999</v>
      </c>
      <c r="AD8" s="262">
        <v>13.656877</v>
      </c>
      <c r="AE8" s="262">
        <v>13.905352000000001</v>
      </c>
      <c r="AF8" s="262">
        <v>13.726718</v>
      </c>
      <c r="AG8" s="262">
        <v>14.334061999999999</v>
      </c>
      <c r="AH8" s="262">
        <v>15.861105</v>
      </c>
      <c r="AI8" s="262">
        <v>15.098826000000001</v>
      </c>
      <c r="AJ8" s="262">
        <v>14.225274000000001</v>
      </c>
      <c r="AK8" s="262">
        <v>14.260669</v>
      </c>
      <c r="AL8" s="262">
        <v>14.265064000000001</v>
      </c>
      <c r="AM8" s="262">
        <v>15.178285000000001</v>
      </c>
      <c r="AN8" s="262">
        <v>14.286948000000001</v>
      </c>
      <c r="AO8" s="262">
        <v>14.823726000000001</v>
      </c>
      <c r="AP8" s="262">
        <v>14.523026</v>
      </c>
      <c r="AQ8" s="262">
        <v>15.309324</v>
      </c>
      <c r="AR8" s="262">
        <v>14.2742</v>
      </c>
      <c r="AS8" s="262">
        <v>15.498161</v>
      </c>
      <c r="AT8" s="262">
        <v>16.277100000000001</v>
      </c>
      <c r="AU8" s="262">
        <v>14.594519</v>
      </c>
      <c r="AV8" s="262">
        <v>15.377319999999999</v>
      </c>
      <c r="AW8" s="262">
        <v>14.877041</v>
      </c>
      <c r="AX8" s="262">
        <v>14.567218</v>
      </c>
      <c r="AY8" s="262">
        <v>15.722204</v>
      </c>
      <c r="AZ8" s="262">
        <v>14.499796</v>
      </c>
      <c r="BA8" s="262">
        <v>15.311321</v>
      </c>
      <c r="BB8" s="262">
        <v>15.417021</v>
      </c>
      <c r="BC8" s="262">
        <v>15.543989</v>
      </c>
      <c r="BD8" s="262">
        <v>14.080985999999999</v>
      </c>
      <c r="BE8" s="262">
        <v>15.064870000000001</v>
      </c>
      <c r="BF8" s="262">
        <v>15.66832</v>
      </c>
      <c r="BG8" s="262">
        <v>14.948442857</v>
      </c>
      <c r="BH8" s="350">
        <v>15.33746</v>
      </c>
      <c r="BI8" s="350">
        <v>14.041449999999999</v>
      </c>
      <c r="BJ8" s="350">
        <v>16.561419999999998</v>
      </c>
      <c r="BK8" s="350">
        <v>16.07498</v>
      </c>
      <c r="BL8" s="350">
        <v>14.980549999999999</v>
      </c>
      <c r="BM8" s="350">
        <v>16.00629</v>
      </c>
      <c r="BN8" s="350">
        <v>15.06894</v>
      </c>
      <c r="BO8" s="350">
        <v>15.30137</v>
      </c>
      <c r="BP8" s="350">
        <v>15.33489</v>
      </c>
      <c r="BQ8" s="350">
        <v>15.92755</v>
      </c>
      <c r="BR8" s="350">
        <v>16.620519999999999</v>
      </c>
      <c r="BS8" s="350">
        <v>15.393879999999999</v>
      </c>
      <c r="BT8" s="350">
        <v>16.135359999999999</v>
      </c>
      <c r="BU8" s="350">
        <v>15.106070000000001</v>
      </c>
      <c r="BV8" s="350">
        <v>16.447330000000001</v>
      </c>
    </row>
    <row r="9" spans="1:74" ht="11.1" customHeight="1">
      <c r="A9" s="93" t="s">
        <v>233</v>
      </c>
      <c r="B9" s="201" t="s">
        <v>642</v>
      </c>
      <c r="C9" s="262">
        <v>51.975070000000002</v>
      </c>
      <c r="D9" s="262">
        <v>47.751007999999999</v>
      </c>
      <c r="E9" s="262">
        <v>50.315370000000001</v>
      </c>
      <c r="F9" s="262">
        <v>46.987214000000002</v>
      </c>
      <c r="G9" s="262">
        <v>46.985323999999999</v>
      </c>
      <c r="H9" s="262">
        <v>47.039318999999999</v>
      </c>
      <c r="I9" s="262">
        <v>51.283847000000002</v>
      </c>
      <c r="J9" s="262">
        <v>50.901910000000001</v>
      </c>
      <c r="K9" s="262">
        <v>48.877885999999997</v>
      </c>
      <c r="L9" s="262">
        <v>47.952826999999999</v>
      </c>
      <c r="M9" s="262">
        <v>47.890084000000002</v>
      </c>
      <c r="N9" s="262">
        <v>47.021183999999998</v>
      </c>
      <c r="O9" s="262">
        <v>46.783360999999999</v>
      </c>
      <c r="P9" s="262">
        <v>45.252828999999998</v>
      </c>
      <c r="Q9" s="262">
        <v>51.253726</v>
      </c>
      <c r="R9" s="262">
        <v>48.831510000000002</v>
      </c>
      <c r="S9" s="262">
        <v>46.764541999999999</v>
      </c>
      <c r="T9" s="262">
        <v>47.243861000000003</v>
      </c>
      <c r="U9" s="262">
        <v>50.541370000000001</v>
      </c>
      <c r="V9" s="262">
        <v>51.156137999999999</v>
      </c>
      <c r="W9" s="262">
        <v>51.646351000000003</v>
      </c>
      <c r="X9" s="262">
        <v>51.614094000000001</v>
      </c>
      <c r="Y9" s="262">
        <v>49.939217999999997</v>
      </c>
      <c r="Z9" s="262">
        <v>50.583917</v>
      </c>
      <c r="AA9" s="262">
        <v>48.544313000000002</v>
      </c>
      <c r="AB9" s="262">
        <v>44.925618999999998</v>
      </c>
      <c r="AC9" s="262">
        <v>51.095236</v>
      </c>
      <c r="AD9" s="262">
        <v>46.872810000000001</v>
      </c>
      <c r="AE9" s="262">
        <v>44.476120999999999</v>
      </c>
      <c r="AF9" s="262">
        <v>46.134599999999999</v>
      </c>
      <c r="AG9" s="262">
        <v>45.942689000000001</v>
      </c>
      <c r="AH9" s="262">
        <v>50.439281999999999</v>
      </c>
      <c r="AI9" s="262">
        <v>51.434887000000003</v>
      </c>
      <c r="AJ9" s="262">
        <v>53.545786</v>
      </c>
      <c r="AK9" s="262">
        <v>52.124447000000004</v>
      </c>
      <c r="AL9" s="262">
        <v>52.097231999999998</v>
      </c>
      <c r="AM9" s="262">
        <v>52.053773999999997</v>
      </c>
      <c r="AN9" s="262">
        <v>45.586441999999998</v>
      </c>
      <c r="AO9" s="262">
        <v>43.847127999999998</v>
      </c>
      <c r="AP9" s="262">
        <v>37.997211999999998</v>
      </c>
      <c r="AQ9" s="262">
        <v>40.613121</v>
      </c>
      <c r="AR9" s="262">
        <v>42.528325000000002</v>
      </c>
      <c r="AS9" s="262">
        <v>47.704104999999998</v>
      </c>
      <c r="AT9" s="262">
        <v>50.032102999999999</v>
      </c>
      <c r="AU9" s="262">
        <v>45.652448999999997</v>
      </c>
      <c r="AV9" s="262">
        <v>46.462864000000003</v>
      </c>
      <c r="AW9" s="262">
        <v>46.647578000000003</v>
      </c>
      <c r="AX9" s="262">
        <v>43.547662000000003</v>
      </c>
      <c r="AY9" s="262">
        <v>44.498843999999998</v>
      </c>
      <c r="AZ9" s="262">
        <v>41.047134999999997</v>
      </c>
      <c r="BA9" s="262">
        <v>43.604667999999997</v>
      </c>
      <c r="BB9" s="262">
        <v>39.474913999999998</v>
      </c>
      <c r="BC9" s="262">
        <v>43.559987</v>
      </c>
      <c r="BD9" s="262">
        <v>43.770733</v>
      </c>
      <c r="BE9" s="262">
        <v>50.003300000000003</v>
      </c>
      <c r="BF9" s="262">
        <v>50.448419999999999</v>
      </c>
      <c r="BG9" s="262">
        <v>46.834499999999998</v>
      </c>
      <c r="BH9" s="350">
        <v>46.819969999999998</v>
      </c>
      <c r="BI9" s="350">
        <v>45.802340000000001</v>
      </c>
      <c r="BJ9" s="350">
        <v>50.092889999999997</v>
      </c>
      <c r="BK9" s="350">
        <v>47.593269999999997</v>
      </c>
      <c r="BL9" s="350">
        <v>44.352370000000001</v>
      </c>
      <c r="BM9" s="350">
        <v>47.413930000000001</v>
      </c>
      <c r="BN9" s="350">
        <v>44.66086</v>
      </c>
      <c r="BO9" s="350">
        <v>45.664610000000003</v>
      </c>
      <c r="BP9" s="350">
        <v>45.872250000000001</v>
      </c>
      <c r="BQ9" s="350">
        <v>47.58437</v>
      </c>
      <c r="BR9" s="350">
        <v>49.588990000000003</v>
      </c>
      <c r="BS9" s="350">
        <v>45.876730000000002</v>
      </c>
      <c r="BT9" s="350">
        <v>48.041699999999999</v>
      </c>
      <c r="BU9" s="350">
        <v>44.95223</v>
      </c>
      <c r="BV9" s="350">
        <v>48.926439999999999</v>
      </c>
    </row>
    <row r="10" spans="1:74" ht="11.1" customHeight="1">
      <c r="A10" s="95" t="s">
        <v>234</v>
      </c>
      <c r="B10" s="201" t="s">
        <v>643</v>
      </c>
      <c r="C10" s="262">
        <v>-3.706</v>
      </c>
      <c r="D10" s="262">
        <v>-3.6720000000000002</v>
      </c>
      <c r="E10" s="262">
        <v>0.80900000000000005</v>
      </c>
      <c r="F10" s="262">
        <v>-1.9379999999999999</v>
      </c>
      <c r="G10" s="262">
        <v>1.573</v>
      </c>
      <c r="H10" s="262">
        <v>-2.3959999999999999</v>
      </c>
      <c r="I10" s="262">
        <v>-1.3540000000000001</v>
      </c>
      <c r="J10" s="262">
        <v>2.915</v>
      </c>
      <c r="K10" s="262">
        <v>0.76700000000000002</v>
      </c>
      <c r="L10" s="262">
        <v>-2.1920000000000002</v>
      </c>
      <c r="M10" s="262">
        <v>1.665</v>
      </c>
      <c r="N10" s="262">
        <v>-5.5010000000000003</v>
      </c>
      <c r="O10" s="262">
        <v>-1.1359999999999999</v>
      </c>
      <c r="P10" s="262">
        <v>-0.21450412359000001</v>
      </c>
      <c r="Q10" s="262">
        <v>-1.867</v>
      </c>
      <c r="R10" s="262">
        <v>0.17409577636000001</v>
      </c>
      <c r="S10" s="262">
        <v>-0.13821920638999999</v>
      </c>
      <c r="T10" s="262">
        <v>-0.59706165384999998</v>
      </c>
      <c r="U10" s="262">
        <v>3.5619999999999998</v>
      </c>
      <c r="V10" s="262">
        <v>-0.70299999999999996</v>
      </c>
      <c r="W10" s="262">
        <v>-1.2756952984000001</v>
      </c>
      <c r="X10" s="262">
        <v>0.48301192616999999</v>
      </c>
      <c r="Y10" s="262">
        <v>-1.1408749249000001</v>
      </c>
      <c r="Z10" s="262">
        <v>0.75088050458</v>
      </c>
      <c r="AA10" s="262">
        <v>1.1117951377999999</v>
      </c>
      <c r="AB10" s="262">
        <v>-0.43107107171999998</v>
      </c>
      <c r="AC10" s="262">
        <v>0.97487066724000004</v>
      </c>
      <c r="AD10" s="262">
        <v>-1.6877213953000001</v>
      </c>
      <c r="AE10" s="262">
        <v>-1.6204000091999999</v>
      </c>
      <c r="AF10" s="262">
        <v>0.96583482533999998</v>
      </c>
      <c r="AG10" s="262">
        <v>-1.9130168916000001</v>
      </c>
      <c r="AH10" s="262">
        <v>2.1330448401000002</v>
      </c>
      <c r="AI10" s="262">
        <v>0.37802002023999998</v>
      </c>
      <c r="AJ10" s="262">
        <v>-0.90109135106000005</v>
      </c>
      <c r="AK10" s="262">
        <v>-0.18673652383</v>
      </c>
      <c r="AL10" s="262">
        <v>-0.89978724806999999</v>
      </c>
      <c r="AM10" s="262">
        <v>3.4726564286000001</v>
      </c>
      <c r="AN10" s="262">
        <v>-1.5302727273000001</v>
      </c>
      <c r="AO10" s="262">
        <v>-1.5032984615</v>
      </c>
      <c r="AP10" s="262">
        <v>-0.24779244758999999</v>
      </c>
      <c r="AQ10" s="262">
        <v>0.45186363635999999</v>
      </c>
      <c r="AR10" s="262">
        <v>0.24647756941999999</v>
      </c>
      <c r="AS10" s="262">
        <v>1.148476976</v>
      </c>
      <c r="AT10" s="262">
        <v>1.5155454545</v>
      </c>
      <c r="AU10" s="262">
        <v>1.1620729999999999</v>
      </c>
      <c r="AV10" s="262">
        <v>0.2956993</v>
      </c>
      <c r="AW10" s="262">
        <v>0.17436360000000001</v>
      </c>
      <c r="AX10" s="262">
        <v>-0.71317199857000002</v>
      </c>
      <c r="AY10" s="262">
        <v>1.525447</v>
      </c>
      <c r="AZ10" s="262">
        <v>2.5444469999999999</v>
      </c>
      <c r="BA10" s="262">
        <v>1.414447</v>
      </c>
      <c r="BB10" s="262">
        <v>-1.248553</v>
      </c>
      <c r="BC10" s="262">
        <v>-1.190553</v>
      </c>
      <c r="BD10" s="262">
        <v>1.3774470000000001</v>
      </c>
      <c r="BE10" s="262">
        <v>-1.5285530000000001</v>
      </c>
      <c r="BF10" s="262">
        <v>2.4814470000000002</v>
      </c>
      <c r="BG10" s="262">
        <v>0.68144720000000003</v>
      </c>
      <c r="BH10" s="350">
        <v>0.2956993</v>
      </c>
      <c r="BI10" s="350">
        <v>-0.17436360000000001</v>
      </c>
      <c r="BJ10" s="350">
        <v>-2.7131720000000001</v>
      </c>
      <c r="BK10" s="350">
        <v>6.0260099999999997E-2</v>
      </c>
      <c r="BL10" s="350">
        <v>0.54444700000000001</v>
      </c>
      <c r="BM10" s="350">
        <v>0.41444700000000001</v>
      </c>
      <c r="BN10" s="350">
        <v>-0.248553</v>
      </c>
      <c r="BO10" s="350">
        <v>-0.190553</v>
      </c>
      <c r="BP10" s="350">
        <v>0.37744699999999998</v>
      </c>
      <c r="BQ10" s="350">
        <v>-2.8552999999999999E-2</v>
      </c>
      <c r="BR10" s="350">
        <v>0.23144700000000001</v>
      </c>
      <c r="BS10" s="350">
        <v>0.43144719999999998</v>
      </c>
      <c r="BT10" s="350">
        <v>-0.7043007</v>
      </c>
      <c r="BU10" s="350">
        <v>-0.17436360000000001</v>
      </c>
      <c r="BV10" s="350">
        <v>-1.4631719999999999</v>
      </c>
    </row>
    <row r="11" spans="1:74" ht="11.1" customHeight="1">
      <c r="A11" s="93" t="s">
        <v>235</v>
      </c>
      <c r="B11" s="201" t="s">
        <v>644</v>
      </c>
      <c r="C11" s="262">
        <v>2.328751</v>
      </c>
      <c r="D11" s="262">
        <v>1.8547530000000001</v>
      </c>
      <c r="E11" s="262">
        <v>2.1410490000000002</v>
      </c>
      <c r="F11" s="262">
        <v>1.3029440000000001</v>
      </c>
      <c r="G11" s="262">
        <v>2.2831250000000001</v>
      </c>
      <c r="H11" s="262">
        <v>1.8404130000000001</v>
      </c>
      <c r="I11" s="262">
        <v>2.018275</v>
      </c>
      <c r="J11" s="262">
        <v>1.5681849999999999</v>
      </c>
      <c r="K11" s="262">
        <v>1.8544130000000001</v>
      </c>
      <c r="L11" s="262">
        <v>1.761558</v>
      </c>
      <c r="M11" s="262">
        <v>1.5060690000000001</v>
      </c>
      <c r="N11" s="262">
        <v>2.1789800000000001</v>
      </c>
      <c r="O11" s="262">
        <v>1.6645749999999999</v>
      </c>
      <c r="P11" s="262">
        <v>1.239282</v>
      </c>
      <c r="Q11" s="262">
        <v>1.8993040000000001</v>
      </c>
      <c r="R11" s="262">
        <v>1.8123640000000001</v>
      </c>
      <c r="S11" s="262">
        <v>1.474801</v>
      </c>
      <c r="T11" s="262">
        <v>1.7709509999999999</v>
      </c>
      <c r="U11" s="262">
        <v>1.3895010000000001</v>
      </c>
      <c r="V11" s="262">
        <v>1.702218</v>
      </c>
      <c r="W11" s="262">
        <v>1.5884119999999999</v>
      </c>
      <c r="X11" s="262">
        <v>1.7747010000000001</v>
      </c>
      <c r="Y11" s="262">
        <v>1.4730890000000001</v>
      </c>
      <c r="Z11" s="262">
        <v>1.5634889999999999</v>
      </c>
      <c r="AA11" s="262">
        <v>1.013846</v>
      </c>
      <c r="AB11" s="262">
        <v>0.84277000000000002</v>
      </c>
      <c r="AC11" s="262">
        <v>1.5241610000000001</v>
      </c>
      <c r="AD11" s="262">
        <v>1.1363780000000001</v>
      </c>
      <c r="AE11" s="262">
        <v>1.3125709999999999</v>
      </c>
      <c r="AF11" s="262">
        <v>0.97019599999999995</v>
      </c>
      <c r="AG11" s="262">
        <v>1.2084269999999999</v>
      </c>
      <c r="AH11" s="262">
        <v>1.5449010000000001</v>
      </c>
      <c r="AI11" s="262">
        <v>0.83451299999999995</v>
      </c>
      <c r="AJ11" s="262">
        <v>0.91720299999999999</v>
      </c>
      <c r="AK11" s="262">
        <v>0.80686999999999998</v>
      </c>
      <c r="AL11" s="262">
        <v>0.97577000000000003</v>
      </c>
      <c r="AM11" s="262">
        <v>0.78903599999999996</v>
      </c>
      <c r="AN11" s="262">
        <v>0.53364500000000004</v>
      </c>
      <c r="AO11" s="262">
        <v>0.69915899999999997</v>
      </c>
      <c r="AP11" s="262">
        <v>0.62339299999999997</v>
      </c>
      <c r="AQ11" s="262">
        <v>0.98638499999999996</v>
      </c>
      <c r="AR11" s="262">
        <v>0.718862</v>
      </c>
      <c r="AS11" s="262">
        <v>0.89363099999999995</v>
      </c>
      <c r="AT11" s="262">
        <v>0.66670099999999999</v>
      </c>
      <c r="AU11" s="262">
        <v>0.85467000000000004</v>
      </c>
      <c r="AV11" s="262">
        <v>0.86791499999999999</v>
      </c>
      <c r="AW11" s="262">
        <v>0.79846499999999998</v>
      </c>
      <c r="AX11" s="262">
        <v>0.72739500000000001</v>
      </c>
      <c r="AY11" s="262">
        <v>0.65446000299999996</v>
      </c>
      <c r="AZ11" s="262">
        <v>0.38517499999999999</v>
      </c>
      <c r="BA11" s="262">
        <v>0.38965000500000002</v>
      </c>
      <c r="BB11" s="262">
        <v>0.67214901000000005</v>
      </c>
      <c r="BC11" s="262">
        <v>0.87044900000000003</v>
      </c>
      <c r="BD11" s="262">
        <v>1.213443</v>
      </c>
      <c r="BE11" s="262">
        <v>0.87362398900000005</v>
      </c>
      <c r="BF11" s="262">
        <v>0.75427310000000003</v>
      </c>
      <c r="BG11" s="262">
        <v>0.93629260000000003</v>
      </c>
      <c r="BH11" s="350">
        <v>0.91438370000000002</v>
      </c>
      <c r="BI11" s="350">
        <v>0.76883559999999995</v>
      </c>
      <c r="BJ11" s="350">
        <v>1.1524589999999999</v>
      </c>
      <c r="BK11" s="350">
        <v>0.55553989999999998</v>
      </c>
      <c r="BL11" s="350">
        <v>0.64974869999999996</v>
      </c>
      <c r="BM11" s="350">
        <v>1.0016370000000001</v>
      </c>
      <c r="BN11" s="350">
        <v>0.85128150000000002</v>
      </c>
      <c r="BO11" s="350">
        <v>0.6805909</v>
      </c>
      <c r="BP11" s="350">
        <v>0.88048899999999997</v>
      </c>
      <c r="BQ11" s="350">
        <v>1.2259960000000001</v>
      </c>
      <c r="BR11" s="350">
        <v>0.97637450000000003</v>
      </c>
      <c r="BS11" s="350">
        <v>1.0717680000000001</v>
      </c>
      <c r="BT11" s="350">
        <v>0.95761719999999995</v>
      </c>
      <c r="BU11" s="350">
        <v>0.77765640000000003</v>
      </c>
      <c r="BV11" s="350">
        <v>1.1425129999999999</v>
      </c>
    </row>
    <row r="12" spans="1:74" ht="11.1" customHeight="1">
      <c r="A12" s="93" t="s">
        <v>236</v>
      </c>
      <c r="B12" s="201" t="s">
        <v>645</v>
      </c>
      <c r="C12" s="262">
        <v>4.9072339999999999</v>
      </c>
      <c r="D12" s="262">
        <v>3.8223880000000001</v>
      </c>
      <c r="E12" s="262">
        <v>4.6052</v>
      </c>
      <c r="F12" s="262">
        <v>3.5127540000000002</v>
      </c>
      <c r="G12" s="262">
        <v>3.552235</v>
      </c>
      <c r="H12" s="262">
        <v>5.8857369999999998</v>
      </c>
      <c r="I12" s="262">
        <v>4.4774099999999999</v>
      </c>
      <c r="J12" s="262">
        <v>5.0562170000000002</v>
      </c>
      <c r="K12" s="262">
        <v>5.6249840000000004</v>
      </c>
      <c r="L12" s="262">
        <v>6.3640679999999996</v>
      </c>
      <c r="M12" s="262">
        <v>5.5857070000000002</v>
      </c>
      <c r="N12" s="262">
        <v>5.703017</v>
      </c>
      <c r="O12" s="262">
        <v>5.8664899999999998</v>
      </c>
      <c r="P12" s="262">
        <v>5.3857489999999997</v>
      </c>
      <c r="Q12" s="262">
        <v>6.5543560000000003</v>
      </c>
      <c r="R12" s="262">
        <v>7.3576819999999996</v>
      </c>
      <c r="S12" s="262">
        <v>7.2202590000000004</v>
      </c>
      <c r="T12" s="262">
        <v>7.3870279999999999</v>
      </c>
      <c r="U12" s="262">
        <v>6.9280460000000001</v>
      </c>
      <c r="V12" s="262">
        <v>7.0013670000000001</v>
      </c>
      <c r="W12" s="262">
        <v>7.1446810000000003</v>
      </c>
      <c r="X12" s="262">
        <v>6.6232389999999999</v>
      </c>
      <c r="Y12" s="262">
        <v>7.0147029999999999</v>
      </c>
      <c r="Z12" s="262">
        <v>7.232075</v>
      </c>
      <c r="AA12" s="262">
        <v>8.5094890000000003</v>
      </c>
      <c r="AB12" s="262">
        <v>8.2752040000000004</v>
      </c>
      <c r="AC12" s="262">
        <v>9.8324560000000005</v>
      </c>
      <c r="AD12" s="262">
        <v>8.8425100000000008</v>
      </c>
      <c r="AE12" s="262">
        <v>9.0420730000000002</v>
      </c>
      <c r="AF12" s="262">
        <v>9.1019310000000004</v>
      </c>
      <c r="AG12" s="262">
        <v>7.8654000000000002</v>
      </c>
      <c r="AH12" s="262">
        <v>9.3874469999999999</v>
      </c>
      <c r="AI12" s="262">
        <v>8.7227650000000008</v>
      </c>
      <c r="AJ12" s="262">
        <v>9.1587270000000007</v>
      </c>
      <c r="AK12" s="262">
        <v>8.8080049999999996</v>
      </c>
      <c r="AL12" s="262">
        <v>9.7125459999999997</v>
      </c>
      <c r="AM12" s="262">
        <v>9.1264409999999998</v>
      </c>
      <c r="AN12" s="262">
        <v>8.4602559999999993</v>
      </c>
      <c r="AO12" s="262">
        <v>11.055001000000001</v>
      </c>
      <c r="AP12" s="262">
        <v>12.528892000000001</v>
      </c>
      <c r="AQ12" s="262">
        <v>12.256909</v>
      </c>
      <c r="AR12" s="262">
        <v>12.748637</v>
      </c>
      <c r="AS12" s="262">
        <v>11.622584</v>
      </c>
      <c r="AT12" s="262">
        <v>10.597077000000001</v>
      </c>
      <c r="AU12" s="262">
        <v>9.3437059999999992</v>
      </c>
      <c r="AV12" s="262">
        <v>9.4214889999999993</v>
      </c>
      <c r="AW12" s="262">
        <v>8.5164930000000005</v>
      </c>
      <c r="AX12" s="262">
        <v>10.068177</v>
      </c>
      <c r="AY12" s="262">
        <v>9.5717999999999996</v>
      </c>
      <c r="AZ12" s="262">
        <v>8.6267840119999999</v>
      </c>
      <c r="BA12" s="262">
        <v>13.636597</v>
      </c>
      <c r="BB12" s="262">
        <v>9.7544839999999997</v>
      </c>
      <c r="BC12" s="262">
        <v>10.478294</v>
      </c>
      <c r="BD12" s="262">
        <v>9.1939839899999996</v>
      </c>
      <c r="BE12" s="262">
        <v>9.1249960100000003</v>
      </c>
      <c r="BF12" s="262">
        <v>9.0942980000000002</v>
      </c>
      <c r="BG12" s="262">
        <v>8.5895069999999993</v>
      </c>
      <c r="BH12" s="350">
        <v>8.7884580000000003</v>
      </c>
      <c r="BI12" s="350">
        <v>8.8261289999999999</v>
      </c>
      <c r="BJ12" s="350">
        <v>8.5881249999999998</v>
      </c>
      <c r="BK12" s="350">
        <v>8.4702000000000002</v>
      </c>
      <c r="BL12" s="350">
        <v>7.9925280000000001</v>
      </c>
      <c r="BM12" s="350">
        <v>9.2816519999999993</v>
      </c>
      <c r="BN12" s="350">
        <v>9.3951259999999994</v>
      </c>
      <c r="BO12" s="350">
        <v>9.0051970000000008</v>
      </c>
      <c r="BP12" s="350">
        <v>9.2043490000000006</v>
      </c>
      <c r="BQ12" s="350">
        <v>8.4561170000000008</v>
      </c>
      <c r="BR12" s="350">
        <v>8.5469679999999997</v>
      </c>
      <c r="BS12" s="350">
        <v>8.2731279999999998</v>
      </c>
      <c r="BT12" s="350">
        <v>8.8135510000000004</v>
      </c>
      <c r="BU12" s="350">
        <v>8.6012920000000008</v>
      </c>
      <c r="BV12" s="350">
        <v>9.4535239999999998</v>
      </c>
    </row>
    <row r="13" spans="1:74" ht="11.1" customHeight="1">
      <c r="A13" s="93" t="s">
        <v>237</v>
      </c>
      <c r="B13" s="202" t="s">
        <v>968</v>
      </c>
      <c r="C13" s="262">
        <v>2.8748339999999999</v>
      </c>
      <c r="D13" s="262">
        <v>2.2760319999999998</v>
      </c>
      <c r="E13" s="262">
        <v>3.311286</v>
      </c>
      <c r="F13" s="262">
        <v>1.591915</v>
      </c>
      <c r="G13" s="262">
        <v>1.624417</v>
      </c>
      <c r="H13" s="262">
        <v>3.3302659999999999</v>
      </c>
      <c r="I13" s="262">
        <v>2.910542</v>
      </c>
      <c r="J13" s="262">
        <v>3.7540520000000002</v>
      </c>
      <c r="K13" s="262">
        <v>3.7114989999999999</v>
      </c>
      <c r="L13" s="262">
        <v>4.0891909999999996</v>
      </c>
      <c r="M13" s="262">
        <v>3.7654200000000002</v>
      </c>
      <c r="N13" s="262">
        <v>4.0222040000000003</v>
      </c>
      <c r="O13" s="262">
        <v>4.7065910000000004</v>
      </c>
      <c r="P13" s="262">
        <v>4.0942509999999999</v>
      </c>
      <c r="Q13" s="262">
        <v>5.3772909999999996</v>
      </c>
      <c r="R13" s="262">
        <v>5.4461490000000001</v>
      </c>
      <c r="S13" s="262">
        <v>5.3660920000000001</v>
      </c>
      <c r="T13" s="262">
        <v>4.8002130000000003</v>
      </c>
      <c r="U13" s="262">
        <v>4.4394710000000002</v>
      </c>
      <c r="V13" s="262">
        <v>4.5631130000000004</v>
      </c>
      <c r="W13" s="262">
        <v>4.0432249999999996</v>
      </c>
      <c r="X13" s="262">
        <v>4.256011</v>
      </c>
      <c r="Y13" s="262">
        <v>4.1065880000000003</v>
      </c>
      <c r="Z13" s="262">
        <v>4.9148209999999999</v>
      </c>
      <c r="AA13" s="262">
        <v>5.3739999999999997</v>
      </c>
      <c r="AB13" s="262">
        <v>5.3005399999999998</v>
      </c>
      <c r="AC13" s="262">
        <v>6.4909039999999996</v>
      </c>
      <c r="AD13" s="262">
        <v>5.6254039999999996</v>
      </c>
      <c r="AE13" s="262">
        <v>6.428801</v>
      </c>
      <c r="AF13" s="262">
        <v>5.7935650000000001</v>
      </c>
      <c r="AG13" s="262">
        <v>4.7790670000000004</v>
      </c>
      <c r="AH13" s="262">
        <v>6.0950670000000002</v>
      </c>
      <c r="AI13" s="262">
        <v>5.6086049999999998</v>
      </c>
      <c r="AJ13" s="262">
        <v>5.9630150000000004</v>
      </c>
      <c r="AK13" s="262">
        <v>6.3309290000000003</v>
      </c>
      <c r="AL13" s="262">
        <v>5.7417680000000004</v>
      </c>
      <c r="AM13" s="262">
        <v>6.272659</v>
      </c>
      <c r="AN13" s="262">
        <v>5.1752459999999996</v>
      </c>
      <c r="AO13" s="262">
        <v>6.0783040000000002</v>
      </c>
      <c r="AP13" s="262">
        <v>7.2712680000000001</v>
      </c>
      <c r="AQ13" s="262">
        <v>5.9528889999999999</v>
      </c>
      <c r="AR13" s="262">
        <v>6.9440179999999998</v>
      </c>
      <c r="AS13" s="262">
        <v>6.3284690000000001</v>
      </c>
      <c r="AT13" s="262">
        <v>5.7749170000000003</v>
      </c>
      <c r="AU13" s="262">
        <v>4.879359</v>
      </c>
      <c r="AV13" s="262">
        <v>4.6737859999999998</v>
      </c>
      <c r="AW13" s="262">
        <v>4.7213130000000003</v>
      </c>
      <c r="AX13" s="262">
        <v>5.80375</v>
      </c>
      <c r="AY13" s="262">
        <v>5.507987</v>
      </c>
      <c r="AZ13" s="262">
        <v>5.3164619999999996</v>
      </c>
      <c r="BA13" s="262">
        <v>7.3536599999999996</v>
      </c>
      <c r="BB13" s="262">
        <v>5.2935639999999999</v>
      </c>
      <c r="BC13" s="262">
        <v>6.1408259999999997</v>
      </c>
      <c r="BD13" s="262">
        <v>4.7077600000000004</v>
      </c>
      <c r="BE13" s="262">
        <v>4.6622690000000002</v>
      </c>
      <c r="BF13" s="262">
        <v>5.1514439999999997</v>
      </c>
      <c r="BG13" s="262">
        <v>4.8249469999999999</v>
      </c>
      <c r="BH13" s="350">
        <v>5.2357909999999999</v>
      </c>
      <c r="BI13" s="350">
        <v>5.3037489999999998</v>
      </c>
      <c r="BJ13" s="350">
        <v>5.0258039999999999</v>
      </c>
      <c r="BK13" s="350">
        <v>5.0466240000000004</v>
      </c>
      <c r="BL13" s="350">
        <v>4.5390470000000001</v>
      </c>
      <c r="BM13" s="350">
        <v>5.8068479999999996</v>
      </c>
      <c r="BN13" s="350">
        <v>5.4466299999999999</v>
      </c>
      <c r="BO13" s="350">
        <v>5.38504</v>
      </c>
      <c r="BP13" s="350">
        <v>5.2541529999999996</v>
      </c>
      <c r="BQ13" s="350">
        <v>4.7007839999999996</v>
      </c>
      <c r="BR13" s="350">
        <v>5.0639149999999997</v>
      </c>
      <c r="BS13" s="350">
        <v>4.6982270000000002</v>
      </c>
      <c r="BT13" s="350">
        <v>5.135338</v>
      </c>
      <c r="BU13" s="350">
        <v>5.2057979999999997</v>
      </c>
      <c r="BV13" s="350">
        <v>5.4988640000000002</v>
      </c>
    </row>
    <row r="14" spans="1:74" ht="11.1" customHeight="1">
      <c r="A14" s="93" t="s">
        <v>238</v>
      </c>
      <c r="B14" s="202" t="s">
        <v>969</v>
      </c>
      <c r="C14" s="262">
        <v>2.0324</v>
      </c>
      <c r="D14" s="262">
        <v>1.5463560000000001</v>
      </c>
      <c r="E14" s="262">
        <v>1.293914</v>
      </c>
      <c r="F14" s="262">
        <v>1.920839</v>
      </c>
      <c r="G14" s="262">
        <v>1.927818</v>
      </c>
      <c r="H14" s="262">
        <v>2.5554709999999998</v>
      </c>
      <c r="I14" s="262">
        <v>1.5668679999999999</v>
      </c>
      <c r="J14" s="262">
        <v>1.302165</v>
      </c>
      <c r="K14" s="262">
        <v>1.9134850000000001</v>
      </c>
      <c r="L14" s="262">
        <v>2.274877</v>
      </c>
      <c r="M14" s="262">
        <v>1.820287</v>
      </c>
      <c r="N14" s="262">
        <v>1.6808129999999999</v>
      </c>
      <c r="O14" s="262">
        <v>1.159899</v>
      </c>
      <c r="P14" s="262">
        <v>1.291498</v>
      </c>
      <c r="Q14" s="262">
        <v>1.177065</v>
      </c>
      <c r="R14" s="262">
        <v>1.9115329999999999</v>
      </c>
      <c r="S14" s="262">
        <v>1.8541669999999999</v>
      </c>
      <c r="T14" s="262">
        <v>2.5868150000000001</v>
      </c>
      <c r="U14" s="262">
        <v>2.488575</v>
      </c>
      <c r="V14" s="262">
        <v>2.4382540000000001</v>
      </c>
      <c r="W14" s="262">
        <v>3.1014560000000002</v>
      </c>
      <c r="X14" s="262">
        <v>2.3672279999999999</v>
      </c>
      <c r="Y14" s="262">
        <v>2.908115</v>
      </c>
      <c r="Z14" s="262">
        <v>2.3172540000000001</v>
      </c>
      <c r="AA14" s="262">
        <v>3.1354890000000002</v>
      </c>
      <c r="AB14" s="262">
        <v>2.9746640000000002</v>
      </c>
      <c r="AC14" s="262">
        <v>3.3415520000000001</v>
      </c>
      <c r="AD14" s="262">
        <v>3.2171059999999998</v>
      </c>
      <c r="AE14" s="262">
        <v>2.6132719999999998</v>
      </c>
      <c r="AF14" s="262">
        <v>3.3083659999999999</v>
      </c>
      <c r="AG14" s="262">
        <v>3.0863330000000002</v>
      </c>
      <c r="AH14" s="262">
        <v>3.2923800000000001</v>
      </c>
      <c r="AI14" s="262">
        <v>3.11416</v>
      </c>
      <c r="AJ14" s="262">
        <v>3.1957119999999999</v>
      </c>
      <c r="AK14" s="262">
        <v>2.3971703226000001</v>
      </c>
      <c r="AL14" s="262">
        <v>3.9707780000000001</v>
      </c>
      <c r="AM14" s="262">
        <v>2.8537819999999998</v>
      </c>
      <c r="AN14" s="262">
        <v>3.2850100000000002</v>
      </c>
      <c r="AO14" s="262">
        <v>4.9766969999999997</v>
      </c>
      <c r="AP14" s="262">
        <v>5.2576239999999999</v>
      </c>
      <c r="AQ14" s="262">
        <v>6.3040200000000004</v>
      </c>
      <c r="AR14" s="262">
        <v>5.8046189999999998</v>
      </c>
      <c r="AS14" s="262">
        <v>5.2941149999999997</v>
      </c>
      <c r="AT14" s="262">
        <v>4.8221600000000002</v>
      </c>
      <c r="AU14" s="262">
        <v>4.4643470000000001</v>
      </c>
      <c r="AV14" s="262">
        <v>4.7477029999999996</v>
      </c>
      <c r="AW14" s="262">
        <v>3.7951800000000002</v>
      </c>
      <c r="AX14" s="262">
        <v>4.2644270000000004</v>
      </c>
      <c r="AY14" s="262">
        <v>4.0638129999999997</v>
      </c>
      <c r="AZ14" s="262">
        <v>3.3103220000000002</v>
      </c>
      <c r="BA14" s="262">
        <v>6.2829370000000004</v>
      </c>
      <c r="BB14" s="262">
        <v>4.4609199999999998</v>
      </c>
      <c r="BC14" s="262">
        <v>4.3374680000000003</v>
      </c>
      <c r="BD14" s="262">
        <v>4.486224</v>
      </c>
      <c r="BE14" s="262">
        <v>4.4457940000000002</v>
      </c>
      <c r="BF14" s="262">
        <v>3.9428540000000001</v>
      </c>
      <c r="BG14" s="262">
        <v>3.7645599999999999</v>
      </c>
      <c r="BH14" s="350">
        <v>3.552667</v>
      </c>
      <c r="BI14" s="350">
        <v>3.5223800000000001</v>
      </c>
      <c r="BJ14" s="350">
        <v>3.5623209999999998</v>
      </c>
      <c r="BK14" s="350">
        <v>3.423575</v>
      </c>
      <c r="BL14" s="350">
        <v>3.453481</v>
      </c>
      <c r="BM14" s="350">
        <v>3.4748039999999998</v>
      </c>
      <c r="BN14" s="350">
        <v>3.948496</v>
      </c>
      <c r="BO14" s="350">
        <v>3.620158</v>
      </c>
      <c r="BP14" s="350">
        <v>3.950196</v>
      </c>
      <c r="BQ14" s="350">
        <v>3.7553329999999998</v>
      </c>
      <c r="BR14" s="350">
        <v>3.483053</v>
      </c>
      <c r="BS14" s="350">
        <v>3.5749010000000001</v>
      </c>
      <c r="BT14" s="350">
        <v>3.678213</v>
      </c>
      <c r="BU14" s="350">
        <v>3.3954939999999998</v>
      </c>
      <c r="BV14" s="350">
        <v>3.9546610000000002</v>
      </c>
    </row>
    <row r="15" spans="1:74" ht="11.1" customHeight="1">
      <c r="A15" s="93" t="s">
        <v>239</v>
      </c>
      <c r="B15" s="201" t="s">
        <v>622</v>
      </c>
      <c r="C15" s="262">
        <v>90.737595999999996</v>
      </c>
      <c r="D15" s="262">
        <v>84.048068000000001</v>
      </c>
      <c r="E15" s="262">
        <v>94.407038</v>
      </c>
      <c r="F15" s="262">
        <v>84.924452000000002</v>
      </c>
      <c r="G15" s="262">
        <v>85.540312</v>
      </c>
      <c r="H15" s="262">
        <v>82.266591000000005</v>
      </c>
      <c r="I15" s="262">
        <v>87.033423999999997</v>
      </c>
      <c r="J15" s="262">
        <v>89.734690999999998</v>
      </c>
      <c r="K15" s="262">
        <v>85.180959999999999</v>
      </c>
      <c r="L15" s="262">
        <v>81.207735999999997</v>
      </c>
      <c r="M15" s="262">
        <v>83.149682999999996</v>
      </c>
      <c r="N15" s="262">
        <v>77.204404999999994</v>
      </c>
      <c r="O15" s="262">
        <v>80.372834999999995</v>
      </c>
      <c r="P15" s="262">
        <v>78.726169876</v>
      </c>
      <c r="Q15" s="262">
        <v>90.382320000000007</v>
      </c>
      <c r="R15" s="262">
        <v>85.588452775999997</v>
      </c>
      <c r="S15" s="262">
        <v>79.517096793999997</v>
      </c>
      <c r="T15" s="262">
        <v>82.408014346000002</v>
      </c>
      <c r="U15" s="262">
        <v>88.818106</v>
      </c>
      <c r="V15" s="262">
        <v>87.347480000000004</v>
      </c>
      <c r="W15" s="262">
        <v>86.528312701999994</v>
      </c>
      <c r="X15" s="262">
        <v>87.465148925999998</v>
      </c>
      <c r="Y15" s="262">
        <v>84.875709075000003</v>
      </c>
      <c r="Z15" s="262">
        <v>87.873147505000006</v>
      </c>
      <c r="AA15" s="262">
        <v>84.971622138000001</v>
      </c>
      <c r="AB15" s="262">
        <v>77.711090928000004</v>
      </c>
      <c r="AC15" s="262">
        <v>89.214774667</v>
      </c>
      <c r="AD15" s="262">
        <v>79.169319604999998</v>
      </c>
      <c r="AE15" s="262">
        <v>77.500135990999993</v>
      </c>
      <c r="AF15" s="262">
        <v>81.711903824999993</v>
      </c>
      <c r="AG15" s="262">
        <v>76.927607108000004</v>
      </c>
      <c r="AH15" s="262">
        <v>89.785118839999996</v>
      </c>
      <c r="AI15" s="262">
        <v>86.503214020000001</v>
      </c>
      <c r="AJ15" s="262">
        <v>85.499999649000003</v>
      </c>
      <c r="AK15" s="262">
        <v>85.920776476</v>
      </c>
      <c r="AL15" s="262">
        <v>84.464766752000003</v>
      </c>
      <c r="AM15" s="262">
        <v>90.079350429000002</v>
      </c>
      <c r="AN15" s="262">
        <v>76.306169272999995</v>
      </c>
      <c r="AO15" s="262">
        <v>73.838406539000005</v>
      </c>
      <c r="AP15" s="262">
        <v>65.471127551999999</v>
      </c>
      <c r="AQ15" s="262">
        <v>71.006360635999997</v>
      </c>
      <c r="AR15" s="262">
        <v>70.127934569000004</v>
      </c>
      <c r="AS15" s="262">
        <v>76.763214976</v>
      </c>
      <c r="AT15" s="262">
        <v>82.423858455000001</v>
      </c>
      <c r="AU15" s="262">
        <v>74.519390000000001</v>
      </c>
      <c r="AV15" s="262">
        <v>76.986370300000004</v>
      </c>
      <c r="AW15" s="262">
        <v>76.608636599999997</v>
      </c>
      <c r="AX15" s="262">
        <v>70.154267000999994</v>
      </c>
      <c r="AY15" s="262">
        <v>77.435704002999998</v>
      </c>
      <c r="AZ15" s="262">
        <v>72.069120987999995</v>
      </c>
      <c r="BA15" s="262">
        <v>70.631817005000002</v>
      </c>
      <c r="BB15" s="262">
        <v>68.876159009999995</v>
      </c>
      <c r="BC15" s="262">
        <v>72.865234000000001</v>
      </c>
      <c r="BD15" s="262">
        <v>73.631015009999999</v>
      </c>
      <c r="BE15" s="262">
        <v>79.128654979000004</v>
      </c>
      <c r="BF15" s="262">
        <v>84.971820899999997</v>
      </c>
      <c r="BG15" s="262">
        <v>78.463262771000004</v>
      </c>
      <c r="BH15" s="350">
        <v>77.467439999999996</v>
      </c>
      <c r="BI15" s="350">
        <v>73.719369999999998</v>
      </c>
      <c r="BJ15" s="350">
        <v>81.535319999999999</v>
      </c>
      <c r="BK15" s="350">
        <v>81.177170000000004</v>
      </c>
      <c r="BL15" s="350">
        <v>76.055610000000001</v>
      </c>
      <c r="BM15" s="350">
        <v>80.601399999999998</v>
      </c>
      <c r="BN15" s="350">
        <v>74.426379999999995</v>
      </c>
      <c r="BO15" s="350">
        <v>76.244209999999995</v>
      </c>
      <c r="BP15" s="350">
        <v>77.043199999999999</v>
      </c>
      <c r="BQ15" s="350">
        <v>80.982389999999995</v>
      </c>
      <c r="BR15" s="350">
        <v>84.722489999999993</v>
      </c>
      <c r="BS15" s="350">
        <v>78.480509999999995</v>
      </c>
      <c r="BT15" s="350">
        <v>80.78058</v>
      </c>
      <c r="BU15" s="350">
        <v>75.633650000000003</v>
      </c>
      <c r="BV15" s="350">
        <v>81.271029999999996</v>
      </c>
    </row>
    <row r="16" spans="1:74" ht="11.1" customHeight="1">
      <c r="A16" s="90"/>
      <c r="B16" s="94"/>
      <c r="C16" s="271"/>
      <c r="D16" s="271"/>
      <c r="E16" s="271"/>
      <c r="F16" s="271"/>
      <c r="G16" s="271"/>
      <c r="H16" s="271"/>
      <c r="I16" s="271"/>
      <c r="J16" s="271"/>
      <c r="K16" s="271"/>
      <c r="L16" s="271"/>
      <c r="M16" s="271"/>
      <c r="N16" s="271"/>
      <c r="O16" s="271"/>
      <c r="P16" s="271"/>
      <c r="Q16" s="271"/>
      <c r="R16" s="271"/>
      <c r="S16" s="271"/>
      <c r="T16" s="271"/>
      <c r="U16" s="271"/>
      <c r="V16" s="271"/>
      <c r="W16" s="271"/>
      <c r="X16" s="271"/>
      <c r="Y16" s="271"/>
      <c r="Z16" s="271"/>
      <c r="AA16" s="271"/>
      <c r="AB16" s="271"/>
      <c r="AC16" s="271"/>
      <c r="AD16" s="271"/>
      <c r="AE16" s="271"/>
      <c r="AF16" s="271"/>
      <c r="AG16" s="271"/>
      <c r="AH16" s="271"/>
      <c r="AI16" s="271"/>
      <c r="AJ16" s="271"/>
      <c r="AK16" s="271"/>
      <c r="AL16" s="271"/>
      <c r="AM16" s="271"/>
      <c r="AN16" s="271"/>
      <c r="AO16" s="271"/>
      <c r="AP16" s="271"/>
      <c r="AQ16" s="271"/>
      <c r="AR16" s="271"/>
      <c r="AS16" s="271"/>
      <c r="AT16" s="271"/>
      <c r="AU16" s="271"/>
      <c r="AV16" s="271"/>
      <c r="AW16" s="271"/>
      <c r="AX16" s="271"/>
      <c r="AY16" s="271"/>
      <c r="AZ16" s="271"/>
      <c r="BA16" s="271"/>
      <c r="BB16" s="271"/>
      <c r="BC16" s="271"/>
      <c r="BD16" s="271"/>
      <c r="BE16" s="271"/>
      <c r="BF16" s="271"/>
      <c r="BG16" s="271"/>
      <c r="BH16" s="386"/>
      <c r="BI16" s="386"/>
      <c r="BJ16" s="386"/>
      <c r="BK16" s="386"/>
      <c r="BL16" s="386"/>
      <c r="BM16" s="386"/>
      <c r="BN16" s="386"/>
      <c r="BO16" s="386"/>
      <c r="BP16" s="386"/>
      <c r="BQ16" s="386"/>
      <c r="BR16" s="386"/>
      <c r="BS16" s="386"/>
      <c r="BT16" s="386"/>
      <c r="BU16" s="386"/>
      <c r="BV16" s="386"/>
    </row>
    <row r="17" spans="1:74" ht="11.1" customHeight="1">
      <c r="A17" s="95" t="s">
        <v>240</v>
      </c>
      <c r="B17" s="201" t="s">
        <v>646</v>
      </c>
      <c r="C17" s="262">
        <v>5.8098260000000002</v>
      </c>
      <c r="D17" s="262">
        <v>-4.2291020000000001</v>
      </c>
      <c r="E17" s="262">
        <v>-13.325557</v>
      </c>
      <c r="F17" s="262">
        <v>-11.364927</v>
      </c>
      <c r="G17" s="262">
        <v>-9.110455</v>
      </c>
      <c r="H17" s="262">
        <v>-0.34983300000000001</v>
      </c>
      <c r="I17" s="262">
        <v>2.134547</v>
      </c>
      <c r="J17" s="262">
        <v>2.0725020000000001</v>
      </c>
      <c r="K17" s="262">
        <v>-5.6349320000000001</v>
      </c>
      <c r="L17" s="262">
        <v>-2.368954</v>
      </c>
      <c r="M17" s="262">
        <v>-4.3888800000000003</v>
      </c>
      <c r="N17" s="262">
        <v>14.118067999999999</v>
      </c>
      <c r="O17" s="262">
        <v>11.113782</v>
      </c>
      <c r="P17" s="262">
        <v>6.8033679999999999</v>
      </c>
      <c r="Q17" s="262">
        <v>-6.9776199999999999</v>
      </c>
      <c r="R17" s="262">
        <v>-11.693548</v>
      </c>
      <c r="S17" s="262">
        <v>-2.5835840000000001</v>
      </c>
      <c r="T17" s="262">
        <v>10.004445</v>
      </c>
      <c r="U17" s="262">
        <v>14.088077999999999</v>
      </c>
      <c r="V17" s="262">
        <v>9.4689759999999996</v>
      </c>
      <c r="W17" s="262">
        <v>-3.8363450000000001</v>
      </c>
      <c r="X17" s="262">
        <v>-11.945644</v>
      </c>
      <c r="Y17" s="262">
        <v>-7.7368690000000004</v>
      </c>
      <c r="Z17" s="262">
        <v>8.4364190000000008</v>
      </c>
      <c r="AA17" s="262">
        <v>10.568452000000001</v>
      </c>
      <c r="AB17" s="262">
        <v>3.7366990000000002</v>
      </c>
      <c r="AC17" s="262">
        <v>-4.9659459999999997</v>
      </c>
      <c r="AD17" s="262">
        <v>-7.2789849999999996</v>
      </c>
      <c r="AE17" s="262">
        <v>-0.77225699999999997</v>
      </c>
      <c r="AF17" s="262">
        <v>8.8371549999999992</v>
      </c>
      <c r="AG17" s="262">
        <v>17.701191999999999</v>
      </c>
      <c r="AH17" s="262">
        <v>8.6058109999999992</v>
      </c>
      <c r="AI17" s="262">
        <v>-5.3926480000000003</v>
      </c>
      <c r="AJ17" s="262">
        <v>-12.650880000000001</v>
      </c>
      <c r="AK17" s="262">
        <v>-11.724238</v>
      </c>
      <c r="AL17" s="262">
        <v>-4.798387</v>
      </c>
      <c r="AM17" s="262">
        <v>-6.354622</v>
      </c>
      <c r="AN17" s="262">
        <v>-6.5813600000000001</v>
      </c>
      <c r="AO17" s="262">
        <v>-8.2647340000000007</v>
      </c>
      <c r="AP17" s="262">
        <v>-7.0162050000000002</v>
      </c>
      <c r="AQ17" s="262">
        <v>-0.91897399999999996</v>
      </c>
      <c r="AR17" s="262">
        <v>5.0292890000000003</v>
      </c>
      <c r="AS17" s="262">
        <v>13.798187</v>
      </c>
      <c r="AT17" s="262">
        <v>5.738054</v>
      </c>
      <c r="AU17" s="262">
        <v>-3.5369609999999998</v>
      </c>
      <c r="AV17" s="262">
        <v>-4.0371649999999999</v>
      </c>
      <c r="AW17" s="262">
        <v>-1.995198</v>
      </c>
      <c r="AX17" s="262">
        <v>1.6867509999999999</v>
      </c>
      <c r="AY17" s="262">
        <v>4.9010369999999996</v>
      </c>
      <c r="AZ17" s="262">
        <v>3.4069720000000001</v>
      </c>
      <c r="BA17" s="262">
        <v>4.2632729999999999</v>
      </c>
      <c r="BB17" s="262">
        <v>-0.21256120000000001</v>
      </c>
      <c r="BC17" s="262">
        <v>-5.1293616000000002</v>
      </c>
      <c r="BD17" s="262">
        <v>7.5266558000000003</v>
      </c>
      <c r="BE17" s="262">
        <v>10.1472879</v>
      </c>
      <c r="BF17" s="262">
        <v>5.3209951000000002</v>
      </c>
      <c r="BG17" s="262">
        <v>0.29498990000000003</v>
      </c>
      <c r="BH17" s="350">
        <v>-4.0466129999999998</v>
      </c>
      <c r="BI17" s="350">
        <v>-2.3044630000000002</v>
      </c>
      <c r="BJ17" s="350">
        <v>1.907292</v>
      </c>
      <c r="BK17" s="350">
        <v>6.1184609999999999</v>
      </c>
      <c r="BL17" s="350">
        <v>0.68813869999999999</v>
      </c>
      <c r="BM17" s="350">
        <v>-4.3926249999999998</v>
      </c>
      <c r="BN17" s="350">
        <v>-7.5206949999999999</v>
      </c>
      <c r="BO17" s="350">
        <v>-4.4247610000000002</v>
      </c>
      <c r="BP17" s="350">
        <v>2.4382920000000001</v>
      </c>
      <c r="BQ17" s="350">
        <v>9.0103369999999998</v>
      </c>
      <c r="BR17" s="350">
        <v>5.3458949999999996</v>
      </c>
      <c r="BS17" s="350">
        <v>0.41895169999999998</v>
      </c>
      <c r="BT17" s="350">
        <v>-5.4498709999999999</v>
      </c>
      <c r="BU17" s="350">
        <v>-2.2871990000000002</v>
      </c>
      <c r="BV17" s="350">
        <v>3.2938260000000001</v>
      </c>
    </row>
    <row r="18" spans="1:74" ht="11.1" customHeight="1">
      <c r="A18" s="95" t="s">
        <v>241</v>
      </c>
      <c r="B18" s="201" t="s">
        <v>158</v>
      </c>
      <c r="C18" s="262">
        <v>1.2716829919999999</v>
      </c>
      <c r="D18" s="262">
        <v>0.92770300000000006</v>
      </c>
      <c r="E18" s="262">
        <v>1.1212970010000001</v>
      </c>
      <c r="F18" s="262">
        <v>1.03632999</v>
      </c>
      <c r="G18" s="262">
        <v>1.0652800010000001</v>
      </c>
      <c r="H18" s="262">
        <v>1.1179419900000001</v>
      </c>
      <c r="I18" s="262">
        <v>1.2477889980000001</v>
      </c>
      <c r="J18" s="262">
        <v>1.2060639900000001</v>
      </c>
      <c r="K18" s="262">
        <v>1.113108</v>
      </c>
      <c r="L18" s="262">
        <v>1.1422950059999999</v>
      </c>
      <c r="M18" s="262">
        <v>1.16418201</v>
      </c>
      <c r="N18" s="262">
        <v>1.2519140129999999</v>
      </c>
      <c r="O18" s="262">
        <v>1.187242991</v>
      </c>
      <c r="P18" s="262">
        <v>0.90841099999999997</v>
      </c>
      <c r="Q18" s="262">
        <v>1.192121988</v>
      </c>
      <c r="R18" s="262">
        <v>1.070559</v>
      </c>
      <c r="S18" s="262">
        <v>1.138467994</v>
      </c>
      <c r="T18" s="262">
        <v>1.2186800099999999</v>
      </c>
      <c r="U18" s="262">
        <v>1.2729170089999999</v>
      </c>
      <c r="V18" s="262">
        <v>1.260991991</v>
      </c>
      <c r="W18" s="262">
        <v>1.1022179999999999</v>
      </c>
      <c r="X18" s="262">
        <v>0.98182000300000005</v>
      </c>
      <c r="Y18" s="262">
        <v>1.1210600100000001</v>
      </c>
      <c r="Z18" s="262">
        <v>1.196635991</v>
      </c>
      <c r="AA18" s="262">
        <v>1.1816100119999999</v>
      </c>
      <c r="AB18" s="262">
        <v>1.0458290079999999</v>
      </c>
      <c r="AC18" s="262">
        <v>1.1261520039999999</v>
      </c>
      <c r="AD18" s="262">
        <v>0.99620399999999998</v>
      </c>
      <c r="AE18" s="262">
        <v>0.90997700699999995</v>
      </c>
      <c r="AF18" s="262">
        <v>1.1623599899999999</v>
      </c>
      <c r="AG18" s="262">
        <v>1.201690014</v>
      </c>
      <c r="AH18" s="262">
        <v>1.180796014</v>
      </c>
      <c r="AI18" s="262">
        <v>1.11737799</v>
      </c>
      <c r="AJ18" s="262">
        <v>1.077791012</v>
      </c>
      <c r="AK18" s="262">
        <v>1.1334599999999999</v>
      </c>
      <c r="AL18" s="262">
        <v>1.0757380059999999</v>
      </c>
      <c r="AM18" s="262">
        <v>1.1274530119999999</v>
      </c>
      <c r="AN18" s="262">
        <v>0.91733800499999996</v>
      </c>
      <c r="AO18" s="262">
        <v>0.88599500399999997</v>
      </c>
      <c r="AP18" s="262">
        <v>0.74585601000000001</v>
      </c>
      <c r="AQ18" s="262">
        <v>0.93757500500000002</v>
      </c>
      <c r="AR18" s="262">
        <v>0.90536198999999995</v>
      </c>
      <c r="AS18" s="262">
        <v>1.0495479969999999</v>
      </c>
      <c r="AT18" s="262">
        <v>0.992399001</v>
      </c>
      <c r="AU18" s="262">
        <v>0.80019200999999995</v>
      </c>
      <c r="AV18" s="262">
        <v>0.76564401400000004</v>
      </c>
      <c r="AW18" s="262">
        <v>1.0202100000000001</v>
      </c>
      <c r="AX18" s="262">
        <v>0.89266400300000004</v>
      </c>
      <c r="AY18" s="262">
        <v>0.97419099600000003</v>
      </c>
      <c r="AZ18" s="262">
        <v>0.91217400400000004</v>
      </c>
      <c r="BA18" s="262">
        <v>1.101229988</v>
      </c>
      <c r="BB18" s="262">
        <v>0.78326174999999998</v>
      </c>
      <c r="BC18" s="262">
        <v>0.96352051699999997</v>
      </c>
      <c r="BD18" s="262">
        <v>0.92321772000000002</v>
      </c>
      <c r="BE18" s="262">
        <v>1.0690200000000001</v>
      </c>
      <c r="BF18" s="262">
        <v>1.0690200000000001</v>
      </c>
      <c r="BG18" s="262">
        <v>1.0425329999999999</v>
      </c>
      <c r="BH18" s="350">
        <v>0.99877039999999995</v>
      </c>
      <c r="BI18" s="350">
        <v>1.038519</v>
      </c>
      <c r="BJ18" s="350">
        <v>0.93439269999999996</v>
      </c>
      <c r="BK18" s="350">
        <v>1.062535</v>
      </c>
      <c r="BL18" s="350">
        <v>0.85621270000000005</v>
      </c>
      <c r="BM18" s="350">
        <v>0.83267469999999999</v>
      </c>
      <c r="BN18" s="350">
        <v>0.72126060000000003</v>
      </c>
      <c r="BO18" s="350">
        <v>0.88725050000000005</v>
      </c>
      <c r="BP18" s="350">
        <v>0.85013799999999995</v>
      </c>
      <c r="BQ18" s="350">
        <v>1.0636749999999999</v>
      </c>
      <c r="BR18" s="350">
        <v>1.0636749999999999</v>
      </c>
      <c r="BS18" s="350">
        <v>1.03732</v>
      </c>
      <c r="BT18" s="350">
        <v>0.99377649999999995</v>
      </c>
      <c r="BU18" s="350">
        <v>1.033326</v>
      </c>
      <c r="BV18" s="350">
        <v>0.92972069999999996</v>
      </c>
    </row>
    <row r="19" spans="1:74" ht="11.1" customHeight="1">
      <c r="A19" s="93" t="s">
        <v>242</v>
      </c>
      <c r="B19" s="201" t="s">
        <v>623</v>
      </c>
      <c r="C19" s="262">
        <v>97.819104992000007</v>
      </c>
      <c r="D19" s="262">
        <v>80.746668999999997</v>
      </c>
      <c r="E19" s="262">
        <v>82.202778000999999</v>
      </c>
      <c r="F19" s="262">
        <v>74.595854990000007</v>
      </c>
      <c r="G19" s="262">
        <v>77.495137001000003</v>
      </c>
      <c r="H19" s="262">
        <v>83.034699989999993</v>
      </c>
      <c r="I19" s="262">
        <v>90.415759997999999</v>
      </c>
      <c r="J19" s="262">
        <v>93.013256990000002</v>
      </c>
      <c r="K19" s="262">
        <v>80.659136000000004</v>
      </c>
      <c r="L19" s="262">
        <v>79.981077006000007</v>
      </c>
      <c r="M19" s="262">
        <v>79.92498501</v>
      </c>
      <c r="N19" s="262">
        <v>92.574387013000006</v>
      </c>
      <c r="O19" s="262">
        <v>92.673859991</v>
      </c>
      <c r="P19" s="262">
        <v>86.437948875999993</v>
      </c>
      <c r="Q19" s="262">
        <v>84.596821988000002</v>
      </c>
      <c r="R19" s="262">
        <v>74.965463776000007</v>
      </c>
      <c r="S19" s="262">
        <v>78.071980788000005</v>
      </c>
      <c r="T19" s="262">
        <v>93.631139356000006</v>
      </c>
      <c r="U19" s="262">
        <v>104.17910101</v>
      </c>
      <c r="V19" s="262">
        <v>98.077447991</v>
      </c>
      <c r="W19" s="262">
        <v>83.794185701999993</v>
      </c>
      <c r="X19" s="262">
        <v>76.501324929000006</v>
      </c>
      <c r="Y19" s="262">
        <v>78.259900084999998</v>
      </c>
      <c r="Z19" s="262">
        <v>97.506202496</v>
      </c>
      <c r="AA19" s="262">
        <v>96.721684150000002</v>
      </c>
      <c r="AB19" s="262">
        <v>82.493618936000004</v>
      </c>
      <c r="AC19" s="262">
        <v>85.374980671000003</v>
      </c>
      <c r="AD19" s="262">
        <v>72.886538604999998</v>
      </c>
      <c r="AE19" s="262">
        <v>77.637855998000006</v>
      </c>
      <c r="AF19" s="262">
        <v>91.711418815000002</v>
      </c>
      <c r="AG19" s="262">
        <v>95.830489122000003</v>
      </c>
      <c r="AH19" s="262">
        <v>99.571725853999993</v>
      </c>
      <c r="AI19" s="262">
        <v>82.227944010000002</v>
      </c>
      <c r="AJ19" s="262">
        <v>73.926910660999994</v>
      </c>
      <c r="AK19" s="262">
        <v>75.329998476</v>
      </c>
      <c r="AL19" s="262">
        <v>80.742117758000006</v>
      </c>
      <c r="AM19" s="262">
        <v>84.852181440999999</v>
      </c>
      <c r="AN19" s="262">
        <v>70.642147277999996</v>
      </c>
      <c r="AO19" s="262">
        <v>66.459667542999995</v>
      </c>
      <c r="AP19" s="262">
        <v>59.200778562000004</v>
      </c>
      <c r="AQ19" s="262">
        <v>71.024961641000004</v>
      </c>
      <c r="AR19" s="262">
        <v>76.062585558999999</v>
      </c>
      <c r="AS19" s="262">
        <v>91.610949973000004</v>
      </c>
      <c r="AT19" s="262">
        <v>89.154311456000002</v>
      </c>
      <c r="AU19" s="262">
        <v>71.78262101</v>
      </c>
      <c r="AV19" s="262">
        <v>73.714849314000006</v>
      </c>
      <c r="AW19" s="262">
        <v>75.633648600000001</v>
      </c>
      <c r="AX19" s="262">
        <v>72.733682004000002</v>
      </c>
      <c r="AY19" s="262">
        <v>83.310931999000005</v>
      </c>
      <c r="AZ19" s="262">
        <v>76.388266991999998</v>
      </c>
      <c r="BA19" s="262">
        <v>75.996319993</v>
      </c>
      <c r="BB19" s="262">
        <v>69.446859559999993</v>
      </c>
      <c r="BC19" s="262">
        <v>68.699392916999997</v>
      </c>
      <c r="BD19" s="262">
        <v>82.080888529999996</v>
      </c>
      <c r="BE19" s="262">
        <v>90.344962878999993</v>
      </c>
      <c r="BF19" s="262">
        <v>91.361835999999997</v>
      </c>
      <c r="BG19" s="262">
        <v>79.800785671</v>
      </c>
      <c r="BH19" s="350">
        <v>74.419600000000003</v>
      </c>
      <c r="BI19" s="350">
        <v>72.453419999999994</v>
      </c>
      <c r="BJ19" s="350">
        <v>84.376999999999995</v>
      </c>
      <c r="BK19" s="350">
        <v>88.358170000000001</v>
      </c>
      <c r="BL19" s="350">
        <v>77.599969999999999</v>
      </c>
      <c r="BM19" s="350">
        <v>77.041449999999998</v>
      </c>
      <c r="BN19" s="350">
        <v>67.626949999999994</v>
      </c>
      <c r="BO19" s="350">
        <v>72.706699999999998</v>
      </c>
      <c r="BP19" s="350">
        <v>80.331630000000004</v>
      </c>
      <c r="BQ19" s="350">
        <v>91.056399999999996</v>
      </c>
      <c r="BR19" s="350">
        <v>91.132059999999996</v>
      </c>
      <c r="BS19" s="350">
        <v>79.936790000000002</v>
      </c>
      <c r="BT19" s="350">
        <v>76.324489999999997</v>
      </c>
      <c r="BU19" s="350">
        <v>74.379779999999997</v>
      </c>
      <c r="BV19" s="350">
        <v>85.494569999999996</v>
      </c>
    </row>
    <row r="20" spans="1:74" ht="11.1" customHeight="1">
      <c r="A20" s="90"/>
      <c r="B20" s="94"/>
      <c r="C20" s="271"/>
      <c r="D20" s="271"/>
      <c r="E20" s="271"/>
      <c r="F20" s="271"/>
      <c r="G20" s="271"/>
      <c r="H20" s="271"/>
      <c r="I20" s="271"/>
      <c r="J20" s="271"/>
      <c r="K20" s="271"/>
      <c r="L20" s="271"/>
      <c r="M20" s="271"/>
      <c r="N20" s="271"/>
      <c r="O20" s="271"/>
      <c r="P20" s="271"/>
      <c r="Q20" s="271"/>
      <c r="R20" s="271"/>
      <c r="S20" s="271"/>
      <c r="T20" s="271"/>
      <c r="U20" s="271"/>
      <c r="V20" s="271"/>
      <c r="W20" s="271"/>
      <c r="X20" s="271"/>
      <c r="Y20" s="271"/>
      <c r="Z20" s="271"/>
      <c r="AA20" s="271"/>
      <c r="AB20" s="271"/>
      <c r="AC20" s="271"/>
      <c r="AD20" s="271"/>
      <c r="AE20" s="271"/>
      <c r="AF20" s="271"/>
      <c r="AG20" s="271"/>
      <c r="AH20" s="271"/>
      <c r="AI20" s="271"/>
      <c r="AJ20" s="271"/>
      <c r="AK20" s="271"/>
      <c r="AL20" s="271"/>
      <c r="AM20" s="271"/>
      <c r="AN20" s="271"/>
      <c r="AO20" s="271"/>
      <c r="AP20" s="271"/>
      <c r="AQ20" s="271"/>
      <c r="AR20" s="271"/>
      <c r="AS20" s="271"/>
      <c r="AT20" s="271"/>
      <c r="AU20" s="271"/>
      <c r="AV20" s="271"/>
      <c r="AW20" s="271"/>
      <c r="AX20" s="271"/>
      <c r="AY20" s="271"/>
      <c r="AZ20" s="271"/>
      <c r="BA20" s="271"/>
      <c r="BB20" s="271"/>
      <c r="BC20" s="271"/>
      <c r="BD20" s="271"/>
      <c r="BE20" s="271"/>
      <c r="BF20" s="271"/>
      <c r="BG20" s="271"/>
      <c r="BH20" s="386"/>
      <c r="BI20" s="386"/>
      <c r="BJ20" s="386"/>
      <c r="BK20" s="386"/>
      <c r="BL20" s="386"/>
      <c r="BM20" s="386"/>
      <c r="BN20" s="386"/>
      <c r="BO20" s="386"/>
      <c r="BP20" s="386"/>
      <c r="BQ20" s="386"/>
      <c r="BR20" s="386"/>
      <c r="BS20" s="386"/>
      <c r="BT20" s="386"/>
      <c r="BU20" s="386"/>
      <c r="BV20" s="386"/>
    </row>
    <row r="21" spans="1:74" ht="11.1" customHeight="1">
      <c r="A21" s="90"/>
      <c r="B21" s="96" t="s">
        <v>251</v>
      </c>
      <c r="C21" s="271"/>
      <c r="D21" s="271"/>
      <c r="E21" s="271"/>
      <c r="F21" s="271"/>
      <c r="G21" s="271"/>
      <c r="H21" s="271"/>
      <c r="I21" s="271"/>
      <c r="J21" s="271"/>
      <c r="K21" s="271"/>
      <c r="L21" s="271"/>
      <c r="M21" s="271"/>
      <c r="N21" s="271"/>
      <c r="O21" s="271"/>
      <c r="P21" s="271"/>
      <c r="Q21" s="271"/>
      <c r="R21" s="271"/>
      <c r="S21" s="271"/>
      <c r="T21" s="271"/>
      <c r="U21" s="271"/>
      <c r="V21" s="271"/>
      <c r="W21" s="271"/>
      <c r="X21" s="271"/>
      <c r="Y21" s="271"/>
      <c r="Z21" s="271"/>
      <c r="AA21" s="271"/>
      <c r="AB21" s="271"/>
      <c r="AC21" s="271"/>
      <c r="AD21" s="271"/>
      <c r="AE21" s="271"/>
      <c r="AF21" s="271"/>
      <c r="AG21" s="271"/>
      <c r="AH21" s="271"/>
      <c r="AI21" s="271"/>
      <c r="AJ21" s="271"/>
      <c r="AK21" s="271"/>
      <c r="AL21" s="271"/>
      <c r="AM21" s="271"/>
      <c r="AN21" s="271"/>
      <c r="AO21" s="271"/>
      <c r="AP21" s="271"/>
      <c r="AQ21" s="271"/>
      <c r="AR21" s="271"/>
      <c r="AS21" s="271"/>
      <c r="AT21" s="271"/>
      <c r="AU21" s="271"/>
      <c r="AV21" s="271"/>
      <c r="AW21" s="271"/>
      <c r="AX21" s="271"/>
      <c r="AY21" s="271"/>
      <c r="AZ21" s="271"/>
      <c r="BA21" s="271"/>
      <c r="BB21" s="271"/>
      <c r="BC21" s="271"/>
      <c r="BD21" s="271"/>
      <c r="BE21" s="271"/>
      <c r="BF21" s="271"/>
      <c r="BG21" s="271"/>
      <c r="BH21" s="386"/>
      <c r="BI21" s="386"/>
      <c r="BJ21" s="386"/>
      <c r="BK21" s="386"/>
      <c r="BL21" s="386"/>
      <c r="BM21" s="386"/>
      <c r="BN21" s="386"/>
      <c r="BO21" s="386"/>
      <c r="BP21" s="386"/>
      <c r="BQ21" s="386"/>
      <c r="BR21" s="386"/>
      <c r="BS21" s="386"/>
      <c r="BT21" s="386"/>
      <c r="BU21" s="386"/>
      <c r="BV21" s="386"/>
    </row>
    <row r="22" spans="1:74" ht="11.1" customHeight="1">
      <c r="A22" s="93" t="s">
        <v>243</v>
      </c>
      <c r="B22" s="201" t="s">
        <v>647</v>
      </c>
      <c r="C22" s="262">
        <v>1.3902460000000001</v>
      </c>
      <c r="D22" s="262">
        <v>1.4488669999999999</v>
      </c>
      <c r="E22" s="262">
        <v>1.558951</v>
      </c>
      <c r="F22" s="262">
        <v>1.1503699999999999</v>
      </c>
      <c r="G22" s="262">
        <v>1.118206</v>
      </c>
      <c r="H22" s="262">
        <v>1.1335839999999999</v>
      </c>
      <c r="I22" s="262">
        <v>1.0318000000000001</v>
      </c>
      <c r="J22" s="262">
        <v>1.1682090000000001</v>
      </c>
      <c r="K22" s="262">
        <v>1.2498590000000001</v>
      </c>
      <c r="L22" s="262">
        <v>1.431165</v>
      </c>
      <c r="M22" s="262">
        <v>1.2742640000000001</v>
      </c>
      <c r="N22" s="262">
        <v>1.3707119999999999</v>
      </c>
      <c r="O22" s="262">
        <v>1.4717499860000001</v>
      </c>
      <c r="P22" s="262">
        <v>1.5843080119999999</v>
      </c>
      <c r="Q22" s="262">
        <v>1.800677997</v>
      </c>
      <c r="R22" s="262">
        <v>1.786332</v>
      </c>
      <c r="S22" s="262">
        <v>1.793931994</v>
      </c>
      <c r="T22" s="262">
        <v>1.7722509900000001</v>
      </c>
      <c r="U22" s="262">
        <v>1.783045011</v>
      </c>
      <c r="V22" s="262">
        <v>1.8139689990000001</v>
      </c>
      <c r="W22" s="262">
        <v>1.89440301</v>
      </c>
      <c r="X22" s="262">
        <v>1.730667008</v>
      </c>
      <c r="Y22" s="262">
        <v>1.787274</v>
      </c>
      <c r="Z22" s="262">
        <v>1.873543993</v>
      </c>
      <c r="AA22" s="262">
        <v>1.745741998</v>
      </c>
      <c r="AB22" s="262">
        <v>1.623470996</v>
      </c>
      <c r="AC22" s="262">
        <v>1.818697987</v>
      </c>
      <c r="AD22" s="262">
        <v>1.6681389900000001</v>
      </c>
      <c r="AE22" s="262">
        <v>1.877631002</v>
      </c>
      <c r="AF22" s="262">
        <v>1.845987</v>
      </c>
      <c r="AG22" s="262">
        <v>1.669896995</v>
      </c>
      <c r="AH22" s="262">
        <v>1.8626659999999999</v>
      </c>
      <c r="AI22" s="262">
        <v>1.874328</v>
      </c>
      <c r="AJ22" s="262">
        <v>1.7843910000000001</v>
      </c>
      <c r="AK22" s="262">
        <v>1.77234699</v>
      </c>
      <c r="AL22" s="262">
        <v>1.890599015</v>
      </c>
      <c r="AM22" s="262">
        <v>1.7008009879999999</v>
      </c>
      <c r="AN22" s="262">
        <v>1.686973007</v>
      </c>
      <c r="AO22" s="262">
        <v>1.8951810010000001</v>
      </c>
      <c r="AP22" s="262">
        <v>1.78261599</v>
      </c>
      <c r="AQ22" s="262">
        <v>1.8565540089999999</v>
      </c>
      <c r="AR22" s="262">
        <v>1.6568600099999999</v>
      </c>
      <c r="AS22" s="262">
        <v>1.6760420009999999</v>
      </c>
      <c r="AT22" s="262">
        <v>1.8159309889999999</v>
      </c>
      <c r="AU22" s="262">
        <v>1.5523520099999999</v>
      </c>
      <c r="AV22" s="262">
        <v>1.6471829849999999</v>
      </c>
      <c r="AW22" s="262">
        <v>1.7145330000000001</v>
      </c>
      <c r="AX22" s="262">
        <v>1.7663459930000001</v>
      </c>
      <c r="AY22" s="262">
        <v>1.825338001</v>
      </c>
      <c r="AZ22" s="262">
        <v>1.6444849960000001</v>
      </c>
      <c r="BA22" s="262">
        <v>1.810226989</v>
      </c>
      <c r="BB22" s="262">
        <v>1.75844925</v>
      </c>
      <c r="BC22" s="262">
        <v>1.8489348290000001</v>
      </c>
      <c r="BD22" s="262">
        <v>1.8636159299999999</v>
      </c>
      <c r="BE22" s="262">
        <v>1.821261</v>
      </c>
      <c r="BF22" s="262">
        <v>1.930558</v>
      </c>
      <c r="BG22" s="262">
        <v>1.6901079999999999</v>
      </c>
      <c r="BH22" s="350">
        <v>2.0204399999999998</v>
      </c>
      <c r="BI22" s="350">
        <v>1.518278</v>
      </c>
      <c r="BJ22" s="350">
        <v>1.6128750000000001</v>
      </c>
      <c r="BK22" s="350">
        <v>1.756616</v>
      </c>
      <c r="BL22" s="350">
        <v>1.6653290000000001</v>
      </c>
      <c r="BM22" s="350">
        <v>2.1466240000000001</v>
      </c>
      <c r="BN22" s="350">
        <v>1.852169</v>
      </c>
      <c r="BO22" s="350">
        <v>1.9092070000000001</v>
      </c>
      <c r="BP22" s="350">
        <v>1.8640060000000001</v>
      </c>
      <c r="BQ22" s="350">
        <v>1.902323</v>
      </c>
      <c r="BR22" s="350">
        <v>1.9901139999999999</v>
      </c>
      <c r="BS22" s="350">
        <v>1.728834</v>
      </c>
      <c r="BT22" s="350">
        <v>2.0484599999999999</v>
      </c>
      <c r="BU22" s="350">
        <v>1.5357810000000001</v>
      </c>
      <c r="BV22" s="350">
        <v>1.622889</v>
      </c>
    </row>
    <row r="23" spans="1:74" ht="11.1" customHeight="1">
      <c r="A23" s="90" t="s">
        <v>244</v>
      </c>
      <c r="B23" s="201" t="s">
        <v>189</v>
      </c>
      <c r="C23" s="262">
        <v>90.639918012999999</v>
      </c>
      <c r="D23" s="262">
        <v>74.254100003999994</v>
      </c>
      <c r="E23" s="262">
        <v>71.947992999999997</v>
      </c>
      <c r="F23" s="262">
        <v>67.123334999999997</v>
      </c>
      <c r="G23" s="262">
        <v>70.425024007999994</v>
      </c>
      <c r="H23" s="262">
        <v>78.953661990000001</v>
      </c>
      <c r="I23" s="262">
        <v>84.243158997999998</v>
      </c>
      <c r="J23" s="262">
        <v>86.634914987000002</v>
      </c>
      <c r="K23" s="262">
        <v>73.566456990000006</v>
      </c>
      <c r="L23" s="262">
        <v>74.519745001999993</v>
      </c>
      <c r="M23" s="262">
        <v>73.06319001</v>
      </c>
      <c r="N23" s="262">
        <v>88.255453007</v>
      </c>
      <c r="O23" s="262">
        <v>90.451629995999994</v>
      </c>
      <c r="P23" s="262">
        <v>79.883567008</v>
      </c>
      <c r="Q23" s="262">
        <v>76.109808998999995</v>
      </c>
      <c r="R23" s="262">
        <v>66.842475989999997</v>
      </c>
      <c r="S23" s="262">
        <v>75.596599007999998</v>
      </c>
      <c r="T23" s="262">
        <v>87.030383999999998</v>
      </c>
      <c r="U23" s="262">
        <v>94.519317005999994</v>
      </c>
      <c r="V23" s="262">
        <v>94.247184993999994</v>
      </c>
      <c r="W23" s="262">
        <v>79.176233999999994</v>
      </c>
      <c r="X23" s="262">
        <v>70.491949008999995</v>
      </c>
      <c r="Y23" s="262">
        <v>72.514139999999998</v>
      </c>
      <c r="Z23" s="262">
        <v>88.189199993000003</v>
      </c>
      <c r="AA23" s="262">
        <v>90.021243014999996</v>
      </c>
      <c r="AB23" s="262">
        <v>73.473628004000005</v>
      </c>
      <c r="AC23" s="262">
        <v>72.458268996000001</v>
      </c>
      <c r="AD23" s="262">
        <v>66.930215009999998</v>
      </c>
      <c r="AE23" s="262">
        <v>73.337897995000006</v>
      </c>
      <c r="AF23" s="262">
        <v>83.908422000000002</v>
      </c>
      <c r="AG23" s="262">
        <v>94.037255009000006</v>
      </c>
      <c r="AH23" s="262">
        <v>92.011999992</v>
      </c>
      <c r="AI23" s="262">
        <v>76.568826000000001</v>
      </c>
      <c r="AJ23" s="262">
        <v>69.458238012999999</v>
      </c>
      <c r="AK23" s="262">
        <v>66.918654000000004</v>
      </c>
      <c r="AL23" s="262">
        <v>73.359437012000001</v>
      </c>
      <c r="AM23" s="262">
        <v>70.720043009999998</v>
      </c>
      <c r="AN23" s="262">
        <v>62.755237995999998</v>
      </c>
      <c r="AO23" s="262">
        <v>57.300066997999998</v>
      </c>
      <c r="AP23" s="262">
        <v>51.750510990000002</v>
      </c>
      <c r="AQ23" s="262">
        <v>62.868259997000003</v>
      </c>
      <c r="AR23" s="262">
        <v>71.595420989999994</v>
      </c>
      <c r="AS23" s="262">
        <v>86.428879996999996</v>
      </c>
      <c r="AT23" s="262">
        <v>82.643233280999993</v>
      </c>
      <c r="AU23" s="262">
        <v>69.321048989999994</v>
      </c>
      <c r="AV23" s="262">
        <v>66.565466006999998</v>
      </c>
      <c r="AW23" s="262">
        <v>69.798132989999999</v>
      </c>
      <c r="AX23" s="262">
        <v>73.011476985000002</v>
      </c>
      <c r="AY23" s="262">
        <v>74.968028996000001</v>
      </c>
      <c r="AZ23" s="262">
        <v>67.085640999999995</v>
      </c>
      <c r="BA23" s="262">
        <v>70.354927986000007</v>
      </c>
      <c r="BB23" s="262">
        <v>60.858611009999997</v>
      </c>
      <c r="BC23" s="262">
        <v>64.691784994000002</v>
      </c>
      <c r="BD23" s="262">
        <v>75.095883000000001</v>
      </c>
      <c r="BE23" s="262">
        <v>83.294784000000007</v>
      </c>
      <c r="BF23" s="262">
        <v>84.594449999999995</v>
      </c>
      <c r="BG23" s="262">
        <v>75.16919</v>
      </c>
      <c r="BH23" s="350">
        <v>68.774289999999993</v>
      </c>
      <c r="BI23" s="350">
        <v>67.297039999999996</v>
      </c>
      <c r="BJ23" s="350">
        <v>79.138159999999999</v>
      </c>
      <c r="BK23" s="350">
        <v>82.568989999999999</v>
      </c>
      <c r="BL23" s="350">
        <v>72.122889999999998</v>
      </c>
      <c r="BM23" s="350">
        <v>70.996319999999997</v>
      </c>
      <c r="BN23" s="350">
        <v>61.985709999999997</v>
      </c>
      <c r="BO23" s="350">
        <v>67.296809999999994</v>
      </c>
      <c r="BP23" s="350">
        <v>74.932100000000005</v>
      </c>
      <c r="BQ23" s="350">
        <v>85.515249999999995</v>
      </c>
      <c r="BR23" s="350">
        <v>85.420609999999996</v>
      </c>
      <c r="BS23" s="350">
        <v>74.503439999999998</v>
      </c>
      <c r="BT23" s="350">
        <v>70.342309999999998</v>
      </c>
      <c r="BU23" s="350">
        <v>68.900189999999995</v>
      </c>
      <c r="BV23" s="350">
        <v>79.93817</v>
      </c>
    </row>
    <row r="24" spans="1:74" ht="11.1" customHeight="1">
      <c r="A24" s="93" t="s">
        <v>245</v>
      </c>
      <c r="B24" s="201" t="s">
        <v>216</v>
      </c>
      <c r="C24" s="262">
        <v>4.4184520000000003</v>
      </c>
      <c r="D24" s="262">
        <v>4.4175579999999997</v>
      </c>
      <c r="E24" s="262">
        <v>4.307023</v>
      </c>
      <c r="F24" s="262">
        <v>3.7454879999999999</v>
      </c>
      <c r="G24" s="262">
        <v>3.7208199999999998</v>
      </c>
      <c r="H24" s="262">
        <v>3.7396750000000001</v>
      </c>
      <c r="I24" s="262">
        <v>3.8587959999999999</v>
      </c>
      <c r="J24" s="262">
        <v>3.927718</v>
      </c>
      <c r="K24" s="262">
        <v>3.9403890000000001</v>
      </c>
      <c r="L24" s="262">
        <v>4.0839889999999999</v>
      </c>
      <c r="M24" s="262">
        <v>4.1644459999999999</v>
      </c>
      <c r="N24" s="262">
        <v>4.2000690000000001</v>
      </c>
      <c r="O24" s="262">
        <v>4.5703809949999998</v>
      </c>
      <c r="P24" s="262">
        <v>4.5331849919999998</v>
      </c>
      <c r="Q24" s="262">
        <v>4.5336310219999998</v>
      </c>
      <c r="R24" s="262">
        <v>4.1614070099999996</v>
      </c>
      <c r="S24" s="262">
        <v>4.1799279970000001</v>
      </c>
      <c r="T24" s="262">
        <v>4.1807850000000002</v>
      </c>
      <c r="U24" s="262">
        <v>4.2798009759999998</v>
      </c>
      <c r="V24" s="262">
        <v>4.3318830220000004</v>
      </c>
      <c r="W24" s="262">
        <v>4.3151329799999996</v>
      </c>
      <c r="X24" s="262">
        <v>4.3682159829999998</v>
      </c>
      <c r="Y24" s="262">
        <v>4.3957450199999997</v>
      </c>
      <c r="Z24" s="262">
        <v>4.5189790270000003</v>
      </c>
      <c r="AA24" s="262">
        <v>4.5360960180000003</v>
      </c>
      <c r="AB24" s="262">
        <v>4.4796639999999996</v>
      </c>
      <c r="AC24" s="262">
        <v>4.4899949880000003</v>
      </c>
      <c r="AD24" s="262">
        <v>3.89883399</v>
      </c>
      <c r="AE24" s="262">
        <v>3.8827969960000002</v>
      </c>
      <c r="AF24" s="262">
        <v>3.8974160100000002</v>
      </c>
      <c r="AG24" s="262">
        <v>3.910996022</v>
      </c>
      <c r="AH24" s="262">
        <v>3.8877749760000002</v>
      </c>
      <c r="AI24" s="262">
        <v>3.8978500199999999</v>
      </c>
      <c r="AJ24" s="262">
        <v>4.0182099869999996</v>
      </c>
      <c r="AK24" s="262">
        <v>4.015917</v>
      </c>
      <c r="AL24" s="262">
        <v>4.1146359830000003</v>
      </c>
      <c r="AM24" s="262">
        <v>4.0185029989999999</v>
      </c>
      <c r="AN24" s="262">
        <v>3.998054985</v>
      </c>
      <c r="AO24" s="262">
        <v>3.9382060239999999</v>
      </c>
      <c r="AP24" s="262">
        <v>3.5412180000000002</v>
      </c>
      <c r="AQ24" s="262">
        <v>3.527458008</v>
      </c>
      <c r="AR24" s="262">
        <v>3.5138980200000001</v>
      </c>
      <c r="AS24" s="262">
        <v>3.6049099889999998</v>
      </c>
      <c r="AT24" s="262">
        <v>3.6035999909999998</v>
      </c>
      <c r="AU24" s="262">
        <v>3.6046749899999999</v>
      </c>
      <c r="AV24" s="262">
        <v>3.7988949999999999</v>
      </c>
      <c r="AW24" s="262">
        <v>3.8733360000000001</v>
      </c>
      <c r="AX24" s="262">
        <v>3.9514800069999998</v>
      </c>
      <c r="AY24" s="262">
        <v>3.9390523860000002</v>
      </c>
      <c r="AZ24" s="262">
        <v>3.9368239680000001</v>
      </c>
      <c r="BA24" s="262">
        <v>3.9031236030000001</v>
      </c>
      <c r="BB24" s="262">
        <v>3.7710771900000002</v>
      </c>
      <c r="BC24" s="262">
        <v>3.499437914</v>
      </c>
      <c r="BD24" s="262">
        <v>3.4654848899999999</v>
      </c>
      <c r="BE24" s="262">
        <v>3.3370013959999998</v>
      </c>
      <c r="BF24" s="262">
        <v>3.3968079499999999</v>
      </c>
      <c r="BG24" s="262">
        <v>3.4140986999999998</v>
      </c>
      <c r="BH24" s="350">
        <v>3.6248749999999998</v>
      </c>
      <c r="BI24" s="350">
        <v>3.6381019999999999</v>
      </c>
      <c r="BJ24" s="350">
        <v>3.6259700000000001</v>
      </c>
      <c r="BK24" s="350">
        <v>4.0325579999999999</v>
      </c>
      <c r="BL24" s="350">
        <v>3.8117429999999999</v>
      </c>
      <c r="BM24" s="350">
        <v>3.8985029999999998</v>
      </c>
      <c r="BN24" s="350">
        <v>3.7890649999999999</v>
      </c>
      <c r="BO24" s="350">
        <v>3.500686</v>
      </c>
      <c r="BP24" s="350">
        <v>3.535523</v>
      </c>
      <c r="BQ24" s="350">
        <v>3.6388280000000002</v>
      </c>
      <c r="BR24" s="350">
        <v>3.7213270000000001</v>
      </c>
      <c r="BS24" s="350">
        <v>3.7045080000000001</v>
      </c>
      <c r="BT24" s="350">
        <v>3.9337149999999999</v>
      </c>
      <c r="BU24" s="350">
        <v>3.9438029999999999</v>
      </c>
      <c r="BV24" s="350">
        <v>3.9335170000000002</v>
      </c>
    </row>
    <row r="25" spans="1:74" ht="11.1" customHeight="1">
      <c r="A25" s="93" t="s">
        <v>246</v>
      </c>
      <c r="B25" s="202" t="s">
        <v>970</v>
      </c>
      <c r="C25" s="262">
        <v>0.40002300000000002</v>
      </c>
      <c r="D25" s="262">
        <v>0.34242400000000001</v>
      </c>
      <c r="E25" s="262">
        <v>0.32591399999999998</v>
      </c>
      <c r="F25" s="262">
        <v>0.223188</v>
      </c>
      <c r="G25" s="262">
        <v>0.203843</v>
      </c>
      <c r="H25" s="262">
        <v>0.23657300000000001</v>
      </c>
      <c r="I25" s="262">
        <v>0.20878099999999999</v>
      </c>
      <c r="J25" s="262">
        <v>0.217446</v>
      </c>
      <c r="K25" s="262">
        <v>0.193629</v>
      </c>
      <c r="L25" s="262">
        <v>0.24321899999999999</v>
      </c>
      <c r="M25" s="262">
        <v>0.286082</v>
      </c>
      <c r="N25" s="262">
        <v>0.32880500000000001</v>
      </c>
      <c r="O25" s="262">
        <v>0.39230599199999999</v>
      </c>
      <c r="P25" s="262">
        <v>0.34039599999999998</v>
      </c>
      <c r="Q25" s="262">
        <v>0.30400001199999999</v>
      </c>
      <c r="R25" s="262">
        <v>0.19232099999999999</v>
      </c>
      <c r="S25" s="262">
        <v>0.194518986</v>
      </c>
      <c r="T25" s="262">
        <v>0.22150401</v>
      </c>
      <c r="U25" s="262">
        <v>0.21369998800000001</v>
      </c>
      <c r="V25" s="262">
        <v>0.22864701000000001</v>
      </c>
      <c r="W25" s="262">
        <v>0.20003499</v>
      </c>
      <c r="X25" s="262">
        <v>0.232569998</v>
      </c>
      <c r="Y25" s="262">
        <v>0.24491300999999999</v>
      </c>
      <c r="Z25" s="262">
        <v>0.315613015</v>
      </c>
      <c r="AA25" s="262">
        <v>0.364353013</v>
      </c>
      <c r="AB25" s="262">
        <v>0.33458700800000002</v>
      </c>
      <c r="AC25" s="262">
        <v>0.31746898499999998</v>
      </c>
      <c r="AD25" s="262">
        <v>0.21021398999999999</v>
      </c>
      <c r="AE25" s="262">
        <v>0.21087799600000001</v>
      </c>
      <c r="AF25" s="262">
        <v>0.221553</v>
      </c>
      <c r="AG25" s="262">
        <v>0.19301601299999999</v>
      </c>
      <c r="AH25" s="262">
        <v>0.17235798499999999</v>
      </c>
      <c r="AI25" s="262">
        <v>0.16290500999999999</v>
      </c>
      <c r="AJ25" s="262">
        <v>0.18178499200000001</v>
      </c>
      <c r="AK25" s="262">
        <v>0.19399899000000001</v>
      </c>
      <c r="AL25" s="262">
        <v>0.229540988</v>
      </c>
      <c r="AM25" s="262">
        <v>0.25444700799999997</v>
      </c>
      <c r="AN25" s="262">
        <v>0.22189399300000001</v>
      </c>
      <c r="AO25" s="262">
        <v>0.211376011</v>
      </c>
      <c r="AP25" s="262">
        <v>0.13581501000000001</v>
      </c>
      <c r="AQ25" s="262">
        <v>0.14314101200000001</v>
      </c>
      <c r="AR25" s="262">
        <v>0.13473800999999999</v>
      </c>
      <c r="AS25" s="262">
        <v>0.12892298599999999</v>
      </c>
      <c r="AT25" s="262">
        <v>0.137729993</v>
      </c>
      <c r="AU25" s="262">
        <v>0.12667299000000001</v>
      </c>
      <c r="AV25" s="262">
        <v>0.157482015</v>
      </c>
      <c r="AW25" s="262">
        <v>0.18468801000000001</v>
      </c>
      <c r="AX25" s="262">
        <v>0.207768014</v>
      </c>
      <c r="AY25" s="262">
        <v>0.23703412200000001</v>
      </c>
      <c r="AZ25" s="262">
        <v>0.223391336</v>
      </c>
      <c r="BA25" s="262">
        <v>0.21857452099999999</v>
      </c>
      <c r="BB25" s="262">
        <v>0.13488426000000001</v>
      </c>
      <c r="BC25" s="262">
        <v>0.13849476299999999</v>
      </c>
      <c r="BD25" s="262">
        <v>0.12362099999999999</v>
      </c>
      <c r="BE25" s="262">
        <v>3.0355699999999999E-2</v>
      </c>
      <c r="BF25" s="262">
        <v>4.5636700000000002E-2</v>
      </c>
      <c r="BG25" s="262">
        <v>4.3634800000000001E-2</v>
      </c>
      <c r="BH25" s="350">
        <v>8.5861900000000005E-2</v>
      </c>
      <c r="BI25" s="350">
        <v>0.1185368</v>
      </c>
      <c r="BJ25" s="350">
        <v>0.16821259999999999</v>
      </c>
      <c r="BK25" s="350">
        <v>0.24971769999999999</v>
      </c>
      <c r="BL25" s="350">
        <v>0.2212199</v>
      </c>
      <c r="BM25" s="350">
        <v>0.21781619999999999</v>
      </c>
      <c r="BN25" s="350">
        <v>0.12433909999999999</v>
      </c>
      <c r="BO25" s="350">
        <v>0.1279757</v>
      </c>
      <c r="BP25" s="350">
        <v>0.1557712</v>
      </c>
      <c r="BQ25" s="350">
        <v>0.1361011</v>
      </c>
      <c r="BR25" s="350">
        <v>0.1399658</v>
      </c>
      <c r="BS25" s="350">
        <v>0.12408470000000001</v>
      </c>
      <c r="BT25" s="350">
        <v>0.16030159999999999</v>
      </c>
      <c r="BU25" s="350">
        <v>0.18546969999999999</v>
      </c>
      <c r="BV25" s="350">
        <v>0.23118069999999999</v>
      </c>
    </row>
    <row r="26" spans="1:74" ht="11.1" customHeight="1">
      <c r="A26" s="93" t="s">
        <v>247</v>
      </c>
      <c r="B26" s="202" t="s">
        <v>971</v>
      </c>
      <c r="C26" s="262">
        <v>4.0184290000000003</v>
      </c>
      <c r="D26" s="262">
        <v>4.0751340000000003</v>
      </c>
      <c r="E26" s="262">
        <v>3.981109</v>
      </c>
      <c r="F26" s="262">
        <v>3.5223</v>
      </c>
      <c r="G26" s="262">
        <v>3.5169769999999998</v>
      </c>
      <c r="H26" s="262">
        <v>3.5031020000000002</v>
      </c>
      <c r="I26" s="262">
        <v>3.6500149999999998</v>
      </c>
      <c r="J26" s="262">
        <v>3.7102719999999998</v>
      </c>
      <c r="K26" s="262">
        <v>3.7467600000000001</v>
      </c>
      <c r="L26" s="262">
        <v>3.84077</v>
      </c>
      <c r="M26" s="262">
        <v>3.8783639999999999</v>
      </c>
      <c r="N26" s="262">
        <v>3.871264</v>
      </c>
      <c r="O26" s="262">
        <v>4.178075003</v>
      </c>
      <c r="P26" s="262">
        <v>4.1927889919999997</v>
      </c>
      <c r="Q26" s="262">
        <v>4.2296310100000003</v>
      </c>
      <c r="R26" s="262">
        <v>3.9690860099999998</v>
      </c>
      <c r="S26" s="262">
        <v>3.9854090109999998</v>
      </c>
      <c r="T26" s="262">
        <v>3.9592809899999999</v>
      </c>
      <c r="U26" s="262">
        <v>4.0661009879999996</v>
      </c>
      <c r="V26" s="262">
        <v>4.103236012</v>
      </c>
      <c r="W26" s="262">
        <v>4.1150979899999998</v>
      </c>
      <c r="X26" s="262">
        <v>4.135645985</v>
      </c>
      <c r="Y26" s="262">
        <v>4.1508320100000002</v>
      </c>
      <c r="Z26" s="262">
        <v>4.203366012</v>
      </c>
      <c r="AA26" s="262">
        <v>4.1717430049999997</v>
      </c>
      <c r="AB26" s="262">
        <v>4.1450769919999999</v>
      </c>
      <c r="AC26" s="262">
        <v>4.1725260029999998</v>
      </c>
      <c r="AD26" s="262">
        <v>3.6886199999999998</v>
      </c>
      <c r="AE26" s="262">
        <v>3.6719189999999999</v>
      </c>
      <c r="AF26" s="262">
        <v>3.67586301</v>
      </c>
      <c r="AG26" s="262">
        <v>3.7179800090000001</v>
      </c>
      <c r="AH26" s="262">
        <v>3.7154169910000001</v>
      </c>
      <c r="AI26" s="262">
        <v>3.7349450100000001</v>
      </c>
      <c r="AJ26" s="262">
        <v>3.8364249949999998</v>
      </c>
      <c r="AK26" s="262">
        <v>3.8219180100000001</v>
      </c>
      <c r="AL26" s="262">
        <v>3.8850949950000002</v>
      </c>
      <c r="AM26" s="262">
        <v>3.7640559910000002</v>
      </c>
      <c r="AN26" s="262">
        <v>3.7761609919999999</v>
      </c>
      <c r="AO26" s="262">
        <v>3.7268300129999998</v>
      </c>
      <c r="AP26" s="262">
        <v>3.4054029899999998</v>
      </c>
      <c r="AQ26" s="262">
        <v>3.3843169959999999</v>
      </c>
      <c r="AR26" s="262">
        <v>3.3791600100000001</v>
      </c>
      <c r="AS26" s="262">
        <v>3.4759870030000002</v>
      </c>
      <c r="AT26" s="262">
        <v>3.4658699980000001</v>
      </c>
      <c r="AU26" s="262">
        <v>3.478002</v>
      </c>
      <c r="AV26" s="262">
        <v>3.6414129850000001</v>
      </c>
      <c r="AW26" s="262">
        <v>3.6886479900000002</v>
      </c>
      <c r="AX26" s="262">
        <v>3.7437119929999998</v>
      </c>
      <c r="AY26" s="262">
        <v>3.7020182639999999</v>
      </c>
      <c r="AZ26" s="262">
        <v>3.713432632</v>
      </c>
      <c r="BA26" s="262">
        <v>3.6845490820000002</v>
      </c>
      <c r="BB26" s="262">
        <v>3.63619293</v>
      </c>
      <c r="BC26" s="262">
        <v>3.3609431509999999</v>
      </c>
      <c r="BD26" s="262">
        <v>3.3418638899999999</v>
      </c>
      <c r="BE26" s="262">
        <v>3.3066456999999998</v>
      </c>
      <c r="BF26" s="262">
        <v>3.3511712999999999</v>
      </c>
      <c r="BG26" s="262">
        <v>3.3704640000000001</v>
      </c>
      <c r="BH26" s="350">
        <v>3.5390130000000002</v>
      </c>
      <c r="BI26" s="350">
        <v>3.5195650000000001</v>
      </c>
      <c r="BJ26" s="350">
        <v>3.457757</v>
      </c>
      <c r="BK26" s="350">
        <v>3.7828400000000002</v>
      </c>
      <c r="BL26" s="350">
        <v>3.5905230000000001</v>
      </c>
      <c r="BM26" s="350">
        <v>3.6806869999999998</v>
      </c>
      <c r="BN26" s="350">
        <v>3.6647259999999999</v>
      </c>
      <c r="BO26" s="350">
        <v>3.3727100000000001</v>
      </c>
      <c r="BP26" s="350">
        <v>3.3797510000000002</v>
      </c>
      <c r="BQ26" s="350">
        <v>3.5027270000000001</v>
      </c>
      <c r="BR26" s="350">
        <v>3.5813609999999998</v>
      </c>
      <c r="BS26" s="350">
        <v>3.5804230000000001</v>
      </c>
      <c r="BT26" s="350">
        <v>3.7734130000000001</v>
      </c>
      <c r="BU26" s="350">
        <v>3.7583329999999999</v>
      </c>
      <c r="BV26" s="350">
        <v>3.7023359999999998</v>
      </c>
    </row>
    <row r="27" spans="1:74" ht="11.1" customHeight="1">
      <c r="A27" s="93" t="s">
        <v>248</v>
      </c>
      <c r="B27" s="201" t="s">
        <v>648</v>
      </c>
      <c r="C27" s="262">
        <v>96.448616013000006</v>
      </c>
      <c r="D27" s="262">
        <v>80.120525004000001</v>
      </c>
      <c r="E27" s="262">
        <v>77.813967000000005</v>
      </c>
      <c r="F27" s="262">
        <v>72.019193000000001</v>
      </c>
      <c r="G27" s="262">
        <v>75.264050007999998</v>
      </c>
      <c r="H27" s="262">
        <v>83.826920990000005</v>
      </c>
      <c r="I27" s="262">
        <v>89.133754998000001</v>
      </c>
      <c r="J27" s="262">
        <v>91.730841987000005</v>
      </c>
      <c r="K27" s="262">
        <v>78.756704990000003</v>
      </c>
      <c r="L27" s="262">
        <v>80.034899002000003</v>
      </c>
      <c r="M27" s="262">
        <v>78.50190001</v>
      </c>
      <c r="N27" s="262">
        <v>93.826234006999996</v>
      </c>
      <c r="O27" s="262">
        <v>96.493760976999994</v>
      </c>
      <c r="P27" s="262">
        <v>86.001060011999996</v>
      </c>
      <c r="Q27" s="262">
        <v>82.444118017999998</v>
      </c>
      <c r="R27" s="262">
        <v>72.790215000000003</v>
      </c>
      <c r="S27" s="262">
        <v>81.570458998999996</v>
      </c>
      <c r="T27" s="262">
        <v>92.983419990000002</v>
      </c>
      <c r="U27" s="262">
        <v>100.58216299</v>
      </c>
      <c r="V27" s="262">
        <v>100.39303701</v>
      </c>
      <c r="W27" s="262">
        <v>85.38576999</v>
      </c>
      <c r="X27" s="262">
        <v>76.590832000000006</v>
      </c>
      <c r="Y27" s="262">
        <v>78.697159020000001</v>
      </c>
      <c r="Z27" s="262">
        <v>94.581723013000001</v>
      </c>
      <c r="AA27" s="262">
        <v>96.303081031000005</v>
      </c>
      <c r="AB27" s="262">
        <v>79.576763</v>
      </c>
      <c r="AC27" s="262">
        <v>78.766961971000001</v>
      </c>
      <c r="AD27" s="262">
        <v>72.49718799</v>
      </c>
      <c r="AE27" s="262">
        <v>79.098325993000003</v>
      </c>
      <c r="AF27" s="262">
        <v>89.651825009999996</v>
      </c>
      <c r="AG27" s="262">
        <v>99.618148026</v>
      </c>
      <c r="AH27" s="262">
        <v>97.762440968000007</v>
      </c>
      <c r="AI27" s="262">
        <v>82.34100402</v>
      </c>
      <c r="AJ27" s="262">
        <v>75.260839000000004</v>
      </c>
      <c r="AK27" s="262">
        <v>72.706917989999994</v>
      </c>
      <c r="AL27" s="262">
        <v>79.364672010000007</v>
      </c>
      <c r="AM27" s="262">
        <v>76.439346997000001</v>
      </c>
      <c r="AN27" s="262">
        <v>68.440265987999993</v>
      </c>
      <c r="AO27" s="262">
        <v>63.133454022999999</v>
      </c>
      <c r="AP27" s="262">
        <v>57.074344979999999</v>
      </c>
      <c r="AQ27" s="262">
        <v>68.252272013999999</v>
      </c>
      <c r="AR27" s="262">
        <v>76.766179019999996</v>
      </c>
      <c r="AS27" s="262">
        <v>91.709831987000001</v>
      </c>
      <c r="AT27" s="262">
        <v>88.062764260999998</v>
      </c>
      <c r="AU27" s="262">
        <v>74.478075989999994</v>
      </c>
      <c r="AV27" s="262">
        <v>72.011543992</v>
      </c>
      <c r="AW27" s="262">
        <v>75.386001989999997</v>
      </c>
      <c r="AX27" s="262">
        <v>78.729302985000004</v>
      </c>
      <c r="AY27" s="262">
        <v>80.732419383000007</v>
      </c>
      <c r="AZ27" s="262">
        <v>72.666949963999997</v>
      </c>
      <c r="BA27" s="262">
        <v>76.068278578000005</v>
      </c>
      <c r="BB27" s="262">
        <v>66.388137450000002</v>
      </c>
      <c r="BC27" s="262">
        <v>70.040157737000001</v>
      </c>
      <c r="BD27" s="262">
        <v>80.424983819999994</v>
      </c>
      <c r="BE27" s="262">
        <v>88.453044696000006</v>
      </c>
      <c r="BF27" s="262">
        <v>89.921810050000005</v>
      </c>
      <c r="BG27" s="262">
        <v>80.273405699999998</v>
      </c>
      <c r="BH27" s="350">
        <v>74.419600000000003</v>
      </c>
      <c r="BI27" s="350">
        <v>72.453419999999994</v>
      </c>
      <c r="BJ27" s="350">
        <v>84.376999999999995</v>
      </c>
      <c r="BK27" s="350">
        <v>88.358170000000001</v>
      </c>
      <c r="BL27" s="350">
        <v>77.599969999999999</v>
      </c>
      <c r="BM27" s="350">
        <v>77.041449999999998</v>
      </c>
      <c r="BN27" s="350">
        <v>67.626949999999994</v>
      </c>
      <c r="BO27" s="350">
        <v>72.706699999999998</v>
      </c>
      <c r="BP27" s="350">
        <v>80.331630000000004</v>
      </c>
      <c r="BQ27" s="350">
        <v>91.056399999999996</v>
      </c>
      <c r="BR27" s="350">
        <v>91.132059999999996</v>
      </c>
      <c r="BS27" s="350">
        <v>79.936790000000002</v>
      </c>
      <c r="BT27" s="350">
        <v>76.324489999999997</v>
      </c>
      <c r="BU27" s="350">
        <v>74.379779999999997</v>
      </c>
      <c r="BV27" s="350">
        <v>85.494569999999996</v>
      </c>
    </row>
    <row r="28" spans="1:74" ht="11.1" customHeight="1">
      <c r="A28" s="90"/>
      <c r="B28" s="94"/>
      <c r="C28" s="271"/>
      <c r="D28" s="271"/>
      <c r="E28" s="271"/>
      <c r="F28" s="271"/>
      <c r="G28" s="271"/>
      <c r="H28" s="271"/>
      <c r="I28" s="271"/>
      <c r="J28" s="271"/>
      <c r="K28" s="271"/>
      <c r="L28" s="271"/>
      <c r="M28" s="271"/>
      <c r="N28" s="271"/>
      <c r="O28" s="271"/>
      <c r="P28" s="271"/>
      <c r="Q28" s="271"/>
      <c r="R28" s="271"/>
      <c r="S28" s="271"/>
      <c r="T28" s="271"/>
      <c r="U28" s="271"/>
      <c r="V28" s="271"/>
      <c r="W28" s="271"/>
      <c r="X28" s="271"/>
      <c r="Y28" s="271"/>
      <c r="Z28" s="271"/>
      <c r="AA28" s="271"/>
      <c r="AB28" s="271"/>
      <c r="AC28" s="271"/>
      <c r="AD28" s="271"/>
      <c r="AE28" s="271"/>
      <c r="AF28" s="271"/>
      <c r="AG28" s="271"/>
      <c r="AH28" s="271"/>
      <c r="AI28" s="271"/>
      <c r="AJ28" s="271"/>
      <c r="AK28" s="271"/>
      <c r="AL28" s="271"/>
      <c r="AM28" s="271"/>
      <c r="AN28" s="271"/>
      <c r="AO28" s="271"/>
      <c r="AP28" s="271"/>
      <c r="AQ28" s="271"/>
      <c r="AR28" s="271"/>
      <c r="AS28" s="271"/>
      <c r="AT28" s="271"/>
      <c r="AU28" s="271"/>
      <c r="AV28" s="271"/>
      <c r="AW28" s="271"/>
      <c r="AX28" s="271"/>
      <c r="AY28" s="271"/>
      <c r="AZ28" s="271"/>
      <c r="BA28" s="271"/>
      <c r="BB28" s="271"/>
      <c r="BC28" s="271"/>
      <c r="BD28" s="271"/>
      <c r="BE28" s="271"/>
      <c r="BF28" s="271"/>
      <c r="BG28" s="271"/>
      <c r="BH28" s="386"/>
      <c r="BI28" s="386"/>
      <c r="BJ28" s="386"/>
      <c r="BK28" s="386"/>
      <c r="BL28" s="386"/>
      <c r="BM28" s="386"/>
      <c r="BN28" s="386"/>
      <c r="BO28" s="386"/>
      <c r="BP28" s="386"/>
      <c r="BQ28" s="386"/>
      <c r="BR28" s="386"/>
      <c r="BS28" s="386"/>
      <c r="BT28" s="386"/>
      <c r="BU28" s="386"/>
      <c r="BV28" s="386"/>
    </row>
    <row r="29" spans="1:74" ht="11.1" customHeight="1">
      <c r="A29" s="93" t="s">
        <v>249</v>
      </c>
      <c r="B29" s="97" t="s">
        <v>190</v>
      </c>
      <c r="C29" s="262">
        <v>1.3704889790000001</v>
      </c>
      <c r="D29" s="262">
        <v>0.62614399600000004</v>
      </c>
      <c r="E29" s="262">
        <v>4.3888110009999997</v>
      </c>
      <c r="F29" s="262">
        <v>2.5766619899999998</v>
      </c>
      <c r="G29" s="262">
        <v>2.2310869929999999</v>
      </c>
      <c r="H29" s="262">
        <v>-0.79222099999999995</v>
      </c>
      <c r="I29" s="262">
        <v>1.2820050000000001</v>
      </c>
      <c r="J29" s="262">
        <v>1.2824150030000001</v>
      </c>
      <c r="K29" s="262">
        <v>1.9024310099999999</v>
      </c>
      <c r="L29" s="262">
        <v>-5.3821995999999997E-2</v>
      </c>
      <c r="M29" s="262">
        <v>1.4230849999999999</v>
      </c>
      <c r="N29" s="262">
        <v>-1.2518469940000001</v>
      </c>
      <c r="O29" s="262">
        <v>-3.8199009859999999</v>
      </c>
      <c r="P29" s="262">
        <v>0.43688886441000002</v>
      </c>
      <c r="Q29" s="262">
        <v>2.1527039700000001</v>
      </c>
      <c r="R29" s="262">
        <v>2.1752487764000001</v>
      </c>
      <c r="S29" s="262">
        <v>-3.4984782114000001</v>
      </c>
      <c r="T29" s="262">
        <v>0.64771936615000003</v>
      </c>
      <c r="U29" s="262">
        <v>3.5969380160000002</v>
      </c>
      <c r="V29" s="262">
        <v>-2.3155890239999999</v>
      </c>
      <c r="W29" s="262">
        <v>-1.5915842884</v>
      </c>
      <c r="X29" s="262">
        <v>-8.9507070827999996E-2</v>
      </c>
      <c r="Y29" s="262">
        <v>-0.43725893491000001</v>
      </c>
      <c r="Z29" s="262">
        <v>2.9244794825999998</v>
      </c>
      <c r="AA29" s="262">
        <v>0.41860311884000001</v>
      </c>
      <c r="AB29" s="262">
        <v>2.9168559363000002</v>
      </c>
      <c r="AC29" s="262">
        <v>6.6080187001999997</v>
      </c>
      <c r="AD29" s="262">
        <v>0.38935061473999999</v>
      </c>
      <c r="AE29" s="262">
        <v>-1.4604699952</v>
      </c>
      <c r="AF29" s="262">
        <v>2.0595938053</v>
      </c>
      <c r="AG29" s="262">
        <v>-3.7876589036000001</v>
      </c>
      <c r="AH29" s="262">
        <v>1.8092848860999999</v>
      </c>
      <c r="AI29" s="262">
        <v>-0.11306000976</v>
      </c>
      <c r="AJ29" s="262">
        <v>-1.3339283391000001</v>
      </c>
      <c r="AK29" s="262">
        <v>2.6230804862000001</v>
      </c>
      <c r="AL29" s="262">
        <v>1.3774457479</v>
      </c>
      <c r="AM29" s="262">
        <v>8.4128344435999995</v>
      </c>
      <c r="AN29" s="262">
        <v>2.2018812897000002</v>
      </c>
      <c r="AO29" s="262">
        <v>3.3262135195</v>
      </c>
      <c r="AP29" s="262">
        <v>2.1264335823999998</v>
      </c>
      <c r="AQ29" s="262">
        <v>2.7726896274000001</v>
      </c>
      <c r="AR29" s="262">
        <v>-0.70359346058000005</v>
      </c>
      <c r="AS29" s="262">
        <v>-9.8882013963999996E-2</v>
      </c>
      <c r="AT29" s="262">
        <v>1.0915471944999999</v>
      </c>
      <c r="AU29" s="262">
        <v>-2.6954549800000001</v>
      </c>
      <c r="AV29" s="262">
        <v>1.7033053220000001</v>
      </c>
      <c r="AW29" s="262">
        <v>0.24764660999999999</v>
      </c>
      <c r="AX29" s="262">
        <v>-5.9956209806</v>
      </c>
      <c r="AY29" s="262">
        <v>2.5785126159999998</v>
      </c>
      <c r="AZ29" s="262">
        <v>3.7213170280000001</v>
      </c>
      <c r="BA29" s="262">
        <v>-7.1958585000000005E-2</v>
      </c>
      <c r="BB29" s="262">
        <v>3.0587221100000002</v>
      </c>
      <c r="BC29" s="262">
        <v>-1.34076482</v>
      </c>
      <c r="BD29" s="262">
        <v>1.6559047099999999</v>
      </c>
      <c r="BE29" s="262">
        <v>1.891918183</v>
      </c>
      <c r="BF29" s="262">
        <v>1.4400259500000001</v>
      </c>
      <c r="BG29" s="262">
        <v>-0.47262002857000002</v>
      </c>
      <c r="BH29" s="350">
        <v>0</v>
      </c>
      <c r="BI29" s="350">
        <v>0</v>
      </c>
      <c r="BJ29" s="350">
        <v>0</v>
      </c>
      <c r="BK29" s="350">
        <v>0</v>
      </c>
      <c r="BL29" s="350">
        <v>0</v>
      </c>
      <c r="BM29" s="350">
        <v>0</v>
      </c>
      <c r="BN29" s="350">
        <v>0</v>
      </c>
      <c r="BO29" s="350">
        <v>0</v>
      </c>
      <c r="BP29" s="350">
        <v>0</v>
      </c>
      <c r="BQ29" s="350">
        <v>0</v>
      </c>
      <c r="BR29" s="350">
        <v>0</v>
      </c>
      <c r="BS29" s="350">
        <v>0</v>
      </c>
      <c r="BT29" s="350">
        <v>0</v>
      </c>
      <c r="BU29" s="350">
        <v>0</v>
      </c>
      <c r="BV29" s="350">
        <v>0</v>
      </c>
    </row>
    <row r="30" spans="1:74" ht="11.1" customHeight="1">
      <c r="A30" s="93"/>
      <c r="B30" s="97"/>
      <c r="C30" s="271"/>
      <c r="D30" s="271"/>
      <c r="E30" s="271"/>
      <c r="F30" s="271"/>
      <c r="G30" s="271"/>
      <c r="H30" s="271"/>
      <c r="I30" s="271"/>
      <c r="J30" s="271"/>
      <c r="K30" s="271"/>
      <c r="L30" s="271"/>
      <c r="M30" s="271"/>
      <c r="N30" s="271"/>
      <c r="O30" s="271"/>
      <c r="P30" s="271"/>
      <c r="Q30" s="271"/>
      <c r="R30" s="271"/>
      <c r="S30" s="271"/>
      <c r="T30" s="271"/>
      <c r="U30" s="271"/>
      <c r="V30" s="271"/>
      <c r="W30" s="271"/>
      <c r="X30" s="271"/>
      <c r="Y30" s="271"/>
      <c r="Z30" s="271"/>
      <c r="AA30" s="271"/>
      <c r="AB30" s="271"/>
      <c r="AC30" s="271"/>
      <c r="AD30" s="271"/>
      <c r="AE30" s="271"/>
      <c r="AF30" s="271"/>
      <c r="AG30" s="271"/>
      <c r="AH30" s="271"/>
      <c r="AI30" s="271"/>
      <c r="AJ30" s="271"/>
      <c r="AK30" s="271"/>
      <c r="AL30" s="271"/>
      <c r="AM30" s="271"/>
      <c r="AN30" s="271"/>
      <c r="AO30" s="271"/>
      <c r="AP30" s="271"/>
      <c r="AQ30" s="271"/>
      <c r="AR30" s="271"/>
      <c r="AS30" s="271"/>
      <c r="AT30" s="271"/>
      <c r="AU30" s="271"/>
      <c r="AV30" s="271"/>
      <c r="AW30" s="271"/>
      <c r="AX30" s="271"/>
      <c r="AY30" s="271"/>
      <c r="AZ30" s="271"/>
      <c r="BA30" s="271"/>
      <c r="BB30" s="271"/>
      <c r="BC30" s="271"/>
      <c r="BD30" s="271"/>
      <c r="BE30" s="271"/>
      <c r="BF30" s="271"/>
      <c r="BG30" s="271"/>
      <c r="BH30" s="386"/>
      <c r="BI30" s="386"/>
      <c r="BJ30" s="386"/>
      <c r="BK30" s="386"/>
      <c r="BL30" s="386"/>
      <c r="BM30" s="386"/>
      <c r="BN30" s="386"/>
      <c r="BO30" s="386"/>
      <c r="BP30" s="386"/>
      <c r="BQ30" s="386"/>
      <c r="BR30" s="386"/>
      <c r="BS30" s="386"/>
      <c r="BT30" s="386"/>
      <c r="BU30" s="386"/>
      <c r="BV30" s="386"/>
    </row>
    <row r="31" spans="1:74" ht="11.1" customHeight="1">
      <c r="A31" s="93"/>
      <c r="B31" s="91" t="s">
        <v>966</v>
      </c>
      <c r="C31" s="236"/>
      <c r="D31" s="236"/>
      <c r="E31" s="236"/>
      <c r="F31" s="236"/>
      <c r="G31" s="236"/>
      <c r="H31" s="236"/>
      <c r="I31" s="236"/>
      <c r="J31" s="236"/>
      <c r="K31" s="236"/>
      <c r="L31" s="236"/>
      <c r="M31" s="236"/>
      <c r="N31" s="236"/>
      <c r="O31" s="236"/>
      <c r="P31" s="236"/>
      <c r="Q31" s="236"/>
      <c r="R31" s="236"/>
      <c r="S31" s="236"/>
      <c r="T31" s="236"/>
      <c r="U31" s="236"/>
      <c r="V31" s="236"/>
      <c r="W31" s="236"/>
      <c r="X31" s="236"/>
      <c r="Y31" s="236"/>
      <c r="Z31" s="236"/>
      <c r="AA31" s="236"/>
      <c r="AB31" s="236"/>
      <c r="AC31" s="236"/>
      <c r="AD31" s="236"/>
      <c r="AE31" s="236"/>
      <c r="AF31" s="236"/>
      <c r="AG31" s="236"/>
      <c r="AH31" s="236"/>
      <c r="AI31" s="236"/>
      <c r="AJ31" s="236"/>
      <c r="AK31" s="236"/>
      <c r="AL31" s="236"/>
      <c r="AM31" s="236"/>
      <c r="AN31" s="236"/>
      <c r="AO31" s="236"/>
      <c r="AP31" s="236"/>
      <c r="AQ31" s="236"/>
      <c r="AR31" s="236"/>
      <c r="AS31" s="236"/>
      <c r="AT31" s="236"/>
      <c r="AU31" s="236"/>
      <c r="AV31" s="236"/>
      <c r="AW31" s="236"/>
      <c r="AX31" s="236"/>
      <c r="AY31" s="236"/>
      <c r="AZ31" s="236"/>
      <c r="BA31" s="236"/>
      <c r="BB31" s="236"/>
      <c r="BC31" s="236"/>
      <c r="BD31" s="236"/>
      <c r="BE31" s="236"/>
      <c r="BF31" s="236"/>
      <c r="BG31" s="236"/>
      <c r="BH31" s="387"/>
      <c r="BI31" s="387"/>
      <c r="BJ31" s="387"/>
      <c r="BK31" s="387"/>
      <c r="BL31" s="387"/>
      <c r="BM31" s="387"/>
      <c r="BN31" s="387"/>
      <c r="BO31" s="387"/>
      <c r="BP31" s="387"/>
      <c r="BQ31" s="387"/>
      <c r="BR31" s="387"/>
      <c r="BS31" s="387"/>
      <c r="BT31" s="387"/>
      <c r="BU31" s="387"/>
      <c r="BV31" s="387"/>
    </row>
    <row r="32" spans="1:74" ht="11.1" customHeight="1">
      <c r="A32" s="93" t="s">
        <v>853</v>
      </c>
      <c r="B32" s="201" t="s">
        <v>215</v>
      </c>
      <c r="C32" s="262">
        <v>38.393999999999998</v>
      </c>
      <c r="D32" s="262">
        <v>42.066000000000003</v>
      </c>
      <c r="E32" s="262">
        <v>41.256999999999998</v>
      </c>
      <c r="F32" s="262">
        <v>43.195</v>
      </c>
      <c r="G32" s="262">
        <v>41.622</v>
      </c>
      <c r="H32" s="262">
        <v>44.018000000000001</v>
      </c>
      <c r="I32" s="262">
        <v>45.372</v>
      </c>
      <c r="J32" s="262">
        <v>42.457000000000001</v>
      </c>
      <c r="K32" s="262">
        <v>41.69</v>
      </c>
      <c r="L32" s="262">
        <v>43.881999999999998</v>
      </c>
      <c r="M32" s="262">
        <v>42.216999999999999</v>
      </c>
      <c r="N32" s="262">
        <v>47.718000000000004</v>
      </c>
      <c r="O32" s="262">
        <v>48.853999999999999</v>
      </c>
      <c r="P32" s="262">
        <v>49.068504124</v>
      </c>
      <c r="Q32" s="262">
        <v>50.935504123999998</v>
      </c>
      <c r="R32" s="262">
        <v>50.761408347</v>
      </c>
      <c r="S32" s="262">
        <v>50.899627553999998</v>
      </c>
      <c r="T32" s="262">
        <v>51.496689207000003</v>
      </c>
      <c r="U32" s="262">
        <v>47.934689206999998</v>
      </c>
      <c r="V32" s="262">
        <v>48.637689207000001</v>
      </c>
      <c r="W32" s="262">
        <v>49.913384506</v>
      </c>
      <c r="X32" s="262">
        <v>49.430372579999997</v>
      </c>
      <c r="Y32" s="262">
        <v>50.571247505000002</v>
      </c>
      <c r="Z32" s="262">
        <v>49.820366999999997</v>
      </c>
      <c r="AA32" s="262">
        <v>48.708571861999999</v>
      </c>
      <c r="AB32" s="262">
        <v>49.139642934000001</v>
      </c>
      <c r="AC32" s="262">
        <v>48.164772266999996</v>
      </c>
      <c r="AD32" s="262">
        <v>49.852493662000001</v>
      </c>
      <c r="AE32" s="262">
        <v>51.472893671000001</v>
      </c>
      <c r="AF32" s="262">
        <v>50.507058846</v>
      </c>
      <c r="AG32" s="262">
        <v>52.420075736999998</v>
      </c>
      <c r="AH32" s="262">
        <v>50.287030897000001</v>
      </c>
      <c r="AI32" s="262">
        <v>49.909010877</v>
      </c>
      <c r="AJ32" s="262">
        <v>50.810102227999998</v>
      </c>
      <c r="AK32" s="262">
        <v>50.996838752000002</v>
      </c>
      <c r="AL32" s="262">
        <v>51.896625999999998</v>
      </c>
      <c r="AM32" s="262">
        <v>48.423969571000001</v>
      </c>
      <c r="AN32" s="262">
        <v>49.954242299000001</v>
      </c>
      <c r="AO32" s="262">
        <v>51.457540760000001</v>
      </c>
      <c r="AP32" s="262">
        <v>51.705333207999999</v>
      </c>
      <c r="AQ32" s="262">
        <v>51.253469570999997</v>
      </c>
      <c r="AR32" s="262">
        <v>51.006992001999997</v>
      </c>
      <c r="AS32" s="262">
        <v>49.858515025999999</v>
      </c>
      <c r="AT32" s="262">
        <v>48.342969570999998</v>
      </c>
      <c r="AU32" s="262">
        <v>47.180896570999998</v>
      </c>
      <c r="AV32" s="262">
        <v>46.885197271000003</v>
      </c>
      <c r="AW32" s="262">
        <v>46.710833671000003</v>
      </c>
      <c r="AX32" s="262">
        <v>47.42400567</v>
      </c>
      <c r="AY32" s="262">
        <v>45.89855867</v>
      </c>
      <c r="AZ32" s="262">
        <v>43.354111670000002</v>
      </c>
      <c r="BA32" s="262">
        <v>41.939664669999999</v>
      </c>
      <c r="BB32" s="262">
        <v>43.18821767</v>
      </c>
      <c r="BC32" s="262">
        <v>44.378770670000002</v>
      </c>
      <c r="BD32" s="262">
        <v>43.001323669999998</v>
      </c>
      <c r="BE32" s="262">
        <v>44.52987667</v>
      </c>
      <c r="BF32" s="262">
        <v>42.048429669999997</v>
      </c>
      <c r="BG32" s="262">
        <v>41.366982470000004</v>
      </c>
      <c r="BH32" s="350">
        <v>41.071283170000001</v>
      </c>
      <c r="BI32" s="350">
        <v>41.24564677</v>
      </c>
      <c r="BJ32" s="350">
        <v>43.958818770000001</v>
      </c>
      <c r="BK32" s="350">
        <v>43.89855867</v>
      </c>
      <c r="BL32" s="350">
        <v>43.354111670000002</v>
      </c>
      <c r="BM32" s="350">
        <v>42.939664669999999</v>
      </c>
      <c r="BN32" s="350">
        <v>43.18821767</v>
      </c>
      <c r="BO32" s="350">
        <v>43.378770670000002</v>
      </c>
      <c r="BP32" s="350">
        <v>43.001323669999998</v>
      </c>
      <c r="BQ32" s="350">
        <v>43.02987667</v>
      </c>
      <c r="BR32" s="350">
        <v>42.798429669999997</v>
      </c>
      <c r="BS32" s="350">
        <v>42.366982470000004</v>
      </c>
      <c r="BT32" s="350">
        <v>43.071283170000001</v>
      </c>
      <c r="BU32" s="350">
        <v>43.24564677</v>
      </c>
      <c r="BV32" s="350">
        <v>44.708818770000001</v>
      </c>
    </row>
    <row r="33" spans="1:74" ht="11.1" customHeight="1">
      <c r="A33" s="98" t="s">
        <v>854</v>
      </c>
      <c r="B33" s="202" t="s">
        <v>104</v>
      </c>
      <c r="C33" s="262">
        <v>164.61430200000001</v>
      </c>
      <c r="D33" s="262">
        <v>168.84340399999999</v>
      </c>
      <c r="E33" s="262">
        <v>182.168961</v>
      </c>
      <c r="F33" s="262">
        <v>193.53388799999999</v>
      </c>
      <c r="G33" s="262">
        <v>202.64434299999999</v>
      </c>
      <c r="H33" s="262">
        <v>202.99417600000001</v>
      </c>
      <c r="I33" s="262">
        <v>200.85962900000001</v>
      </c>
      <c r="J33" s="262">
        <v>198.787127</v>
      </c>
      <c r="K33" s="262">
        <v>204.42205899999999</v>
      </c>
      <c r="L33" s="262">
        <v>206.79101299999999</v>
      </c>
      <c r="M33" s="262">
        <v>211.17989299999999</v>
      </c>
      <c r="N33" s="262">
        <v>197.061825</v>
      </c>
      <c r="O33" s="262">
        <v>185.94804300000001</v>
      </c>
      <c r="P33" s="262">
        <v>179.14467500000001</v>
      </c>
      <c r="Q33" s="262">
        <v>186.12229500000001</v>
      </c>
      <c r="R33" s="262">
        <v>197.815843</v>
      </c>
      <c r="S33" s="262">
        <v>200.399427</v>
      </c>
      <c r="T33" s="262">
        <v>190.394982</v>
      </c>
      <c r="U33" s="262">
        <v>176.306904</v>
      </c>
      <c r="V33" s="262">
        <v>166.83792800000001</v>
      </c>
      <c r="W33" s="262">
        <v>170.674273</v>
      </c>
      <c r="X33" s="262">
        <v>182.61991699999999</v>
      </c>
      <c r="Y33" s="262">
        <v>190.356786</v>
      </c>
      <c r="Z33" s="262">
        <v>181.920367</v>
      </c>
      <c r="AA33" s="262">
        <v>171.35191499999999</v>
      </c>
      <c r="AB33" s="262">
        <v>167.615216</v>
      </c>
      <c r="AC33" s="262">
        <v>172.58116200000001</v>
      </c>
      <c r="AD33" s="262">
        <v>179.86014700000001</v>
      </c>
      <c r="AE33" s="262">
        <v>180.63240400000001</v>
      </c>
      <c r="AF33" s="262">
        <v>171.79524900000001</v>
      </c>
      <c r="AG33" s="262">
        <v>154.09405699999999</v>
      </c>
      <c r="AH33" s="262">
        <v>145.488246</v>
      </c>
      <c r="AI33" s="262">
        <v>150.88089400000001</v>
      </c>
      <c r="AJ33" s="262">
        <v>163.53177400000001</v>
      </c>
      <c r="AK33" s="262">
        <v>175.256012</v>
      </c>
      <c r="AL33" s="262">
        <v>180.05439899999999</v>
      </c>
      <c r="AM33" s="262">
        <v>186.409021</v>
      </c>
      <c r="AN33" s="262">
        <v>192.99038100000001</v>
      </c>
      <c r="AO33" s="262">
        <v>201.25511499999999</v>
      </c>
      <c r="AP33" s="262">
        <v>208.27132</v>
      </c>
      <c r="AQ33" s="262">
        <v>209.19029399999999</v>
      </c>
      <c r="AR33" s="262">
        <v>204.16100499999999</v>
      </c>
      <c r="AS33" s="262">
        <v>190.362818</v>
      </c>
      <c r="AT33" s="262">
        <v>184.624764</v>
      </c>
      <c r="AU33" s="262">
        <v>188.16172499999999</v>
      </c>
      <c r="AV33" s="262">
        <v>192.19889000000001</v>
      </c>
      <c r="AW33" s="262">
        <v>194.19408799999999</v>
      </c>
      <c r="AX33" s="262">
        <v>192.50733700000001</v>
      </c>
      <c r="AY33" s="262">
        <v>187.6063</v>
      </c>
      <c r="AZ33" s="262">
        <v>184.19932800000001</v>
      </c>
      <c r="BA33" s="262">
        <v>179.93605500000001</v>
      </c>
      <c r="BB33" s="262">
        <v>180.14861619999999</v>
      </c>
      <c r="BC33" s="262">
        <v>185.2779778</v>
      </c>
      <c r="BD33" s="262">
        <v>177.75132199999999</v>
      </c>
      <c r="BE33" s="262">
        <v>167.60403410000001</v>
      </c>
      <c r="BF33" s="262">
        <v>162.283039</v>
      </c>
      <c r="BG33" s="262">
        <v>161.98804910000001</v>
      </c>
      <c r="BH33" s="350">
        <v>166.03469999999999</v>
      </c>
      <c r="BI33" s="350">
        <v>168.3391</v>
      </c>
      <c r="BJ33" s="350">
        <v>166.43180000000001</v>
      </c>
      <c r="BK33" s="350">
        <v>160.3134</v>
      </c>
      <c r="BL33" s="350">
        <v>159.62520000000001</v>
      </c>
      <c r="BM33" s="350">
        <v>164.0179</v>
      </c>
      <c r="BN33" s="350">
        <v>171.5386</v>
      </c>
      <c r="BO33" s="350">
        <v>175.9633</v>
      </c>
      <c r="BP33" s="350">
        <v>173.52500000000001</v>
      </c>
      <c r="BQ33" s="350">
        <v>164.5147</v>
      </c>
      <c r="BR33" s="350">
        <v>159.1688</v>
      </c>
      <c r="BS33" s="350">
        <v>158.74979999999999</v>
      </c>
      <c r="BT33" s="350">
        <v>164.19970000000001</v>
      </c>
      <c r="BU33" s="350">
        <v>166.48689999999999</v>
      </c>
      <c r="BV33" s="350">
        <v>163.19309999999999</v>
      </c>
    </row>
    <row r="34" spans="1:74" ht="11.1" customHeight="1">
      <c r="A34" s="98" t="s">
        <v>67</v>
      </c>
      <c r="B34" s="202" t="s">
        <v>68</v>
      </c>
      <c r="C34" s="262">
        <v>156.07523900000001</v>
      </c>
      <c r="D34" s="262">
        <v>160.60079899999999</v>
      </c>
      <c r="E34" s="262">
        <v>174.222814</v>
      </c>
      <c r="F34" s="262">
        <v>185.790344</v>
      </c>
      <c r="G34" s="262">
        <v>195.10340199999999</v>
      </c>
      <c r="H34" s="262">
        <v>195.65583699999999</v>
      </c>
      <c r="I34" s="262">
        <v>193.562749</v>
      </c>
      <c r="J34" s="262">
        <v>191.53170600000001</v>
      </c>
      <c r="K34" s="262">
        <v>197.20809600000001</v>
      </c>
      <c r="L34" s="262">
        <v>199.476596</v>
      </c>
      <c r="M34" s="262">
        <v>203.76502300000001</v>
      </c>
      <c r="N34" s="262">
        <v>189.46676099999999</v>
      </c>
      <c r="O34" s="262">
        <v>178.09109699999999</v>
      </c>
      <c r="P34" s="262">
        <v>171.025848</v>
      </c>
      <c r="Q34" s="262">
        <v>177.74158700000001</v>
      </c>
      <c r="R34" s="262">
        <v>189.26026899999999</v>
      </c>
      <c r="S34" s="262">
        <v>191.66898599999999</v>
      </c>
      <c r="T34" s="262">
        <v>181.489676</v>
      </c>
      <c r="U34" s="262">
        <v>169.50435999999999</v>
      </c>
      <c r="V34" s="262">
        <v>159.98734400000001</v>
      </c>
      <c r="W34" s="262">
        <v>163.77565100000001</v>
      </c>
      <c r="X34" s="262">
        <v>175.68646699999999</v>
      </c>
      <c r="Y34" s="262">
        <v>183.388507</v>
      </c>
      <c r="Z34" s="262">
        <v>174.91726</v>
      </c>
      <c r="AA34" s="262">
        <v>164.57453000000001</v>
      </c>
      <c r="AB34" s="262">
        <v>161.06355400000001</v>
      </c>
      <c r="AC34" s="262">
        <v>166.255223</v>
      </c>
      <c r="AD34" s="262">
        <v>173.42745400000001</v>
      </c>
      <c r="AE34" s="262">
        <v>174.09295800000001</v>
      </c>
      <c r="AF34" s="262">
        <v>165.14904999999999</v>
      </c>
      <c r="AG34" s="262">
        <v>147.296233</v>
      </c>
      <c r="AH34" s="262">
        <v>138.52697699999999</v>
      </c>
      <c r="AI34" s="262">
        <v>143.710892</v>
      </c>
      <c r="AJ34" s="262">
        <v>156.195866</v>
      </c>
      <c r="AK34" s="262">
        <v>167.754198</v>
      </c>
      <c r="AL34" s="262">
        <v>172.38668000000001</v>
      </c>
      <c r="AM34" s="262">
        <v>179.03047000000001</v>
      </c>
      <c r="AN34" s="262">
        <v>185.90099900000001</v>
      </c>
      <c r="AO34" s="262">
        <v>194.45490000000001</v>
      </c>
      <c r="AP34" s="262">
        <v>201.36811399999999</v>
      </c>
      <c r="AQ34" s="262">
        <v>202.18409600000001</v>
      </c>
      <c r="AR34" s="262">
        <v>197.051815</v>
      </c>
      <c r="AS34" s="262">
        <v>183.11863500000001</v>
      </c>
      <c r="AT34" s="262">
        <v>177.245587</v>
      </c>
      <c r="AU34" s="262">
        <v>180.64755600000001</v>
      </c>
      <c r="AV34" s="262">
        <v>184.66132899999999</v>
      </c>
      <c r="AW34" s="262">
        <v>186.63313500000001</v>
      </c>
      <c r="AX34" s="262">
        <v>184.92299199999999</v>
      </c>
      <c r="AY34" s="262">
        <v>180.31848500000001</v>
      </c>
      <c r="AZ34" s="262">
        <v>177.208043</v>
      </c>
      <c r="BA34" s="262">
        <v>173.2413</v>
      </c>
      <c r="BB34" s="262">
        <v>173.07828699999999</v>
      </c>
      <c r="BC34" s="262">
        <v>177.977046</v>
      </c>
      <c r="BD34" s="262">
        <v>170.75132199999999</v>
      </c>
      <c r="BE34" s="262">
        <v>160.40338299999999</v>
      </c>
      <c r="BF34" s="262">
        <v>154.88200000000001</v>
      </c>
      <c r="BG34" s="262">
        <v>154.3989</v>
      </c>
      <c r="BH34" s="350">
        <v>158.31549999999999</v>
      </c>
      <c r="BI34" s="350">
        <v>160.4984</v>
      </c>
      <c r="BJ34" s="350">
        <v>158.47380000000001</v>
      </c>
      <c r="BK34" s="350">
        <v>152.5675</v>
      </c>
      <c r="BL34" s="350">
        <v>152.25710000000001</v>
      </c>
      <c r="BM34" s="350">
        <v>157.0256</v>
      </c>
      <c r="BN34" s="350">
        <v>164.31780000000001</v>
      </c>
      <c r="BO34" s="350">
        <v>168.51169999999999</v>
      </c>
      <c r="BP34" s="350">
        <v>165.84549999999999</v>
      </c>
      <c r="BQ34" s="350">
        <v>156.6628</v>
      </c>
      <c r="BR34" s="350">
        <v>151.1454</v>
      </c>
      <c r="BS34" s="350">
        <v>150.56639999999999</v>
      </c>
      <c r="BT34" s="350">
        <v>155.91399999999999</v>
      </c>
      <c r="BU34" s="350">
        <v>158.10679999999999</v>
      </c>
      <c r="BV34" s="350">
        <v>154.72200000000001</v>
      </c>
    </row>
    <row r="35" spans="1:74" ht="11.1" customHeight="1">
      <c r="A35" s="98" t="s">
        <v>65</v>
      </c>
      <c r="B35" s="202" t="s">
        <v>69</v>
      </c>
      <c r="C35" s="262">
        <v>5.7884859999999998</v>
      </c>
      <c r="D35" s="262">
        <v>5.5701070000000001</v>
      </c>
      <c r="E35" s="262">
        <v>5.3517270000000003</v>
      </c>
      <c r="F35" s="262">
        <v>5.2664330000000001</v>
      </c>
      <c r="G35" s="262">
        <v>5.1811379999999998</v>
      </c>
      <c r="H35" s="262">
        <v>5.0958439999999996</v>
      </c>
      <c r="I35" s="262">
        <v>5.09863</v>
      </c>
      <c r="J35" s="262">
        <v>5.1014150000000003</v>
      </c>
      <c r="K35" s="262">
        <v>5.1042009999999998</v>
      </c>
      <c r="L35" s="262">
        <v>5.1059640000000002</v>
      </c>
      <c r="M35" s="262">
        <v>5.1077260000000004</v>
      </c>
      <c r="N35" s="262">
        <v>5.1094889999999999</v>
      </c>
      <c r="O35" s="262">
        <v>5.5151180000000002</v>
      </c>
      <c r="P35" s="262">
        <v>5.9207470000000004</v>
      </c>
      <c r="Q35" s="262">
        <v>6.3263759999999998</v>
      </c>
      <c r="R35" s="262">
        <v>6.3584630000000004</v>
      </c>
      <c r="S35" s="262">
        <v>6.3905510000000003</v>
      </c>
      <c r="T35" s="262">
        <v>6.4226380000000001</v>
      </c>
      <c r="U35" s="262">
        <v>4.3453879999999998</v>
      </c>
      <c r="V35" s="262">
        <v>4.418939</v>
      </c>
      <c r="W35" s="262">
        <v>4.492489</v>
      </c>
      <c r="X35" s="262">
        <v>4.5034669999999997</v>
      </c>
      <c r="Y35" s="262">
        <v>4.5144460000000004</v>
      </c>
      <c r="Z35" s="262">
        <v>4.5254240000000001</v>
      </c>
      <c r="AA35" s="262">
        <v>4.3048109999999999</v>
      </c>
      <c r="AB35" s="262">
        <v>4.0841969999999996</v>
      </c>
      <c r="AC35" s="262">
        <v>3.8635839999999999</v>
      </c>
      <c r="AD35" s="262">
        <v>3.9693209999999999</v>
      </c>
      <c r="AE35" s="262">
        <v>4.0750570000000002</v>
      </c>
      <c r="AF35" s="262">
        <v>4.1807939999999997</v>
      </c>
      <c r="AG35" s="262">
        <v>4.202833</v>
      </c>
      <c r="AH35" s="262">
        <v>4.2248710000000003</v>
      </c>
      <c r="AI35" s="262">
        <v>4.2469099999999997</v>
      </c>
      <c r="AJ35" s="262">
        <v>4.3163770000000001</v>
      </c>
      <c r="AK35" s="262">
        <v>4.3858439999999996</v>
      </c>
      <c r="AL35" s="262">
        <v>4.455311</v>
      </c>
      <c r="AM35" s="262">
        <v>4.2845930000000001</v>
      </c>
      <c r="AN35" s="262">
        <v>4.1138750000000002</v>
      </c>
      <c r="AO35" s="262">
        <v>3.9431569999999998</v>
      </c>
      <c r="AP35" s="262">
        <v>4.0383909999999998</v>
      </c>
      <c r="AQ35" s="262">
        <v>4.1336250000000003</v>
      </c>
      <c r="AR35" s="262">
        <v>4.2288589999999999</v>
      </c>
      <c r="AS35" s="262">
        <v>4.3265570000000002</v>
      </c>
      <c r="AT35" s="262">
        <v>4.4242549999999996</v>
      </c>
      <c r="AU35" s="262">
        <v>4.5219529999999999</v>
      </c>
      <c r="AV35" s="262">
        <v>4.5075529999999997</v>
      </c>
      <c r="AW35" s="262">
        <v>4.4931520000000003</v>
      </c>
      <c r="AX35" s="262">
        <v>4.4787520000000001</v>
      </c>
      <c r="AY35" s="262">
        <v>4.3052859999999997</v>
      </c>
      <c r="AZ35" s="262">
        <v>4.1318210000000004</v>
      </c>
      <c r="BA35" s="262">
        <v>3.9583550000000001</v>
      </c>
      <c r="BB35" s="262">
        <v>4.3179360000000004</v>
      </c>
      <c r="BC35" s="262">
        <v>4.4249859999999996</v>
      </c>
      <c r="BD35" s="262">
        <v>3.972</v>
      </c>
      <c r="BE35" s="262">
        <v>4.2131600000000002</v>
      </c>
      <c r="BF35" s="262">
        <v>4.4483959999999998</v>
      </c>
      <c r="BG35" s="262">
        <v>4.6800170000000003</v>
      </c>
      <c r="BH35" s="350">
        <v>4.8178320000000001</v>
      </c>
      <c r="BI35" s="350">
        <v>4.952877</v>
      </c>
      <c r="BJ35" s="350">
        <v>5.0857580000000002</v>
      </c>
      <c r="BK35" s="350">
        <v>4.8535159999999999</v>
      </c>
      <c r="BL35" s="350">
        <v>4.626798</v>
      </c>
      <c r="BM35" s="350">
        <v>4.3900940000000004</v>
      </c>
      <c r="BN35" s="350">
        <v>4.49017</v>
      </c>
      <c r="BO35" s="350">
        <v>4.5904480000000003</v>
      </c>
      <c r="BP35" s="350">
        <v>4.6882900000000003</v>
      </c>
      <c r="BQ35" s="350">
        <v>4.8974919999999997</v>
      </c>
      <c r="BR35" s="350">
        <v>5.1010679999999997</v>
      </c>
      <c r="BS35" s="350">
        <v>5.3025539999999998</v>
      </c>
      <c r="BT35" s="350">
        <v>5.4109689999999997</v>
      </c>
      <c r="BU35" s="350">
        <v>5.5174440000000002</v>
      </c>
      <c r="BV35" s="350">
        <v>5.6228959999999999</v>
      </c>
    </row>
    <row r="36" spans="1:74" ht="11.1" customHeight="1">
      <c r="A36" s="98" t="s">
        <v>66</v>
      </c>
      <c r="B36" s="202" t="s">
        <v>280</v>
      </c>
      <c r="C36" s="262">
        <v>2.2603819999999999</v>
      </c>
      <c r="D36" s="262">
        <v>2.189927</v>
      </c>
      <c r="E36" s="262">
        <v>2.1194730000000002</v>
      </c>
      <c r="F36" s="262">
        <v>1.999652</v>
      </c>
      <c r="G36" s="262">
        <v>1.8798319999999999</v>
      </c>
      <c r="H36" s="262">
        <v>1.760011</v>
      </c>
      <c r="I36" s="262">
        <v>1.7018359999999999</v>
      </c>
      <c r="J36" s="262">
        <v>1.643662</v>
      </c>
      <c r="K36" s="262">
        <v>1.5854870000000001</v>
      </c>
      <c r="L36" s="262">
        <v>1.6826639999999999</v>
      </c>
      <c r="M36" s="262">
        <v>1.779841</v>
      </c>
      <c r="N36" s="262">
        <v>1.9567570000000001</v>
      </c>
      <c r="O36" s="262">
        <v>1.8323199999999999</v>
      </c>
      <c r="P36" s="262">
        <v>1.7078819999999999</v>
      </c>
      <c r="Q36" s="262">
        <v>1.583445</v>
      </c>
      <c r="R36" s="262">
        <v>1.7148870000000001</v>
      </c>
      <c r="S36" s="262">
        <v>1.8463290000000001</v>
      </c>
      <c r="T36" s="262">
        <v>1.9777709999999999</v>
      </c>
      <c r="U36" s="262">
        <v>1.9481219999999999</v>
      </c>
      <c r="V36" s="262">
        <v>1.918474</v>
      </c>
      <c r="W36" s="262">
        <v>1.888825</v>
      </c>
      <c r="X36" s="262">
        <v>1.901024</v>
      </c>
      <c r="Y36" s="262">
        <v>1.9132229999999999</v>
      </c>
      <c r="Z36" s="262">
        <v>1.925422</v>
      </c>
      <c r="AA36" s="262">
        <v>1.936688</v>
      </c>
      <c r="AB36" s="262">
        <v>1.947954</v>
      </c>
      <c r="AC36" s="262">
        <v>1.95922</v>
      </c>
      <c r="AD36" s="262">
        <v>1.957986</v>
      </c>
      <c r="AE36" s="262">
        <v>1.956752</v>
      </c>
      <c r="AF36" s="262">
        <v>1.9555180000000001</v>
      </c>
      <c r="AG36" s="262">
        <v>2.0823680000000002</v>
      </c>
      <c r="AH36" s="262">
        <v>2.2210390000000002</v>
      </c>
      <c r="AI36" s="262">
        <v>2.404998</v>
      </c>
      <c r="AJ36" s="262">
        <v>2.4732090000000002</v>
      </c>
      <c r="AK36" s="262">
        <v>2.54142</v>
      </c>
      <c r="AL36" s="262">
        <v>2.6096309999999998</v>
      </c>
      <c r="AM36" s="262">
        <v>2.506551</v>
      </c>
      <c r="AN36" s="262">
        <v>2.40347</v>
      </c>
      <c r="AO36" s="262">
        <v>2.3003900000000002</v>
      </c>
      <c r="AP36" s="262">
        <v>2.298737</v>
      </c>
      <c r="AQ36" s="262">
        <v>2.297085</v>
      </c>
      <c r="AR36" s="262">
        <v>2.2954319999999999</v>
      </c>
      <c r="AS36" s="262">
        <v>2.3289680000000001</v>
      </c>
      <c r="AT36" s="262">
        <v>2.3625050000000001</v>
      </c>
      <c r="AU36" s="262">
        <v>2.3960409999999999</v>
      </c>
      <c r="AV36" s="262">
        <v>2.4381910000000002</v>
      </c>
      <c r="AW36" s="262">
        <v>2.4803419999999998</v>
      </c>
      <c r="AX36" s="262">
        <v>2.5224920000000002</v>
      </c>
      <c r="AY36" s="262">
        <v>2.4171819999999999</v>
      </c>
      <c r="AZ36" s="262">
        <v>2.311871</v>
      </c>
      <c r="BA36" s="262">
        <v>2.2065610000000002</v>
      </c>
      <c r="BB36" s="262">
        <v>2.1469900000000002</v>
      </c>
      <c r="BC36" s="262">
        <v>2.271706</v>
      </c>
      <c r="BD36" s="262">
        <v>2.5</v>
      </c>
      <c r="BE36" s="262">
        <v>2.4576500000000001</v>
      </c>
      <c r="BF36" s="262">
        <v>2.4210579999999999</v>
      </c>
      <c r="BG36" s="262">
        <v>2.375988</v>
      </c>
      <c r="BH36" s="350">
        <v>2.3664390000000002</v>
      </c>
      <c r="BI36" s="350">
        <v>2.3510200000000001</v>
      </c>
      <c r="BJ36" s="350">
        <v>2.3399580000000002</v>
      </c>
      <c r="BK36" s="350">
        <v>2.3275790000000001</v>
      </c>
      <c r="BL36" s="350">
        <v>2.1844410000000001</v>
      </c>
      <c r="BM36" s="350">
        <v>2.052508</v>
      </c>
      <c r="BN36" s="350">
        <v>2.18079</v>
      </c>
      <c r="BO36" s="350">
        <v>2.3114910000000002</v>
      </c>
      <c r="BP36" s="350">
        <v>2.4417369999999998</v>
      </c>
      <c r="BQ36" s="350">
        <v>2.4036330000000001</v>
      </c>
      <c r="BR36" s="350">
        <v>2.370447</v>
      </c>
      <c r="BS36" s="350">
        <v>2.3280319999999999</v>
      </c>
      <c r="BT36" s="350">
        <v>2.3206630000000001</v>
      </c>
      <c r="BU36" s="350">
        <v>2.307029</v>
      </c>
      <c r="BV36" s="350">
        <v>2.2974329999999998</v>
      </c>
    </row>
    <row r="37" spans="1:74" ht="11.1" customHeight="1">
      <c r="A37" s="98" t="s">
        <v>228</v>
      </c>
      <c r="B37" s="503" t="s">
        <v>229</v>
      </c>
      <c r="C37" s="262">
        <v>0.49019499999999999</v>
      </c>
      <c r="D37" s="262">
        <v>0.48257100000000003</v>
      </c>
      <c r="E37" s="262">
        <v>0.47494700000000001</v>
      </c>
      <c r="F37" s="262">
        <v>0.47745900000000002</v>
      </c>
      <c r="G37" s="262">
        <v>0.47997099999999998</v>
      </c>
      <c r="H37" s="262">
        <v>0.48248400000000002</v>
      </c>
      <c r="I37" s="262">
        <v>0.49641400000000002</v>
      </c>
      <c r="J37" s="262">
        <v>0.51034400000000002</v>
      </c>
      <c r="K37" s="262">
        <v>0.52427500000000005</v>
      </c>
      <c r="L37" s="262">
        <v>0.52578899999999995</v>
      </c>
      <c r="M37" s="262">
        <v>0.52730299999999997</v>
      </c>
      <c r="N37" s="262">
        <v>0.52881800000000001</v>
      </c>
      <c r="O37" s="262">
        <v>0.50950799999999996</v>
      </c>
      <c r="P37" s="262">
        <v>0.49019800000000002</v>
      </c>
      <c r="Q37" s="262">
        <v>0.470887</v>
      </c>
      <c r="R37" s="262">
        <v>0.48222399999999999</v>
      </c>
      <c r="S37" s="262">
        <v>0.49356100000000003</v>
      </c>
      <c r="T37" s="262">
        <v>0.50489700000000004</v>
      </c>
      <c r="U37" s="262">
        <v>0.50903399999999999</v>
      </c>
      <c r="V37" s="262">
        <v>0.51317100000000004</v>
      </c>
      <c r="W37" s="262">
        <v>0.51730799999999999</v>
      </c>
      <c r="X37" s="262">
        <v>0.52895899999999996</v>
      </c>
      <c r="Y37" s="262">
        <v>0.54061000000000003</v>
      </c>
      <c r="Z37" s="262">
        <v>0.552261</v>
      </c>
      <c r="AA37" s="262">
        <v>0.53588599999999997</v>
      </c>
      <c r="AB37" s="262">
        <v>0.51951099999999995</v>
      </c>
      <c r="AC37" s="262">
        <v>0.503135</v>
      </c>
      <c r="AD37" s="262">
        <v>0.505386</v>
      </c>
      <c r="AE37" s="262">
        <v>0.507637</v>
      </c>
      <c r="AF37" s="262">
        <v>0.50988699999999998</v>
      </c>
      <c r="AG37" s="262">
        <v>0.51262300000000005</v>
      </c>
      <c r="AH37" s="262">
        <v>0.51535900000000001</v>
      </c>
      <c r="AI37" s="262">
        <v>0.51809400000000005</v>
      </c>
      <c r="AJ37" s="262">
        <v>0.54632199999999997</v>
      </c>
      <c r="AK37" s="262">
        <v>0.57455000000000001</v>
      </c>
      <c r="AL37" s="262">
        <v>0.60277700000000001</v>
      </c>
      <c r="AM37" s="262">
        <v>0.58740700000000001</v>
      </c>
      <c r="AN37" s="262">
        <v>0.57203700000000002</v>
      </c>
      <c r="AO37" s="262">
        <v>0.55666800000000005</v>
      </c>
      <c r="AP37" s="262">
        <v>0.56607799999999997</v>
      </c>
      <c r="AQ37" s="262">
        <v>0.575488</v>
      </c>
      <c r="AR37" s="262">
        <v>0.58489899999999995</v>
      </c>
      <c r="AS37" s="262">
        <v>0.58865800000000001</v>
      </c>
      <c r="AT37" s="262">
        <v>0.59241699999999997</v>
      </c>
      <c r="AU37" s="262">
        <v>0.59617500000000001</v>
      </c>
      <c r="AV37" s="262">
        <v>0.59181700000000004</v>
      </c>
      <c r="AW37" s="262">
        <v>0.58745899999999995</v>
      </c>
      <c r="AX37" s="262">
        <v>0.58310099999999998</v>
      </c>
      <c r="AY37" s="262">
        <v>0.56534700000000004</v>
      </c>
      <c r="AZ37" s="262">
        <v>0.547593</v>
      </c>
      <c r="BA37" s="262">
        <v>0.52983899999999995</v>
      </c>
      <c r="BB37" s="262">
        <v>0.60540320000000003</v>
      </c>
      <c r="BC37" s="262">
        <v>0.60423979999999999</v>
      </c>
      <c r="BD37" s="262">
        <v>0.52800000000000002</v>
      </c>
      <c r="BE37" s="262">
        <v>0.52984109999999995</v>
      </c>
      <c r="BF37" s="262">
        <v>0.53158499999999997</v>
      </c>
      <c r="BG37" s="262">
        <v>0.53314410000000001</v>
      </c>
      <c r="BH37" s="350">
        <v>0.53486120000000004</v>
      </c>
      <c r="BI37" s="350">
        <v>0.53682879999999999</v>
      </c>
      <c r="BJ37" s="350">
        <v>0.53234440000000005</v>
      </c>
      <c r="BK37" s="350">
        <v>0.56473739999999994</v>
      </c>
      <c r="BL37" s="350">
        <v>0.55693979999999998</v>
      </c>
      <c r="BM37" s="350">
        <v>0.54969020000000002</v>
      </c>
      <c r="BN37" s="350">
        <v>0.54980240000000002</v>
      </c>
      <c r="BO37" s="350">
        <v>0.54968680000000003</v>
      </c>
      <c r="BP37" s="350">
        <v>0.54952040000000002</v>
      </c>
      <c r="BQ37" s="350">
        <v>0.55071170000000003</v>
      </c>
      <c r="BR37" s="350">
        <v>0.55186449999999998</v>
      </c>
      <c r="BS37" s="350">
        <v>0.55288959999999998</v>
      </c>
      <c r="BT37" s="350">
        <v>0.55411770000000005</v>
      </c>
      <c r="BU37" s="350">
        <v>0.55562469999999997</v>
      </c>
      <c r="BV37" s="350">
        <v>0.55071230000000004</v>
      </c>
    </row>
    <row r="38" spans="1:74" ht="11.1" customHeight="1">
      <c r="A38" s="98"/>
      <c r="B38" s="97"/>
      <c r="C38" s="99"/>
      <c r="D38" s="99"/>
      <c r="E38" s="99"/>
      <c r="F38" s="99"/>
      <c r="G38" s="99"/>
      <c r="H38" s="99"/>
      <c r="I38" s="99"/>
      <c r="J38" s="99"/>
      <c r="K38" s="99"/>
      <c r="L38" s="99"/>
      <c r="M38" s="99"/>
      <c r="N38" s="99"/>
      <c r="O38" s="99"/>
      <c r="P38" s="99"/>
      <c r="Q38" s="99"/>
      <c r="R38" s="99"/>
      <c r="S38" s="99"/>
      <c r="T38" s="99"/>
      <c r="U38" s="99"/>
      <c r="V38" s="99"/>
      <c r="W38" s="99"/>
      <c r="X38" s="99"/>
      <c r="Y38" s="99"/>
      <c r="Z38" s="99"/>
      <c r="AA38" s="99"/>
      <c r="AB38" s="99"/>
      <c r="AC38" s="99"/>
      <c r="AD38" s="99"/>
      <c r="AE38" s="99"/>
      <c r="AF38" s="99"/>
      <c r="AG38" s="99"/>
      <c r="AH38" s="99"/>
      <c r="AI38" s="99"/>
      <c r="AJ38" s="99"/>
      <c r="AK38" s="99"/>
      <c r="AL38" s="99"/>
      <c r="AM38" s="99"/>
      <c r="AN38" s="99"/>
      <c r="AO38" s="99"/>
      <c r="AP38" s="99"/>
      <c r="AQ38" s="99"/>
      <c r="AR38" s="99"/>
      <c r="AS38" s="99"/>
      <c r="AT38" s="99"/>
      <c r="AU38" s="99"/>
      <c r="AV38" s="99"/>
      <c r="AW38" s="99"/>
      <c r="AX38" s="99"/>
      <c r="AY38" s="99"/>
      <c r="AZ38" s="99"/>
      <c r="BA38" s="99"/>
      <c r="BB38" s="99"/>
      <c r="BC38" s="99"/>
      <c r="BD38" s="99"/>
      <c r="BE38" s="99"/>
      <c r="BF38" s="99"/>
      <c r="BG38" s="99"/>
      <c r="BH38" s="388"/>
      <c r="BI38" s="388"/>
      <c r="BJ38" s="388"/>
      <c r="BK38" s="388"/>
      <c r="BL38" s="388"/>
      <c r="BM38" s="388"/>
      <c r="BN38" s="388"/>
      <c r="BO38" s="388"/>
      <c r="BP38" s="388"/>
      <c r="BQ38" s="388"/>
      <c r="BR38" s="388"/>
      <c r="BS38" s="388"/>
      <c r="BT38" s="388"/>
      <c r="BU38" s="388"/>
      <c r="BV38" s="388"/>
    </row>
    <row r="39" spans="1:74" ht="11.1" customHeight="1">
      <c r="A39" s="98"/>
      <c r="B39" s="91" t="s">
        <v>54</v>
      </c>
      <c r="C39" s="99"/>
      <c r="D39" s="99"/>
      <c r="E39" s="99"/>
      <c r="F39" s="99"/>
      <c r="G39" s="99"/>
      <c r="H39" s="99"/>
      <c r="I39" s="99"/>
      <c r="J39" s="99"/>
      <c r="K39" s="99"/>
      <c r="L39" s="99"/>
      <c r="M39" s="99"/>
      <c r="N39" s="99"/>
      <c r="O39" s="99"/>
      <c r="P39" s="99"/>
      <c r="Q39" s="99"/>
      <c r="R39" s="99"/>
      <c r="S39" s="99"/>
      <c r="T39" s="99"/>
      <c r="U39" s="99"/>
      <c r="V39" s="99"/>
      <c r="W39" s="99"/>
      <c r="X39" s="99"/>
      <c r="Y39" s="99"/>
      <c r="Z39" s="99"/>
      <c r="AA39" s="99"/>
      <c r="AB39" s="99"/>
      <c r="AC39" s="99"/>
      <c r="AD39" s="99"/>
      <c r="AE39" s="99"/>
      <c r="AF39" s="99"/>
      <c r="AG39" s="99"/>
      <c r="AH39" s="99"/>
      <c r="AI39" s="99"/>
      <c r="AJ39" s="99"/>
      <c r="AK39" s="99"/>
      <c r="AL39" s="99"/>
      <c r="AM39" s="99"/>
      <c r="AN39" s="99"/>
      <c r="AO39" s="99"/>
      <c r="AP39" s="99"/>
      <c r="AQ39" s="99"/>
      <c r="AR39" s="99"/>
      <c r="AS39" s="99"/>
      <c r="AT39" s="99"/>
      <c r="AU39" s="99"/>
      <c r="AV39" s="99"/>
      <c r="AW39" s="99"/>
      <c r="AX39" s="99"/>
      <c r="AY39" s="99"/>
      <c r="AZ39" s="99"/>
      <c r="BA39" s="99"/>
      <c r="BB39" s="99"/>
      <c r="BC39" s="99"/>
      <c r="BD39" s="99"/>
      <c r="BE39" s="99"/>
      <c r="BF39" s="99"/>
      <c r="BG39" s="99"/>
      <c r="BH39" s="388"/>
      <c r="BI39" s="388"/>
      <c r="BJ39" s="388"/>
      <c r="BK39" s="388"/>
      <c r="BL39" s="388"/>
      <c r="BM39" s="388"/>
      <c r="BN39" s="388"/>
      <c r="BO39" s="388"/>
      <c r="BP39" s="388"/>
      <c r="BQ39" s="388"/>
      <c r="BR39" s="388"/>
      <c r="BS39" s="388"/>
      <c r="BT39" s="388"/>
      <c r="BU39" s="388"/>
      <c r="BV39" s="388"/>
    </row>
    <row r="40" spans="1:74" ht="11.1" customHeight="1">
      <c r="A40" s="98"/>
      <c r="B40" s="97" t="s">
        <v>55</v>
      </c>
      <c r="C40" s="236"/>
      <c r="D40" s="236"/>
      <c r="E40" s="236"/>
      <c r="F40" s="236"/>
      <c r="G40" s="236"/>
      <c r="H40" s="236"/>
      <c r="I40" s="236"/>
      <c r="J40" s="236"/>
      <c r="K40" s="236"/>
      <c r="L40" s="236"/>
      <c r="M40" s="236"/>
      <c r="N40" s="236"/>
      <c r="O40" s="236"/>
      <c r="P40" s="236"/>
      <c r="Q40" s="236"/>
      <c r="R40" s="236"/>
      <c r="S40" s="236"/>
      <c r="T40" s="236"/>
      <c r="U40" s="236"/>
      <c r="V40" s="236"/>
      <c r="W40" s="236"/>
      <c r="X40" s="236"/>
      <c r="Y40" s="236"/>
      <c r="Z40" s="236"/>
      <c r="AA40" s="236"/>
      <c r="AB40" s="236"/>
      <c r="AC40" s="236"/>
      <c r="AD40" s="236"/>
      <c r="AE40" s="236"/>
      <c r="AF40" s="236"/>
      <c r="AG40" s="236"/>
      <c r="AH40" s="236"/>
      <c r="AI40" s="236"/>
      <c r="AJ40" s="236"/>
      <c r="AK40" s="236"/>
      <c r="AL40" s="236"/>
      <c r="AM40" s="236"/>
      <c r="AN40" s="236"/>
      <c r="AO40" s="236"/>
      <c r="AP40" s="236"/>
      <c r="AQ40" s="236"/>
      <c r="AR40" s="236"/>
      <c r="AS40" s="236"/>
      <c r="AT40" s="236"/>
      <c r="AU40" s="236"/>
      <c r="AV40" s="236"/>
      <c r="AW40" s="236"/>
      <c r="AX40" s="236"/>
      <c r="AY40" s="236"/>
      <c r="AZ40" s="236"/>
      <c r="BA40" s="236"/>
      <c r="BB40" s="236"/>
      <c r="BC40" s="236"/>
      <c r="BD40" s="236"/>
      <c r="BE40" s="236"/>
      <c r="BF40" s="236"/>
      <c r="BG40" s="236"/>
      <c r="BH40" s="387"/>
      <c r="BI40" s="387"/>
      <c r="BJ40" s="387"/>
      <c r="BK40" s="387"/>
      <c r="BL40" s="387"/>
      <c r="BM40" s="387"/>
      <c r="BN40" s="387"/>
      <c r="BO40" s="387"/>
      <c r="BP40" s="387"/>
      <c r="BQ40" s="387"/>
      <c r="BR40" s="387"/>
      <c r="BS40" s="387"/>
      <c r="BT40" s="387"/>
      <c r="BU40" s="387"/>
      <c r="BV40" s="387"/>
    </row>
    <row r="41" spans="1:74" ht="11.1" customHeight="1">
      <c r="A41" s="98" t="s">
        <v>61</v>
      </c>
      <c r="B41" s="202" t="s">
        <v>63</v>
      </c>
      <c r="C41" s="265">
        <v>5.61</v>
      </c>
      <c r="D41" s="265">
        <v>5.61</v>
      </c>
      <c r="E41" s="265">
        <v>5.61</v>
      </c>
      <c r="F41" s="265">
        <v>5.61</v>
      </c>
      <c r="G41" s="265">
        <v>5.61</v>
      </c>
      <c r="H41" s="265">
        <v>5.61</v>
      </c>
      <c r="I41" s="265">
        <v>5.61</v>
      </c>
      <c r="J41" s="265">
        <v>5.61</v>
      </c>
      <c r="K41" s="265">
        <v>5.61</v>
      </c>
      <c r="L41" s="265">
        <v>5.61</v>
      </c>
      <c r="M41" s="265">
        <v>5.61</v>
      </c>
      <c r="N41" s="265">
        <v>5.61</v>
      </c>
      <c r="O41" s="265">
        <v>5.55</v>
      </c>
      <c r="P41" s="265">
        <v>5.55</v>
      </c>
      <c r="Q41" s="265">
        <v>5.55</v>
      </c>
      <c r="R41" s="265">
        <v>5.55</v>
      </c>
      <c r="S41" s="265">
        <v>5.55</v>
      </c>
      <c r="T41" s="265">
        <v>5.55</v>
      </c>
      <c r="U41" s="265">
        <v>5.55</v>
      </c>
      <c r="V41" s="265">
        <v>5.55</v>
      </c>
      <c r="W41" s="265">
        <v>5.55</v>
      </c>
      <c r="X41" s="265">
        <v>5.55</v>
      </c>
      <c r="Y41" s="265">
        <v>5.55</v>
      </c>
      <c r="Z41" s="265">
        <v>5.55</v>
      </c>
      <c r="AA41" s="265">
        <v>5.19</v>
      </c>
      <c r="AB41" s="265">
        <v>5.19</v>
      </c>
      <c r="AC41" s="265">
        <v>5.19</v>
      </c>
      <c r="AD41" s="265">
        <v>5.19</v>
      </c>
      <c r="AE41" s="265">
        <v>5.19</v>
      </c>
      <c r="AF41" s="265">
        <v>5.19</v>
      </c>
      <c r="AG41" s="265">
        <v>5.19</v>
      </c>
      <c r="AH41" s="265">
        <v>5.19</v>
      </c>
      <c r="AI41" s="265">
        <v>5.19</v>
      </c>
      <c r="AJ41" s="265">
        <v>5.19</v>
      </c>
      <c r="AK41" s="265">
        <v>5.19</v>
      </c>
      <c r="AL41" s="265">
        <v>5.19</v>
      </c>
      <c r="AM41" s="265">
        <v>4.99</v>
      </c>
      <c r="AN41" s="265">
        <v>4.99</v>
      </c>
      <c r="AO41" s="265">
        <v>4.99</v>
      </c>
      <c r="AP41" s="265">
        <v>4.99</v>
      </c>
      <c r="AQ41" s="265">
        <v>4.99</v>
      </c>
      <c r="AR41" s="265">
        <v>4.99</v>
      </c>
      <c r="AS41" s="265">
        <v>4.99</v>
      </c>
      <c r="AT41" s="265">
        <v>4.99</v>
      </c>
      <c r="AU41" s="265">
        <v>4.99</v>
      </c>
      <c r="AV41" s="265">
        <v>4.99</v>
      </c>
      <c r="AW41" s="265">
        <v>4.99</v>
      </c>
      <c r="AX41" s="265">
        <v>4.99</v>
      </c>
      <c r="AY41" s="265">
        <v>5.0999999999999996</v>
      </c>
      <c r="AZ41" s="265">
        <v>5.0999999999999996</v>
      </c>
      <c r="BA41" s="265">
        <v>5.0999999999999996</v>
      </c>
      <c r="BB41" s="265">
        <v>5.0999999999999996</v>
      </c>
      <c r="BC41" s="265">
        <v>5.0999999999999996</v>
      </c>
      <c r="BD41" s="265">
        <v>5.0999999999999996</v>
      </c>
      <c r="BE41" s="265">
        <v>5.0999999999999996</v>
      </c>
      <c r="BF41" s="265">
        <v>5.0999999999999996</v>
      </c>
      <c r="BG41" s="265">
        <v>5.0999999999999996</v>
      </c>
      <c r="BH41" s="389">
        <v>5.0999999999999996</v>
      </c>
      <c r="BI41" s="389">
        <v>5.0999999999999996</v>
      </c>
      <c r="BJ41" s="389">
        <v>5.0999999999999996</v>
      </c>
      <c r="BK41" s="389">
        <v>4.8499999999999996</v>
      </c>
      <c r="BL41" s="389">
        <v>4.8499999999999996</v>
      </c>
      <c r="BM41" s="389">
        <v>4.8499999999999996</v>
      </c>
      <c r="BN41" s="389">
        <v>4.8499999999999996</v>
      </c>
      <c r="BO41" s="389">
        <v>4.8499999999999996</v>
      </c>
      <c r="BP41" s="389">
        <v>4.8499999999999996</v>
      </c>
      <c r="BQ41" s="389">
        <v>4.8499999999999996</v>
      </c>
      <c r="BR41" s="389">
        <v>4.8499999999999996</v>
      </c>
      <c r="BS41" s="389">
        <v>4.8499999999999996</v>
      </c>
      <c r="BT41" s="389">
        <v>4.8499999999999996</v>
      </c>
      <c r="BU41" s="389">
        <v>4.8499999999999996</v>
      </c>
      <c r="BV41" s="389">
        <v>4.8499999999999996</v>
      </c>
    </row>
    <row r="42" spans="1:74" ht="11.1" customHeight="1">
      <c r="A42" s="98"/>
      <c r="B42" s="97" t="s">
        <v>59</v>
      </c>
      <c r="C42" s="235"/>
      <c r="D42" s="235"/>
      <c r="E42" s="235"/>
      <c r="F42" s="235"/>
      <c r="G42" s="235"/>
      <c r="H42" s="235"/>
      <c r="I42" s="235"/>
      <c r="J42" s="235"/>
      <c r="K42" s="235"/>
      <c r="L42" s="235"/>
      <c r="M42" s="235"/>
      <c r="N42" s="235"/>
      <c r="O42" s="235"/>
      <c r="P42" s="235"/>
      <c r="Q42" s="235"/>
      <c r="R42" s="235"/>
      <c r="S42" s="235"/>
      <c r="T42" s="235"/>
      <c r="U42" s="235"/>
      <c r="V42" s="235"/>
      <c r="W42" s="235"/>
      <c r="X42" s="235"/>
      <c r="Y42" s="235"/>
      <c r="Z42" s="235"/>
      <c r="AA42" s="235"/>
      <c r="AB42" s="235"/>
      <c r="AC42" s="235"/>
      <c r="AD42" s="235"/>
      <c r="AE42" s="235"/>
      <c r="AF42" s="235"/>
      <c r="AG42" s="235"/>
      <c r="AH42" s="235"/>
      <c r="AI42" s="235"/>
      <c r="AJ42" s="235"/>
      <c r="AK42" s="235"/>
      <c r="AL42" s="235"/>
      <c r="AM42" s="235"/>
      <c r="AN42" s="235"/>
      <c r="AO42" s="235"/>
      <c r="AP42" s="235"/>
      <c r="AQ42" s="235"/>
      <c r="AR42" s="235"/>
      <c r="AS42" s="235"/>
      <c r="AT42" s="235"/>
      <c r="AU42" s="235"/>
      <c r="AV42" s="235"/>
      <c r="AW42" s="235"/>
      <c r="AX42" s="235"/>
      <c r="AY42" s="235"/>
      <c r="AZ42" s="235"/>
      <c r="BA42" s="235"/>
      <c r="BB42" s="235"/>
      <c r="BC42" s="235"/>
      <c r="BD42" s="235"/>
      <c r="BE42" s="235"/>
      <c r="BF42" s="235"/>
      <c r="BG42" s="235"/>
      <c r="BH42" s="390"/>
      <c r="BI42" s="390"/>
      <c r="BJ42" s="390"/>
      <c r="BK42" s="390"/>
      <c r="BL42" s="390"/>
      <c r="BM42" s="390"/>
      <c r="BN42" s="390"/>
      <c r="BO42" s="390"/>
      <c r="BP42" s="390"/>
      <c r="BQ42" s="390"/>
      <c r="BR42" s="390"/>
      <c r="BS42" s="390"/>
      <c r="BT42" s="390"/>
      <c r="BU42" s="390"/>
      <c r="BV42" s="390"/>
    </row>
    <row r="43" spans="1:74" ht="11.1" customHeight="1">
      <c r="A43" s="98" t="s">
        <v>817</v>
      </c>
      <c r="B43" s="202" t="s">
        <v>64</v>
      </c>
      <c r="C43" s="275">
        <v>0.14545622120000001</v>
      </c>
      <c r="D43" s="275">
        <v>0.14789285714</v>
      </c>
      <c r="E43" s="275">
        <v>0.14388940091999999</v>
      </c>
      <c r="F43" s="275">
        <v>0.14281904762</v>
      </c>
      <c r="G43" s="275">
        <v>0.15246543778999999</v>
      </c>
      <c r="H43" s="275">
        <v>0.16323333333000001</v>
      </c>
      <c r="I43" s="275">
        <v>0.17632718893999999</v>
      </c>
      <c r="J43" s="275">
        <v>0.18521658986</v>
      </c>
      <c r="K43" s="275">
        <v>0.19727142856999999</v>
      </c>
      <c r="L43" s="275">
        <v>0.21056221198</v>
      </c>
      <c r="M43" s="275">
        <v>0.21913333333000001</v>
      </c>
      <c r="N43" s="275">
        <v>0.21305069124000001</v>
      </c>
      <c r="O43" s="275">
        <v>0.22321658986000001</v>
      </c>
      <c r="P43" s="275">
        <v>0.23532653061</v>
      </c>
      <c r="Q43" s="275">
        <v>0.24483410138</v>
      </c>
      <c r="R43" s="275">
        <v>0.24957142857</v>
      </c>
      <c r="S43" s="275">
        <v>0.25440552994999999</v>
      </c>
      <c r="T43" s="275">
        <v>0.25500476189999999</v>
      </c>
      <c r="U43" s="275">
        <v>0.24667281106</v>
      </c>
      <c r="V43" s="275">
        <v>0.24396774194000001</v>
      </c>
      <c r="W43" s="275">
        <v>0.24474761905</v>
      </c>
      <c r="X43" s="275">
        <v>0.23336405530000001</v>
      </c>
      <c r="Y43" s="275">
        <v>0.23748571429000001</v>
      </c>
      <c r="Z43" s="275">
        <v>0.24000921658999999</v>
      </c>
      <c r="AA43" s="275">
        <v>0.25024423962999998</v>
      </c>
      <c r="AB43" s="275">
        <v>0.25963775509999998</v>
      </c>
      <c r="AC43" s="275">
        <v>0.26114746544</v>
      </c>
      <c r="AD43" s="275">
        <v>0.26081428570999998</v>
      </c>
      <c r="AE43" s="275">
        <v>0.25862211982</v>
      </c>
      <c r="AF43" s="275">
        <v>0.26464285714000002</v>
      </c>
      <c r="AG43" s="275">
        <v>0.26493087558</v>
      </c>
      <c r="AH43" s="275">
        <v>0.26782488479</v>
      </c>
      <c r="AI43" s="275">
        <v>0.26418571428999998</v>
      </c>
      <c r="AJ43" s="275">
        <v>0.25930875576000001</v>
      </c>
      <c r="AK43" s="275">
        <v>0.2621</v>
      </c>
      <c r="AL43" s="275">
        <v>0.26928571428999998</v>
      </c>
      <c r="AM43" s="275">
        <v>0.27097695852999998</v>
      </c>
      <c r="AN43" s="275">
        <v>0.27597536946000001</v>
      </c>
      <c r="AO43" s="275">
        <v>0.27591705069</v>
      </c>
      <c r="AP43" s="275">
        <v>0.28312857142999998</v>
      </c>
      <c r="AQ43" s="275">
        <v>0.28114746544000002</v>
      </c>
      <c r="AR43" s="275">
        <v>0.26838571429000002</v>
      </c>
      <c r="AS43" s="275">
        <v>0.26430414746999997</v>
      </c>
      <c r="AT43" s="275">
        <v>0.26775115207</v>
      </c>
      <c r="AU43" s="275">
        <v>0.25830952381</v>
      </c>
      <c r="AV43" s="275">
        <v>0.24575576036999999</v>
      </c>
      <c r="AW43" s="275">
        <v>0.25456190476000001</v>
      </c>
      <c r="AX43" s="275">
        <v>0.25991705068999998</v>
      </c>
      <c r="AY43" s="275">
        <v>0.25773271888999999</v>
      </c>
      <c r="AZ43" s="275">
        <v>0.26142857142999998</v>
      </c>
      <c r="BA43" s="275">
        <v>0.25925806452</v>
      </c>
      <c r="BB43" s="275">
        <v>0.26679999999999998</v>
      </c>
      <c r="BC43" s="275">
        <v>0.26748847926000002</v>
      </c>
      <c r="BD43" s="275">
        <v>0.26518095238</v>
      </c>
      <c r="BE43" s="275">
        <v>0.26912442396000003</v>
      </c>
      <c r="BF43" s="275">
        <v>0.26664976958999997</v>
      </c>
      <c r="BG43" s="275">
        <v>0.26585714286000001</v>
      </c>
      <c r="BH43" s="370">
        <v>0.25075999999999998</v>
      </c>
      <c r="BI43" s="370">
        <v>0.25173859999999998</v>
      </c>
      <c r="BJ43" s="370">
        <v>0.25956859999999998</v>
      </c>
      <c r="BK43" s="370">
        <v>0.26078410000000002</v>
      </c>
      <c r="BL43" s="370">
        <v>0.2712176</v>
      </c>
      <c r="BM43" s="370">
        <v>0.27799780000000002</v>
      </c>
      <c r="BN43" s="370">
        <v>0.28419539999999999</v>
      </c>
      <c r="BO43" s="370">
        <v>0.28307850000000001</v>
      </c>
      <c r="BP43" s="370">
        <v>0.27340520000000001</v>
      </c>
      <c r="BQ43" s="370">
        <v>0.26833980000000002</v>
      </c>
      <c r="BR43" s="370">
        <v>0.2652486</v>
      </c>
      <c r="BS43" s="370">
        <v>0.26222230000000002</v>
      </c>
      <c r="BT43" s="370">
        <v>0.25128889999999998</v>
      </c>
      <c r="BU43" s="370">
        <v>0.25441510000000001</v>
      </c>
      <c r="BV43" s="370">
        <v>0.26340370000000002</v>
      </c>
    </row>
    <row r="44" spans="1:74" ht="11.1" customHeight="1">
      <c r="A44" s="98"/>
      <c r="B44" s="97" t="s">
        <v>60</v>
      </c>
      <c r="C44" s="235"/>
      <c r="D44" s="235"/>
      <c r="E44" s="235"/>
      <c r="F44" s="235"/>
      <c r="G44" s="235"/>
      <c r="H44" s="235"/>
      <c r="I44" s="235"/>
      <c r="J44" s="235"/>
      <c r="K44" s="235"/>
      <c r="L44" s="235"/>
      <c r="M44" s="235"/>
      <c r="N44" s="235"/>
      <c r="O44" s="235"/>
      <c r="P44" s="235"/>
      <c r="Q44" s="235"/>
      <c r="R44" s="235"/>
      <c r="S44" s="235"/>
      <c r="T44" s="235"/>
      <c r="U44" s="235"/>
      <c r="V44" s="235"/>
      <c r="W44" s="235"/>
      <c r="X44" s="235"/>
      <c r="Y44" s="235"/>
      <c r="Z44" s="235"/>
      <c r="AA44" s="235"/>
      <c r="AB44" s="235"/>
      <c r="AC44" s="235"/>
      <c r="AD44" s="235"/>
      <c r="AE44" s="235"/>
      <c r="AF44" s="235"/>
      <c r="AG44" s="235"/>
      <c r="AH44" s="235"/>
      <c r="AI44" s="235"/>
      <c r="AJ44" s="235"/>
      <c r="AK44" s="235"/>
      <c r="AL44" s="235"/>
      <c r="AM44" s="235"/>
      <c r="AN44" s="235"/>
      <c r="AO44" s="235"/>
      <c r="AP44" s="235"/>
      <c r="AQ44" s="235"/>
      <c r="AR44" s="235"/>
      <c r="AS44" s="235"/>
      <c r="AT44" s="235"/>
      <c r="AU44" s="235"/>
      <c r="AV44" s="235"/>
      <c r="AW44" s="235"/>
      <c r="AX44" s="235"/>
      <c r="AY44" s="235"/>
      <c r="AZ44" s="235"/>
      <c r="BA44" s="235"/>
      <c r="BB44" s="235"/>
      <c r="BC44" s="235"/>
      <c r="BD44" s="235"/>
      <c r="BE44" s="235"/>
      <c r="BF44" s="235"/>
      <c r="BG44" s="235"/>
      <c r="BH44" s="390"/>
      <c r="BI44" s="390"/>
      <c r="BJ44" s="390"/>
      <c r="BK44" s="390"/>
      <c r="BL44" s="390"/>
      <c r="BM44" s="390"/>
      <c r="BN44" s="390"/>
      <c r="BO44" s="390"/>
      <c r="BP44" s="390"/>
      <c r="BQ44" s="390"/>
      <c r="BR44" s="390"/>
      <c r="BS44" s="390"/>
      <c r="BT44" s="390"/>
      <c r="BU44" s="390"/>
      <c r="BV44" s="390"/>
    </row>
    <row r="45" spans="1:74" ht="11.1" customHeight="1">
      <c r="A45" s="98" t="s">
        <v>725</v>
      </c>
      <c r="B45" s="203" t="s">
        <v>62</v>
      </c>
      <c r="C45" s="218">
        <v>2.23</v>
      </c>
      <c r="D45" s="218">
        <v>2.27</v>
      </c>
      <c r="E45" s="218">
        <v>2.29</v>
      </c>
      <c r="F45" s="218">
        <v>2.2200000000000002</v>
      </c>
      <c r="G45" s="218">
        <v>2.23</v>
      </c>
      <c r="H45" s="218">
        <v>2.2200000000000002</v>
      </c>
      <c r="I45" s="218">
        <v>2.19</v>
      </c>
      <c r="J45" s="218">
        <v>2.21</v>
      </c>
      <c r="K45" s="218">
        <v>2.1800000000000002</v>
      </c>
      <c r="L45" s="218">
        <v>2.17</v>
      </c>
      <c r="M45" s="218">
        <v>2.13</v>
      </c>
      <c r="N45" s="218">
        <v>2.14</v>
      </c>
      <c r="O45" s="218">
        <v>2.23</v>
      </c>
      <c r="P45" s="218">
        <v>2.27</v>
      </c>
      <c r="Q45" s="218">
        <v>2.31</v>
      </c>
      <c r="R45" s="218">
        <v>2.29</v>
      </c>
      <c r="S45" s="218">
        <v>2.2599999999999998</v>
      </c>
      <c r="T45" s="218">
        <v>2.25</v>
      </c>
      <c r="U45" s="218">
        <v>2.27</v>
      </c>
      <c r="V45" s="218">
        <v>2.2999999999999998</v>
      </c>
      <c r="W45" s="218">
        <v>2.2799999999999998</v>
      </c>
      <c r="X45" s="218">
        <v>2.27</v>
      </c>
      <c r="Y45" s="218">
        <v>2.2599999999999998</v>
      </c>
      <c r="Z45" s="218">
        <v>2.23</v>
      </c>
      <c r="AA45" s="218">
        <v>2.3199999999999998</v>
      </c>
      <c r="AB45" s="218">
        <v>2.35</v>
      </c>
      <c r="AC45" s="218">
        <v>2.34</v>
      </c>
      <c r="AD45" s="218">
        <v>2.38</v>
      </c>
      <c r="AE45" s="218">
        <v>2.4300000000000002</v>
      </c>
      <c r="AF45" s="218">
        <v>2.4</v>
      </c>
      <c r="AG45" s="218">
        <v>2.44</v>
      </c>
      <c r="AH45" s="218">
        <v>2.4700000000000002</v>
      </c>
      <c r="AI45" s="218">
        <v>2.44</v>
      </c>
      <c r="AJ45" s="218">
        <v>2.39</v>
      </c>
      <c r="AK45" s="218">
        <v>2.37</v>
      </c>
      <c r="AL45" s="218">
        <v>2.34</v>
      </c>
      <c r="AM45" s="218">
        <v>2.4300000000000002</v>
      </c>
      <c r="AN45" s="218">
        <v>2.4</v>
      </c>
      <c r="AO45" s="218">
        <v>2.41</v>
      </c>
      <c r="AP45" s="218">
        <v>2.44</v>
      </c>
      <c r="AQ45" s="218">
        <v>2.44</v>
      </c>
      <c r="AR45" s="218">
        <v>2.38</v>
      </c>
      <c r="AS45" s="218">
        <v>2.41</v>
      </c>
      <c r="AT45" s="218">
        <v>2.42</v>
      </c>
      <c r="AU45" s="218">
        <v>2.39</v>
      </c>
      <c r="AV45" s="218">
        <v>2.38</v>
      </c>
      <c r="AW45" s="218">
        <v>2.38</v>
      </c>
      <c r="AX45" s="218">
        <v>2.38</v>
      </c>
      <c r="AY45" s="218">
        <v>2.34</v>
      </c>
      <c r="AZ45" s="218">
        <v>2.34</v>
      </c>
      <c r="BA45" s="218">
        <v>2.35</v>
      </c>
      <c r="BB45" s="218">
        <v>2.37</v>
      </c>
      <c r="BC45" s="218">
        <v>2.37</v>
      </c>
      <c r="BD45" s="218">
        <v>2.36</v>
      </c>
      <c r="BE45" s="218">
        <v>2.3199999999999998</v>
      </c>
      <c r="BF45" s="218">
        <v>2.3105479999999998</v>
      </c>
      <c r="BG45" s="218">
        <v>2.3015270000000001</v>
      </c>
      <c r="BH45" s="391">
        <v>2.3112539999999999</v>
      </c>
      <c r="BI45" s="391">
        <v>2.310486</v>
      </c>
      <c r="BJ45" s="391">
        <v>2.320227</v>
      </c>
      <c r="BK45" s="391">
        <v>2.329634</v>
      </c>
      <c r="BL45" s="391">
        <v>2.34971</v>
      </c>
      <c r="BM45" s="391">
        <v>2.3598499999999998</v>
      </c>
      <c r="BN45" s="391">
        <v>2.3500190000000001</v>
      </c>
      <c r="BO45" s="391">
        <v>2.3400539999999999</v>
      </c>
      <c r="BP45" s="391">
        <v>2.3300740000000002</v>
      </c>
      <c r="BQ45" s="391">
        <v>2.3496920000000001</v>
      </c>
      <c r="BR45" s="391">
        <v>2.3390919999999999</v>
      </c>
      <c r="BS45" s="391">
        <v>2.3293819999999998</v>
      </c>
      <c r="BT45" s="391">
        <v>2.3294239999999999</v>
      </c>
      <c r="BU45" s="391">
        <v>2.3194569999999999</v>
      </c>
      <c r="BV45" s="391">
        <v>2.3094890000000001</v>
      </c>
    </row>
    <row r="46" spans="1:74" s="293" customFormat="1" ht="11.1" customHeight="1">
      <c r="A46" s="93"/>
      <c r="B46" s="291"/>
      <c r="C46" s="292"/>
      <c r="D46" s="292"/>
      <c r="E46" s="292"/>
      <c r="F46" s="292"/>
      <c r="G46" s="292"/>
      <c r="H46" s="292"/>
      <c r="I46" s="292"/>
      <c r="J46" s="292"/>
      <c r="K46" s="292"/>
      <c r="L46" s="292"/>
      <c r="M46" s="292"/>
      <c r="N46" s="292"/>
      <c r="O46" s="292"/>
      <c r="P46" s="292"/>
      <c r="Q46" s="292"/>
      <c r="R46" s="292"/>
      <c r="S46" s="292"/>
      <c r="T46" s="292"/>
      <c r="U46" s="292"/>
      <c r="V46" s="292"/>
      <c r="W46" s="292"/>
      <c r="X46" s="292"/>
      <c r="Y46" s="292"/>
      <c r="Z46" s="292"/>
      <c r="AA46" s="292"/>
      <c r="AB46" s="292"/>
      <c r="AC46" s="292"/>
      <c r="AD46" s="292"/>
      <c r="AE46" s="292"/>
      <c r="AF46" s="292"/>
      <c r="AG46" s="292"/>
      <c r="AH46" s="292"/>
      <c r="AI46" s="292"/>
      <c r="AJ46" s="292"/>
      <c r="AK46" s="292"/>
      <c r="AL46" s="292"/>
      <c r="AM46" s="292"/>
      <c r="AN46" s="292"/>
      <c r="AO46" s="292"/>
      <c r="AP46" s="292"/>
      <c r="AQ46" s="292"/>
      <c r="AR46" s="292"/>
      <c r="AS46" s="292"/>
      <c r="AT46" s="292"/>
      <c r="AU46" s="292"/>
      <c r="AV46" s="292"/>
      <c r="AW46" s="292"/>
      <c r="AX46" s="292"/>
      <c r="AY46" s="392"/>
      <c r="AZ46" s="392"/>
      <c r="BA46" s="392"/>
      <c r="BB46" s="392"/>
      <c r="BC46" s="392"/>
      <c r="BD46" s="392"/>
      <c r="BE46" s="392"/>
      <c r="BF46" s="392"/>
      <c r="BG46" s="392"/>
      <c r="BH46" s="392"/>
      <c r="BI46" s="392"/>
      <c r="BJ46" s="392"/>
      <c r="BK46" s="392"/>
      <c r="BL46" s="392"/>
      <c r="BM46" s="392"/>
      <c r="BN46" s="392"/>
      <c r="BO46" s="392"/>
      <c r="BP46" s="392"/>
      <c r="BQ46" s="392"/>
      <c r="BR46" s="392"/>
      <c r="BS46" s="392"/>
      <c r="BT46" s="392"/>
      <c r="BU46" s="392"/>
      <c r="BV46" s="392"/>
    </row>
    <row r="47" spans="1:74" s="293" customFormat="1" ht="12" customHeight="1">
      <c r="A47" s="93"/>
      <c r="B47" s="648" t="s">
        <v>1130</v>
      </c>
      <c r="C47" s="649"/>
      <c r="D47" s="649"/>
      <c r="E47" s="649"/>
      <c r="F47" s="649"/>
      <c r="G47" s="649"/>
      <c r="H47" s="649"/>
      <c r="I47" s="649"/>
      <c r="J47" s="649"/>
      <c r="K47" s="649"/>
      <c r="L47" s="649"/>
      <c r="M47" s="649"/>
      <c r="N47" s="649"/>
      <c r="O47" s="649"/>
      <c r="P47" s="649"/>
      <c r="Q47" s="649"/>
      <c r="AY47" s="529"/>
      <c r="AZ47" s="529"/>
      <c r="BA47" s="529"/>
      <c r="BB47" s="529"/>
      <c r="BC47" s="529"/>
      <c r="BD47" s="529"/>
      <c r="BE47" s="529"/>
      <c r="BF47" s="529"/>
      <c r="BG47" s="529"/>
      <c r="BH47" s="529"/>
      <c r="BI47" s="529"/>
      <c r="BJ47" s="529"/>
    </row>
    <row r="48" spans="1:74" s="463" customFormat="1" ht="12" customHeight="1">
      <c r="A48" s="462"/>
      <c r="B48" s="702" t="s">
        <v>1208</v>
      </c>
      <c r="C48" s="671"/>
      <c r="D48" s="671"/>
      <c r="E48" s="671"/>
      <c r="F48" s="671"/>
      <c r="G48" s="671"/>
      <c r="H48" s="671"/>
      <c r="I48" s="671"/>
      <c r="J48" s="671"/>
      <c r="K48" s="671"/>
      <c r="L48" s="671"/>
      <c r="M48" s="671"/>
      <c r="N48" s="671"/>
      <c r="O48" s="671"/>
      <c r="P48" s="671"/>
      <c r="Q48" s="667"/>
      <c r="AY48" s="530"/>
      <c r="AZ48" s="530"/>
      <c r="BA48" s="530"/>
      <c r="BB48" s="530"/>
      <c r="BC48" s="530"/>
      <c r="BD48" s="530"/>
      <c r="BE48" s="530"/>
      <c r="BF48" s="530"/>
      <c r="BG48" s="530"/>
      <c r="BH48" s="530"/>
      <c r="BI48" s="530"/>
      <c r="BJ48" s="530"/>
    </row>
    <row r="49" spans="1:74" s="463" customFormat="1" ht="12" customHeight="1">
      <c r="A49" s="462"/>
      <c r="B49" s="697" t="s">
        <v>1209</v>
      </c>
      <c r="C49" s="671"/>
      <c r="D49" s="671"/>
      <c r="E49" s="671"/>
      <c r="F49" s="671"/>
      <c r="G49" s="671"/>
      <c r="H49" s="671"/>
      <c r="I49" s="671"/>
      <c r="J49" s="671"/>
      <c r="K49" s="671"/>
      <c r="L49" s="671"/>
      <c r="M49" s="671"/>
      <c r="N49" s="671"/>
      <c r="O49" s="671"/>
      <c r="P49" s="671"/>
      <c r="Q49" s="667"/>
      <c r="AY49" s="530"/>
      <c r="AZ49" s="530"/>
      <c r="BA49" s="530"/>
      <c r="BB49" s="530"/>
      <c r="BC49" s="530"/>
      <c r="BD49" s="530"/>
      <c r="BE49" s="530"/>
      <c r="BF49" s="530"/>
      <c r="BG49" s="530"/>
      <c r="BH49" s="530"/>
      <c r="BI49" s="530"/>
      <c r="BJ49" s="530"/>
    </row>
    <row r="50" spans="1:74" s="463" customFormat="1" ht="12" customHeight="1">
      <c r="A50" s="462"/>
      <c r="B50" s="702" t="s">
        <v>1210</v>
      </c>
      <c r="C50" s="671"/>
      <c r="D50" s="671"/>
      <c r="E50" s="671"/>
      <c r="F50" s="671"/>
      <c r="G50" s="671"/>
      <c r="H50" s="671"/>
      <c r="I50" s="671"/>
      <c r="J50" s="671"/>
      <c r="K50" s="671"/>
      <c r="L50" s="671"/>
      <c r="M50" s="671"/>
      <c r="N50" s="671"/>
      <c r="O50" s="671"/>
      <c r="P50" s="671"/>
      <c r="Q50" s="667"/>
      <c r="AY50" s="530"/>
      <c r="AZ50" s="530"/>
      <c r="BA50" s="530"/>
      <c r="BB50" s="530"/>
      <c r="BC50" s="530"/>
      <c r="BD50" s="530"/>
      <c r="BE50" s="530"/>
      <c r="BF50" s="530"/>
      <c r="BG50" s="530"/>
      <c r="BH50" s="530"/>
      <c r="BI50" s="530"/>
      <c r="BJ50" s="530"/>
    </row>
    <row r="51" spans="1:74" s="463" customFormat="1" ht="12" customHeight="1">
      <c r="A51" s="462"/>
      <c r="B51" s="702" t="s">
        <v>103</v>
      </c>
      <c r="C51" s="671"/>
      <c r="D51" s="671"/>
      <c r="E51" s="671"/>
      <c r="F51" s="671"/>
      <c r="G51" s="671"/>
      <c r="H51" s="671"/>
      <c r="I51" s="671"/>
      <c r="J51" s="671"/>
      <c r="K51" s="671"/>
      <c r="L51" s="671"/>
      <c r="M51" s="671"/>
      <c r="N51" s="671"/>
      <c r="O51" s="671"/>
      <c r="P51" s="671"/>
      <c r="Q51" s="667"/>
      <c r="AY51" s="530"/>
      <c r="AZ51" s="530"/>
      <c r="BA51" s="530"/>
      <c r="BB51" s="530"/>
      <c r="BC51" s="530"/>
      <c r="BD51" s="530"/>
      <c r="BE51" s="530"/>
      <c r="BF51" s="530"/>
      <c r="BG51" s="530"/>
      <c r="BH51" s="530"/>
      <c r="BI51" s="530"/>
      <c r="BJ51" s="530"/>
    </row>
    <row r="52" spans="1:74" s="463" customFormat="1" ht="12" customHeight="1">
      <c r="A52" s="462"/>
      <c r="B52" s="670" t="s">
        <v>1160</v>
      </c>
      <c r="C52" s="671"/>
      <c r="D52" s="671"/>
      <c r="E52" s="671"/>
      <c r="F52" s="671"/>
      <c r="G52" s="671"/>
      <c r="H52" s="671"/>
      <c r="I52" s="671"/>
      <c r="J52" s="671"/>
      <c r="K52" s="671"/>
      <c r="L52" s="671"/>
      <c r="M52" s="671"/>
      <c r="N52" s="671"/>
      <c r="O52" s="671"/>
      <c r="P52" s="671"/>
      <c r="Q52" s="667"/>
      <c r="AY52" s="530"/>
      <c r="AZ52" s="530"/>
      <c r="BA52" s="530"/>
      <c r="BB52" s="530"/>
      <c r="BC52" s="530"/>
      <c r="BD52" s="530"/>
      <c r="BE52" s="530"/>
      <c r="BF52" s="530"/>
      <c r="BG52" s="530"/>
      <c r="BH52" s="530"/>
      <c r="BI52" s="530"/>
      <c r="BJ52" s="530"/>
    </row>
    <row r="53" spans="1:74" s="463" customFormat="1" ht="22.15" customHeight="1">
      <c r="A53" s="462"/>
      <c r="B53" s="670" t="s">
        <v>1211</v>
      </c>
      <c r="C53" s="671"/>
      <c r="D53" s="671"/>
      <c r="E53" s="671"/>
      <c r="F53" s="671"/>
      <c r="G53" s="671"/>
      <c r="H53" s="671"/>
      <c r="I53" s="671"/>
      <c r="J53" s="671"/>
      <c r="K53" s="671"/>
      <c r="L53" s="671"/>
      <c r="M53" s="671"/>
      <c r="N53" s="671"/>
      <c r="O53" s="671"/>
      <c r="P53" s="671"/>
      <c r="Q53" s="667"/>
      <c r="AY53" s="530"/>
      <c r="AZ53" s="530"/>
      <c r="BA53" s="530"/>
      <c r="BB53" s="530"/>
      <c r="BC53" s="530"/>
      <c r="BD53" s="530"/>
      <c r="BE53" s="530"/>
      <c r="BF53" s="530"/>
      <c r="BG53" s="530"/>
      <c r="BH53" s="530"/>
      <c r="BI53" s="530"/>
      <c r="BJ53" s="530"/>
    </row>
    <row r="54" spans="1:74" s="463" customFormat="1" ht="12" customHeight="1">
      <c r="A54" s="462"/>
      <c r="B54" s="665" t="s">
        <v>1165</v>
      </c>
      <c r="C54" s="666"/>
      <c r="D54" s="666"/>
      <c r="E54" s="666"/>
      <c r="F54" s="666"/>
      <c r="G54" s="666"/>
      <c r="H54" s="666"/>
      <c r="I54" s="666"/>
      <c r="J54" s="666"/>
      <c r="K54" s="666"/>
      <c r="L54" s="666"/>
      <c r="M54" s="666"/>
      <c r="N54" s="666"/>
      <c r="O54" s="666"/>
      <c r="P54" s="666"/>
      <c r="Q54" s="667"/>
      <c r="AY54" s="530"/>
      <c r="AZ54" s="530"/>
      <c r="BA54" s="530"/>
      <c r="BB54" s="530"/>
      <c r="BC54" s="530"/>
      <c r="BD54" s="530"/>
      <c r="BE54" s="530"/>
      <c r="BF54" s="530"/>
      <c r="BG54" s="530"/>
      <c r="BH54" s="530"/>
      <c r="BI54" s="530"/>
      <c r="BJ54" s="530"/>
    </row>
    <row r="55" spans="1:74" s="464" customFormat="1" ht="12" customHeight="1">
      <c r="A55" s="443"/>
      <c r="B55" s="678" t="s">
        <v>1173</v>
      </c>
      <c r="C55" s="667"/>
      <c r="D55" s="667"/>
      <c r="E55" s="667"/>
      <c r="F55" s="667"/>
      <c r="G55" s="667"/>
      <c r="H55" s="667"/>
      <c r="I55" s="667"/>
      <c r="J55" s="667"/>
      <c r="K55" s="667"/>
      <c r="L55" s="667"/>
      <c r="M55" s="667"/>
      <c r="N55" s="667"/>
      <c r="O55" s="667"/>
      <c r="P55" s="667"/>
      <c r="Q55" s="667"/>
      <c r="AY55" s="531"/>
      <c r="AZ55" s="531"/>
      <c r="BA55" s="531"/>
      <c r="BB55" s="531"/>
      <c r="BC55" s="531"/>
      <c r="BD55" s="531"/>
      <c r="BE55" s="531"/>
      <c r="BF55" s="531"/>
      <c r="BG55" s="531"/>
      <c r="BH55" s="531"/>
      <c r="BI55" s="531"/>
      <c r="BJ55" s="531"/>
    </row>
    <row r="56" spans="1:74">
      <c r="BK56" s="393"/>
      <c r="BL56" s="393"/>
      <c r="BM56" s="393"/>
      <c r="BN56" s="393"/>
      <c r="BO56" s="393"/>
      <c r="BP56" s="393"/>
      <c r="BQ56" s="393"/>
      <c r="BR56" s="393"/>
      <c r="BS56" s="393"/>
      <c r="BT56" s="393"/>
      <c r="BU56" s="393"/>
      <c r="BV56" s="393"/>
    </row>
    <row r="57" spans="1:74">
      <c r="BK57" s="393"/>
      <c r="BL57" s="393"/>
      <c r="BM57" s="393"/>
      <c r="BN57" s="393"/>
      <c r="BO57" s="393"/>
      <c r="BP57" s="393"/>
      <c r="BQ57" s="393"/>
      <c r="BR57" s="393"/>
      <c r="BS57" s="393"/>
      <c r="BT57" s="393"/>
      <c r="BU57" s="393"/>
      <c r="BV57" s="393"/>
    </row>
    <row r="58" spans="1:74">
      <c r="BK58" s="393"/>
      <c r="BL58" s="393"/>
      <c r="BM58" s="393"/>
      <c r="BN58" s="393"/>
      <c r="BO58" s="393"/>
      <c r="BP58" s="393"/>
      <c r="BQ58" s="393"/>
      <c r="BR58" s="393"/>
      <c r="BS58" s="393"/>
      <c r="BT58" s="393"/>
      <c r="BU58" s="393"/>
      <c r="BV58" s="393"/>
    </row>
    <row r="59" spans="1:74">
      <c r="BK59" s="393"/>
      <c r="BL59" s="393"/>
      <c r="BM59" s="393"/>
      <c r="BN59" s="393"/>
      <c r="BO59" s="393"/>
      <c r="BP59" s="393"/>
      <c r="BQ59" s="393"/>
      <c r="BR59" s="393"/>
      <c r="BS59" s="393"/>
      <c r="BT59" s="393"/>
      <c r="BU59" s="393"/>
      <c r="BV59" s="393"/>
    </row>
    <row r="60" spans="1:74">
      <c r="BK60" s="393"/>
      <c r="BL60" s="393"/>
      <c r="BM60" s="393"/>
      <c r="BN60" s="393"/>
      <c r="BO60" s="393"/>
      <c r="BP60" s="393"/>
      <c r="BQ60" s="393"/>
      <c r="BR60" s="393"/>
      <c r="BS60" s="393"/>
      <c r="BT60" s="393"/>
      <c r="BU60" s="393"/>
      <c r="BV60" s="393"/>
    </row>
    <row r="61" spans="1:74">
      <c r="BK61" s="393"/>
      <c r="BL61" s="393"/>
      <c r="BM61" s="393"/>
      <c r="BN61" s="393"/>
      <c r="BO61" s="393"/>
      <c r="BP61" s="393"/>
      <c r="BQ61" s="393"/>
      <c r="BR61" s="393"/>
      <c r="BS61" s="393"/>
      <c r="BT61" s="393"/>
      <c r="BU61" s="393"/>
      <c r="BV61" s="393"/>
    </row>
    <row r="62" spans="1:74">
      <c r="BK62" s="393"/>
      <c r="BL62" s="393"/>
      <c r="BM62" s="393"/>
      <c r="BN62" s="393"/>
      <c r="BO62" s="393"/>
      <c r="BP62" s="393"/>
      <c r="BQ62" s="393"/>
      <c r="BR62" s="393"/>
      <c r="BS62" s="393"/>
      <c r="BT62" s="393"/>
      <c r="BU62" s="393"/>
      <c r="BV62" s="393"/>
    </row>
    <row r="63" spans="1:74">
      <c r="BK63" s="393"/>
      <c r="BL63" s="393"/>
      <c r="BM63" s="393"/>
      <c r="BN63" s="393"/>
      <c r="BO63" s="393"/>
      <c r="BP63" s="393"/>
      <c r="BQ63" s="393"/>
      <c r="BR63" s="393"/>
      <c r="BS63" s="393"/>
      <c r="BT63" s="393"/>
      <c r="BU63" s="393"/>
      <c r="BV63" s="393"/>
    </row>
    <row r="64" spans="1:74">
      <c r="BK64" s="393"/>
      <c r="BL64" s="393"/>
      <c r="BM64" s="393"/>
      <c r="BN64" s="393"/>
      <c r="BO64" s="393"/>
      <c r="BP64" s="393"/>
      <c r="BQ64" s="393"/>
      <c r="BR64" s="393"/>
      <c r="BS64" s="393"/>
      <c r="BT64" s="393"/>
      <c r="BU64" s="393"/>
      <c r="BV64" s="393"/>
    </row>
    <row r="65" spans="63:74">
      <c r="BK65" s="393"/>
      <c r="BL65" s="393"/>
      <c r="BM65" s="393"/>
      <c r="BN65" s="393"/>
      <c r="BO65" s="393"/>
      <c r="BP65" s="393"/>
      <c r="BQ65" s="393"/>
      <c r="BR65" s="393"/>
      <c r="BS65" s="393"/>
      <c r="BT65" s="393"/>
      <c r="BU65" s="393"/>
      <c r="BV65" s="393"/>
    </row>
    <row r="66" spans="63:74">
      <c r="BK66" s="393"/>
      <c r="BL66" s="393"/>
      <c r="BM66" s="393"/>
      <c r="BN66" s="393"/>
      <c r="BO66" s="393"/>
      <c r="BP66" s="393"/>
      <c r="BQ66" s="393"/>
      <c r="BR66" s="393"/>
      <c r="BS66" s="393"/>
      <c r="BT66" s="393"/>
      <c r="BU66" s="393"/>
      <c r="BV66" s="393"/>
    </row>
    <row r="67" spans="63:74">
      <c r="BK67" s="393"/>
      <c r="BL67" s="393"/>
      <c r="BM67" s="393"/>
      <c r="BN67" s="393"/>
      <c r="BO67" s="393"/>
      <c r="BP67" s="393"/>
      <c r="BQ67" s="393"/>
      <c r="BR67" s="393"/>
      <c r="BS67" s="393"/>
      <c r="BT67" s="393"/>
      <c r="BU67" s="393"/>
      <c r="BV67" s="393"/>
    </row>
    <row r="68" spans="63:74">
      <c r="BK68" s="393"/>
      <c r="BL68" s="393"/>
      <c r="BM68" s="393"/>
      <c r="BN68" s="393"/>
      <c r="BO68" s="393"/>
      <c r="BP68" s="393"/>
      <c r="BQ68" s="393"/>
      <c r="BR68" s="393"/>
      <c r="BS68" s="393"/>
      <c r="BT68" s="393"/>
      <c r="BU68" s="393"/>
      <c r="BV68" s="393"/>
    </row>
    <row r="69" spans="63:74">
      <c r="BK69" s="393"/>
      <c r="BL69" s="393"/>
      <c r="BM69" s="393"/>
      <c r="BN69" s="393"/>
      <c r="BO69" s="393"/>
      <c r="BP69" s="393"/>
      <c r="BQ69" s="393"/>
      <c r="BR69" s="393"/>
      <c r="BS69" s="393"/>
      <c r="BT69" s="393"/>
      <c r="BU69" s="393"/>
      <c r="BV69" s="393"/>
    </row>
    <row r="70" spans="63:74">
      <c r="BK70" s="393"/>
      <c r="BL70" s="393"/>
      <c r="BM70" s="393"/>
      <c r="BN70" s="393"/>
      <c r="BO70" s="393"/>
      <c r="BP70" s="393"/>
      <c r="BQ70" s="393"/>
      <c r="BR70" s="393"/>
      <c r="BS70" s="393"/>
      <c r="BT70" s="393"/>
      <c r="BU70" s="393"/>
      <c r="BV70" s="393"/>
    </row>
    <row r="71" spans="63:74">
      <c r="BK71" s="393"/>
      <c r="BL71" s="393"/>
      <c r="BM71" s="393"/>
      <c r="BN71" s="393"/>
      <c r="BO71" s="393"/>
      <c r="BP71" s="393"/>
      <c r="BQ71" s="393"/>
      <c r="BR71" s="393"/>
      <c r="BS71" s="393"/>
      <c r="BT71" s="393"/>
      <c r="BU71" s="393"/>
      <c r="BV71" s="393"/>
    </row>
    <row r="72" spans="63:74">
      <c r="BK72" s="393"/>
      <c r="BL72" s="393"/>
      <c r="BM72" s="393"/>
      <c r="BN72" s="393"/>
      <c r="BO72" s="393"/>
      <c r="BP72" s="393"/>
      <c r="BQ72" s="393"/>
      <c r="BR72" s="393"/>
      <c r="BS72" s="393"/>
      <c r="BT72" s="393"/>
      <c r="BU72" s="393"/>
      <c r="BV72" s="393"/>
    </row>
    <row r="73" spans="63:74">
      <c r="BK73" s="393"/>
      <c r="BL73" s="393"/>
      <c r="BM73" s="393"/>
      <c r="BN73" s="393"/>
      <c r="BO73" s="393"/>
      <c r="BP73" s="393"/>
      <c r="BQ73" s="393"/>
      <c r="BR73" s="393"/>
      <c r="BS73" s="393"/>
      <c r="BT73" s="393"/>
      <c r="BU73" s="393"/>
      <c r="BV73" s="393"/>
    </row>
    <row r="74" spans="63:74">
      <c r="BK74" s="393"/>
      <c r="BL74" s="393"/>
      <c r="BM74" s="393"/>
      <c r="BN74" s="393"/>
      <c r="BO74" s="393"/>
      <c r="BP74" s="393"/>
      <c r="BQ74" s="393"/>
      <c r="BR74" s="393"/>
      <c r="BS74" s="393"/>
      <c r="BT74" s="393"/>
      <c r="BU74" s="393"/>
      <c r="BV74" s="393"/>
    </row>
    <row r="75" spans="63:74">
      <c r="BK75" s="393"/>
      <c r="BL75" s="393"/>
      <c r="BM75" s="393"/>
      <c r="BN75" s="393"/>
      <c r="BO75" s="393"/>
      <c r="BP75" s="393"/>
      <c r="BQ75" s="393"/>
      <c r="BR75" s="393"/>
      <c r="BS75" s="393"/>
      <c r="BT75" s="393"/>
      <c r="BU75" s="393"/>
      <c r="BV75" s="393"/>
    </row>
    <row r="76" spans="63:74">
      <c r="BK76" s="393"/>
      <c r="BL76" s="393"/>
      <c r="BM76" s="393"/>
      <c r="BN76" s="393"/>
      <c r="BO76" s="393"/>
      <c r="BP76" s="393"/>
      <c r="BQ76" s="393"/>
      <c r="BR76" s="393"/>
      <c r="BS76" s="393"/>
      <c r="BT76" s="393"/>
      <c r="BU76" s="393"/>
      <c r="BV76" s="393"/>
    </row>
    <row r="77" spans="63:74">
      <c r="BK77" s="393"/>
      <c r="BL77" s="393"/>
      <c r="BM77" s="393"/>
      <c r="BN77" s="393"/>
      <c r="BO77" s="393"/>
      <c r="BP77" s="393"/>
      <c r="BQ77" s="393"/>
      <c r="BR77" s="393"/>
      <c r="BS77" s="393"/>
      <c r="BT77" s="393"/>
      <c r="BU77" s="393"/>
      <c r="BV77" s="393"/>
    </row>
    <row r="78" spans="63:74">
      <c r="BK78" s="393"/>
      <c r="BL78" s="393"/>
      <c r="BM78" s="393"/>
      <c r="BN78" s="393"/>
      <c r="BO78" s="393"/>
      <c r="BP78" s="393"/>
      <c r="BQ78" s="393"/>
      <c r="BR78" s="393"/>
      <c r="BS78" s="393"/>
      <c r="BT78" s="393"/>
      <c r="BU78" s="393"/>
      <c r="BV78" s="393"/>
    </row>
    <row r="79" spans="63:74">
      <c r="BK79" s="393"/>
      <c r="BL79" s="393"/>
      <c r="BM79" s="393"/>
      <c r="BN79" s="393"/>
      <c r="BO79" s="393"/>
      <c r="BP79" s="393"/>
      <c r="BQ79" s="393"/>
      <c r="BR79" s="393"/>
      <c r="BS79" s="393"/>
      <c r="BT79" s="393"/>
      <c r="BU79" s="393"/>
      <c r="BV79" s="393"/>
    </row>
    <row r="80" spans="63:74">
      <c r="BK80" s="393"/>
      <c r="BL80" s="393"/>
      <c r="BM80" s="393"/>
      <c r="BN80" s="393"/>
      <c r="BO80" s="393"/>
      <c r="BP80" s="393"/>
      <c r="BQ80" s="393"/>
      <c r="BR80" s="393"/>
      <c r="BS80" s="393"/>
      <c r="BT80" s="393"/>
      <c r="BU80" s="393"/>
      <c r="BV80" s="393"/>
    </row>
    <row r="81" spans="63:74">
      <c r="BK81" s="393"/>
      <c r="BL81" s="393"/>
      <c r="BM81" s="393"/>
      <c r="BN81" s="393"/>
      <c r="BO81" s="393"/>
      <c r="BP81" s="393"/>
      <c r="BQ81" s="393"/>
      <c r="BR81" s="393"/>
      <c r="BS81" s="393"/>
      <c r="BT81" s="393"/>
      <c r="BU81" s="393"/>
      <c r="BV81" s="393"/>
    </row>
    <row r="82" spans="63:74">
      <c r="BK82" s="393"/>
      <c r="BL82" s="393"/>
      <c r="BM82" s="393"/>
      <c r="BN82" s="393"/>
      <c r="BO82" s="393"/>
      <c r="BP82" s="393"/>
      <c r="BQ82" s="393"/>
      <c r="BR82" s="393"/>
      <c r="BS82" s="393"/>
      <c r="BT82" s="393"/>
      <c r="BU82" s="393"/>
      <c r="BV82" s="393"/>
    </row>
    <row r="83" spans="63:74">
      <c r="BK83" s="393"/>
      <c r="BL83" s="393"/>
      <c r="BM83" s="393"/>
      <c r="BN83" s="393"/>
      <c r="BO83" s="393"/>
      <c r="BP83" s="393"/>
      <c r="BQ83" s="393"/>
      <c r="BR83" s="393"/>
      <c r="BS83" s="393"/>
      <c r="BT83" s="393"/>
      <c r="BU83" s="393"/>
      <c r="BV83" s="393"/>
    </row>
    <row r="84" spans="63:74">
      <c r="BK84" s="393"/>
      <c r="BL84" s="393"/>
      <c r="BM84" s="393"/>
      <c r="BN84" s="393"/>
      <c r="BO84" s="393"/>
      <c r="BP84" s="393"/>
      <c r="BQ84" s="393"/>
      <c r="BR84" s="393"/>
      <c r="BS84" s="393"/>
      <c r="BT84" s="393"/>
      <c r="BU84" s="393"/>
      <c r="BV84" s="393"/>
    </row>
    <row r="85" spans="63:74">
      <c r="BK85" s="393"/>
      <c r="BL85" s="393"/>
      <c r="BM85" s="393"/>
      <c r="BN85" s="393"/>
      <c r="BO85" s="393"/>
      <c r="BP85" s="393"/>
      <c r="BQ85" s="393"/>
      <c r="BR85" s="393"/>
      <c r="BS85" s="393"/>
      <c r="BT85" s="393"/>
      <c r="BU85" s="393"/>
      <c r="BV85" s="393"/>
    </row>
    <row r="86" spans="63:74">
      <c r="BK86" s="393"/>
      <c r="BL86" s="393"/>
      <c r="BM86" s="393"/>
      <c r="BN86" s="393"/>
      <c r="BO86" s="393"/>
      <c r="BP86" s="393"/>
      <c r="BQ86" s="393"/>
      <c r="BR86" s="393"/>
      <c r="BS86" s="393"/>
      <c r="BT86" s="393"/>
      <c r="BU86" s="393"/>
      <c r="BV86" s="393"/>
    </row>
    <row r="87" spans="63:74">
      <c r="BK87" s="393"/>
      <c r="BL87" s="393"/>
      <c r="BM87" s="393"/>
      <c r="BN87" s="393"/>
      <c r="BO87" s="393"/>
      <c r="BP87" s="393"/>
      <c r="BQ87" s="393"/>
      <c r="BR87" s="393"/>
      <c r="BS87" s="393"/>
      <c r="BT87" s="393"/>
      <c r="BU87" s="393"/>
      <c r="BV87" s="393"/>
    </row>
    <row r="88" spans="63:74">
      <c r="BK88" s="393"/>
      <c r="BL88" s="393"/>
      <c r="BM88" s="393"/>
      <c r="BN88" s="393"/>
      <c r="BO88" s="393"/>
      <c r="BP88" s="393"/>
      <c r="BQ88" s="393"/>
      <c r="BR88" s="393"/>
      <c r="BS88" s="393"/>
      <c r="BT88" s="393"/>
      <c r="BU88" s="393"/>
      <c r="BV88" s="393"/>
    </row>
    <row r="89" spans="63:74">
      <c r="BK89" s="393"/>
      <c r="BL89" s="393"/>
      <c r="BM89" s="393"/>
      <c r="BN89" s="393"/>
      <c r="BO89" s="393"/>
      <c r="BP89" s="393"/>
      <c r="BQ89" s="393"/>
      <c r="BR89" s="393"/>
      <c r="BS89" s="393"/>
      <c r="BT89" s="393"/>
      <c r="BU89" s="393"/>
      <c r="BV89" s="393"/>
    </row>
    <row r="90" spans="63:74">
      <c r="BK90" s="393"/>
      <c r="BL90" s="393"/>
      <c r="BM90" s="393"/>
      <c r="BN90" s="393"/>
      <c r="BO90" s="393"/>
      <c r="BP90" s="393"/>
      <c r="BQ90" s="393"/>
      <c r="BR90" s="393"/>
      <c r="BS90" s="393"/>
      <c r="BT90" s="393"/>
      <c r="BU90" s="393"/>
      <c r="BV90" s="393"/>
    </row>
    <row r="91" spans="63:74">
      <c r="BK91" s="393"/>
      <c r="BL91" s="393"/>
      <c r="BM91" s="393"/>
      <c r="BN91" s="393"/>
      <c r="BO91" s="393"/>
      <c r="BP91" s="393"/>
      <c r="BQ91" s="393"/>
      <c r="BR91" s="393"/>
      <c r="BS91" s="393"/>
      <c r="BT91" s="393"/>
      <c r="BU91" s="393"/>
      <c r="BV91" s="393"/>
    </row>
    <row r="92" spans="63:74">
      <c r="BK92" s="393"/>
      <c r="BL92" s="393"/>
      <c r="BM92" s="393"/>
      <c r="BN92" s="393"/>
      <c r="BO92" s="393"/>
      <c r="BP92" s="393"/>
      <c r="BQ92" s="393"/>
      <c r="BR92" s="393"/>
      <c r="BS92" s="393"/>
      <c r="BT92" s="393"/>
      <c r="BU92" s="393"/>
      <c r="BV92" s="393"/>
    </row>
    <row r="93" spans="63:74">
      <c r="BK93" s="393"/>
      <c r="BL93" s="393"/>
      <c r="BM93" s="393"/>
      <c r="BN93" s="393"/>
      <c r="BO93" s="393"/>
      <c r="BP93" s="393"/>
      <c r="BQ93" s="393"/>
      <c r="BR93" s="393"/>
      <c r="BS93" s="393"/>
      <c r="BT93" s="393"/>
      <c r="BU93" s="393"/>
      <c r="BV93" s="393"/>
    </row>
    <row r="94" spans="63:74">
      <c r="BK94" s="393"/>
      <c r="BL94" s="393"/>
      <c r="BM94" s="393"/>
      <c r="BN94" s="393"/>
      <c r="BO94" s="393"/>
      <c r="BP94" s="393"/>
      <c r="BQ94" s="393"/>
      <c r="BR94" s="393"/>
      <c r="BS94" s="393"/>
      <c r="BT94" s="393"/>
      <c r="BU94" s="393"/>
      <c r="BV94" s="393"/>
    </row>
    <row r="95" spans="63:74">
      <c r="BK95" s="393"/>
      <c r="BL95" s="393"/>
      <c r="BM95" s="393"/>
      <c r="BN95" s="393"/>
      <c r="BO95" s="393"/>
      <c r="BP95" s="393"/>
      <c r="BQ95" s="393"/>
      <c r="BR95" s="393"/>
      <c r="BS95" s="393"/>
      <c r="BT95" s="393"/>
      <c r="BU95" s="393"/>
      <c r="BV95" s="393"/>
    </row>
    <row r="96" spans="63:74">
      <c r="BK96" s="393"/>
      <c r="BL96" s="393"/>
      <c r="BM96" s="393"/>
      <c r="BN96" s="393"/>
      <c r="BO96" s="393"/>
      <c r="BP96" s="393"/>
      <c r="BQ96" s="393"/>
      <c r="BR96" s="393"/>
      <c r="BS96" s="393"/>
      <c r="BT96" s="393"/>
      <c r="BU96" s="393"/>
      <c r="BV96" s="393"/>
    </row>
    <row r="97" spans="63:74">
      <c r="BK97" s="393"/>
      <c r="BL97" s="393"/>
      <c r="BM97" s="393"/>
      <c r="BN97" s="393"/>
      <c r="BO97" s="393"/>
      <c r="BP97" s="393"/>
      <c r="BQ97" s="393"/>
      <c r="BR97" s="393"/>
      <c r="BS97" s="393"/>
      <c r="BT97" s="393"/>
      <c r="BU97" s="393"/>
      <c r="BV97" s="393"/>
    </row>
    <row r="98" spans="63:74">
      <c r="BK98" s="393"/>
      <c r="BL98" s="393"/>
      <c r="BM98" s="393"/>
      <c r="BN98" s="393"/>
      <c r="BO98" s="393"/>
      <c r="BP98" s="393"/>
      <c r="BQ98" s="393"/>
      <c r="BR98" s="393"/>
      <c r="BS98" s="393"/>
      <c r="BT98" s="393"/>
      <c r="BU98" s="393"/>
      <c r="BV98" s="393"/>
    </row>
    <row r="99" spans="63:74">
      <c r="BK99" s="393"/>
      <c r="BL99" s="393"/>
      <c r="BM99" s="393"/>
      <c r="BN99" s="393"/>
      <c r="BO99" s="393"/>
      <c r="BP99" s="393"/>
      <c r="BQ99" s="393"/>
      <c r="BR99" s="393"/>
      <c r="BS99" s="393"/>
      <c r="BT99" s="393"/>
      <c r="BU99" s="393"/>
      <c r="BV99" s="393"/>
    </row>
    <row r="100" spans="63:74">
      <c r="BK100" s="393"/>
      <c r="BL100" s="393"/>
      <c r="BM100" s="393"/>
      <c r="BN100" s="393"/>
      <c r="BO100" s="393"/>
      <c r="BP100" s="393"/>
      <c r="BQ100" s="393"/>
      <c r="BR100" s="393"/>
      <c r="BS100" s="393"/>
      <c r="BT100" s="393"/>
      <c r="BU100" s="393"/>
      <c r="BV100" s="393"/>
    </row>
    <row r="101" spans="63:74">
      <c r="BK101" s="393"/>
      <c r="BL101" s="393"/>
      <c r="BM101" s="393"/>
      <c r="BN101" s="393"/>
      <c r="BO101" s="393"/>
      <c r="BP101" s="393"/>
      <c r="BQ101" s="393"/>
      <c r="BR101" s="393"/>
      <c r="BS101" s="393"/>
      <c r="BT101" s="393"/>
      <c r="BU101" s="393"/>
      <c r="BV101" s="393"/>
    </row>
    <row r="102" spans="63:74">
      <c r="BK102" s="393"/>
      <c r="BL102" s="393"/>
      <c r="BM102" s="393"/>
      <c r="BN102" s="393"/>
      <c r="BO102" s="393"/>
      <c r="BP102" s="393"/>
      <c r="BQ102" s="393"/>
      <c r="BR102" s="393"/>
      <c r="BS102" s="393"/>
      <c r="BT102" s="393"/>
      <c r="BU102" s="393"/>
      <c r="BV102" s="393"/>
    </row>
    <row r="103" spans="63:74">
      <c r="BK103" s="393"/>
      <c r="BL103" s="393"/>
      <c r="BM103" s="393"/>
      <c r="BN103" s="393"/>
      <c r="BO103" s="393"/>
      <c r="BP103" s="393"/>
      <c r="BQ103" s="393"/>
      <c r="BR103" s="393"/>
      <c r="BS103" s="393"/>
      <c r="BT103" s="393"/>
      <c r="BU103" s="393"/>
      <c r="BV103" s="393"/>
    </row>
    <row r="104" spans="63:74">
      <c r="BK104" s="393"/>
      <c r="BL104" s="393"/>
      <c r="BM104" s="393"/>
      <c r="BN104" s="393"/>
      <c r="BO104" s="393"/>
      <c r="BP104" s="393"/>
      <c r="BQ104" s="393"/>
      <c r="BR104" s="393"/>
      <c r="BS104" s="393"/>
      <c r="BT104" s="393"/>
      <c r="BU104" s="393"/>
      <c r="BV104" s="393"/>
    </row>
    <row r="105" spans="63:74">
      <c r="BK105" s="393"/>
      <c r="BL105" s="393"/>
      <c r="BM105" s="393"/>
      <c r="BN105" s="393"/>
      <c r="BO105" s="393"/>
      <c r="BP105" s="393"/>
      <c r="BQ105" s="393"/>
      <c r="BR105" s="393"/>
      <c r="BS105" s="393"/>
      <c r="BT105" s="393"/>
      <c r="BU105" s="393"/>
      <c r="BV105" s="393"/>
    </row>
    <row r="106" spans="63:74">
      <c r="BK106" s="393"/>
      <c r="BL106" s="393"/>
      <c r="BM106" s="393"/>
      <c r="BN106" s="393"/>
      <c r="BO106" s="393"/>
      <c r="BP106" s="393"/>
      <c r="BQ106" s="393"/>
      <c r="BR106" s="393"/>
      <c r="BS106" s="393"/>
      <c r="BT106" s="393"/>
      <c r="BU106" s="393"/>
      <c r="BV106" s="393"/>
    </row>
    <row r="107" spans="63:74">
      <c r="BK107" s="393"/>
      <c r="BL107" s="393"/>
      <c r="BM107" s="393"/>
      <c r="BN107" s="393"/>
      <c r="BO107" s="393"/>
      <c r="BP107" s="393"/>
      <c r="BQ107" s="393"/>
      <c r="BR107" s="393"/>
      <c r="BS107" s="393"/>
      <c r="BT107" s="393"/>
      <c r="BU107" s="393"/>
      <c r="BV107" s="393"/>
    </row>
    <row r="108" spans="63:74">
      <c r="BK108" s="393"/>
      <c r="BL108" s="393"/>
      <c r="BM108" s="393"/>
      <c r="BN108" s="393"/>
      <c r="BO108" s="393"/>
      <c r="BP108" s="393"/>
      <c r="BQ108" s="393"/>
      <c r="BR108" s="393"/>
      <c r="BS108" s="393"/>
      <c r="BT108" s="393"/>
      <c r="BU108" s="393"/>
      <c r="BV108" s="393"/>
    </row>
    <row r="109" spans="63:74">
      <c r="BK109" s="393"/>
      <c r="BL109" s="393"/>
      <c r="BM109" s="393"/>
      <c r="BN109" s="393"/>
      <c r="BO109" s="393"/>
      <c r="BP109" s="393"/>
      <c r="BQ109" s="393"/>
      <c r="BR109" s="393"/>
      <c r="BS109" s="393"/>
      <c r="BT109" s="393"/>
      <c r="BU109" s="393"/>
      <c r="BV109" s="393"/>
    </row>
    <row r="110" spans="63:74">
      <c r="BK110" s="393"/>
      <c r="BL110" s="393"/>
      <c r="BM110" s="393"/>
      <c r="BN110" s="393"/>
      <c r="BO110" s="393"/>
      <c r="BP110" s="393"/>
      <c r="BQ110" s="393"/>
      <c r="BR110" s="393"/>
      <c r="BS110" s="393"/>
      <c r="BT110" s="393"/>
      <c r="BU110" s="393"/>
      <c r="BV110" s="393"/>
    </row>
    <row r="111" spans="63:74">
      <c r="BK111" s="393"/>
      <c r="BL111" s="393"/>
      <c r="BM111" s="393"/>
      <c r="BN111" s="393"/>
      <c r="BO111" s="393"/>
      <c r="BP111" s="393"/>
      <c r="BQ111" s="393"/>
      <c r="BR111" s="393"/>
      <c r="BS111" s="393"/>
      <c r="BT111" s="393"/>
      <c r="BU111" s="393"/>
      <c r="BV111" s="393"/>
    </row>
    <row r="112" spans="63:74">
      <c r="BK112" s="393"/>
      <c r="BL112" s="393"/>
      <c r="BM112" s="393"/>
      <c r="BN112" s="393"/>
      <c r="BO112" s="393"/>
      <c r="BP112" s="393"/>
      <c r="BQ112" s="393"/>
      <c r="BR112" s="393"/>
      <c r="BS112" s="393"/>
      <c r="BT112" s="393"/>
      <c r="BU112" s="393"/>
      <c r="BV112" s="393"/>
    </row>
    <row r="113" spans="63:74">
      <c r="BK113" s="393"/>
      <c r="BL113" s="393"/>
      <c r="BM113" s="393"/>
      <c r="BN113" s="393"/>
      <c r="BO113" s="393"/>
      <c r="BP113" s="393"/>
      <c r="BQ113" s="393"/>
      <c r="BR113" s="393"/>
      <c r="BS113" s="393"/>
      <c r="BT113" s="393"/>
      <c r="BU113" s="393"/>
      <c r="BV113" s="393"/>
    </row>
    <row r="114" spans="63:74">
      <c r="BK114" s="393"/>
      <c r="BL114" s="393"/>
      <c r="BM114" s="393"/>
      <c r="BN114" s="393"/>
      <c r="BO114" s="393"/>
      <c r="BP114" s="393"/>
      <c r="BQ114" s="393"/>
      <c r="BR114" s="393"/>
      <c r="BS114" s="393"/>
      <c r="BT114" s="393"/>
      <c r="BU114" s="393"/>
      <c r="BV114" s="393"/>
    </row>
    <row r="115" spans="63:74">
      <c r="BK115" s="393"/>
      <c r="BL115" s="393"/>
      <c r="BM115" s="393"/>
      <c r="BN115" s="393"/>
      <c r="BO115" s="393"/>
      <c r="BP115" s="393"/>
      <c r="BQ115" s="393"/>
      <c r="BR115" s="393"/>
      <c r="BS115" s="393"/>
      <c r="BT115" s="393"/>
      <c r="BU115" s="393"/>
      <c r="BV115" s="393"/>
    </row>
    <row r="116" spans="63:74">
      <c r="BK116" s="393"/>
      <c r="BL116" s="393"/>
      <c r="BM116" s="393"/>
      <c r="BN116" s="393"/>
      <c r="BO116" s="393"/>
      <c r="BP116" s="393"/>
      <c r="BQ116" s="393"/>
      <c r="BR116" s="393"/>
      <c r="BS116" s="393"/>
      <c r="BT116" s="393"/>
      <c r="BU116" s="393"/>
      <c r="BV116" s="393"/>
    </row>
    <row r="117" spans="63:74">
      <c r="BK117" s="393"/>
      <c r="BL117" s="393"/>
      <c r="BM117" s="393"/>
      <c r="BN117" s="393"/>
      <c r="BO117" s="393"/>
      <c r="BP117" s="393"/>
      <c r="BQ117" s="393"/>
      <c r="BR117" s="393"/>
      <c r="BS117" s="393"/>
      <c r="BT117" s="393"/>
      <c r="BU117" s="393"/>
      <c r="BV117" s="393"/>
    </row>
    <row r="118" spans="63:74">
      <c r="BK118" s="393"/>
      <c r="BL118" s="393"/>
      <c r="BM118" s="393"/>
      <c r="BN118" s="393"/>
      <c r="BO118" s="393"/>
      <c r="BP118" s="393"/>
      <c r="BQ118" s="393"/>
      <c r="BR118" s="393"/>
      <c r="BS118" s="393"/>
      <c r="BT118" s="393"/>
      <c r="BU118" s="393"/>
      <c r="BV118" s="393"/>
    </row>
    <row r="119" spans="63:74">
      <c r="BK119" s="393"/>
      <c r="BL119" s="393"/>
      <c r="BM119" s="393"/>
      <c r="BN119" s="393"/>
      <c r="BO119" s="393"/>
      <c r="BP119" s="393"/>
      <c r="BQ119" s="393"/>
      <c r="BR119" s="393"/>
      <c r="BS119" s="393"/>
      <c r="BT119" s="393"/>
      <c r="BU119" s="393"/>
      <c r="BV119" s="393"/>
    </row>
    <row r="120" spans="63:74">
      <c r="BK120" s="393"/>
      <c r="BL120" s="393"/>
      <c r="BM120" s="393"/>
      <c r="BN120" s="393"/>
      <c r="BO120" s="393"/>
      <c r="BP120" s="393"/>
      <c r="BQ120" s="393"/>
      <c r="BR120" s="393"/>
      <c r="BS120" s="393"/>
      <c r="BT120" s="393"/>
      <c r="BU120" s="393"/>
      <c r="BV120" s="393"/>
    </row>
    <row r="121" spans="63:74">
      <c r="BK121" s="393"/>
      <c r="BL121" s="393"/>
      <c r="BM121" s="393"/>
      <c r="BN121" s="393"/>
      <c r="BO121" s="393"/>
      <c r="BP121" s="393"/>
      <c r="BQ121" s="393"/>
      <c r="BR121" s="393"/>
      <c r="BS121" s="393"/>
      <c r="BT121" s="393"/>
      <c r="BU121" s="393"/>
      <c r="BV121" s="393"/>
    </row>
    <row r="122" spans="63:74">
      <c r="BK122" s="393"/>
      <c r="BL122" s="393"/>
      <c r="BM122" s="393"/>
      <c r="BN122" s="393"/>
      <c r="BO122" s="393"/>
      <c r="BP122" s="393"/>
      <c r="BQ122" s="393"/>
      <c r="BR122" s="393"/>
      <c r="BS122" s="393"/>
      <c r="BT122" s="393"/>
      <c r="BU122" s="393"/>
      <c r="BV122" s="393"/>
    </row>
    <row r="123" spans="63:74">
      <c r="BK123" s="393"/>
      <c r="BL123" s="393"/>
      <c r="BM123" s="393"/>
      <c r="BN123" s="393"/>
      <c r="BO123" s="393"/>
      <c r="BP123" s="393"/>
      <c r="BQ123" s="393"/>
      <c r="BR123" s="393"/>
      <c r="BS123" s="393"/>
      <c r="BT123" s="393"/>
      <c r="BU123" s="393"/>
      <c r="BV123" s="393"/>
    </row>
    <row r="124" spans="63:74">
      <c r="BK124" s="393"/>
      <c r="BL124" s="393"/>
      <c r="BM124" s="393"/>
      <c r="BN124" s="393"/>
      <c r="BO124" s="393"/>
      <c r="BP124" s="393"/>
      <c r="BQ124" s="393"/>
      <c r="BR124" s="393"/>
      <c r="BS124" s="393"/>
      <c r="BT124" s="393"/>
      <c r="BU124" s="393"/>
      <c r="BV124" s="393"/>
    </row>
    <row r="125" spans="63:74">
      <c r="BK125" s="393"/>
      <c r="BL125" s="393"/>
      <c r="BM125" s="393"/>
      <c r="BN125" s="393"/>
      <c r="BO125" s="393"/>
      <c r="BP125" s="393"/>
      <c r="BQ125" s="393"/>
      <c r="BR125" s="393"/>
      <c r="BS125" s="393"/>
      <c r="BT125" s="393"/>
      <c r="BU125" s="393"/>
      <c r="BV125" s="393"/>
    </row>
    <row r="126" spans="63:74">
      <c r="BK126" s="393"/>
      <c r="BL126" s="393"/>
      <c r="BM126" s="393"/>
      <c r="BN126" s="393"/>
      <c r="BO126" s="393"/>
      <c r="BP126" s="393"/>
      <c r="BQ126" s="393"/>
      <c r="BR126" s="393"/>
      <c r="BS126" s="393"/>
      <c r="BT126" s="393"/>
      <c r="BU126" s="393"/>
      <c r="BV126" s="393"/>
    </row>
    <row r="127" spans="63:74">
      <c r="BK127" s="393"/>
      <c r="BL127" s="393"/>
      <c r="BM127" s="393"/>
      <c r="BN127" s="393"/>
      <c r="BO127" s="393"/>
      <c r="BP127" s="393"/>
      <c r="BQ127" s="393"/>
      <c r="BR127" s="393"/>
      <c r="BS127" s="393"/>
      <c r="BT127" s="393"/>
      <c r="BU127" s="393"/>
      <c r="BV127" s="393"/>
    </row>
    <row r="128" spans="63:74">
      <c r="BK128" s="393"/>
      <c r="BL128" s="393"/>
      <c r="BM128" s="393"/>
      <c r="BN128" s="393"/>
      <c r="BO128" s="393"/>
      <c r="BP128" s="393"/>
      <c r="BQ128" s="393"/>
      <c r="BR128" s="393"/>
      <c r="BS128" s="393"/>
      <c r="BT128" s="393"/>
      <c r="BU128" s="393"/>
      <c r="BV128" s="393"/>
    </row>
    <row r="129" spans="63:74">
      <c r="BK129" s="393"/>
      <c r="BL129" s="393"/>
      <c r="BM129" s="393"/>
      <c r="BN129" s="393"/>
      <c r="BO129" s="393"/>
      <c r="BP129" s="393"/>
      <c r="BQ129" s="393"/>
      <c r="BR129" s="393"/>
      <c r="BS129" s="393"/>
      <c r="BT129" s="393"/>
      <c r="BU129" s="393"/>
      <c r="BV129" s="393"/>
    </row>
    <row r="130" spans="63:74">
      <c r="BK130" s="393"/>
      <c r="BL130" s="393"/>
      <c r="BM130" s="393"/>
      <c r="BN130" s="393"/>
      <c r="BO130" s="393"/>
      <c r="BP130" s="393"/>
      <c r="BQ130" s="393"/>
      <c r="BR130" s="393"/>
      <c r="BS130" s="393"/>
      <c r="BT130" s="393"/>
      <c r="BU130" s="393"/>
      <c r="BV130" s="393"/>
    </row>
    <row r="131" spans="63:74">
      <c r="BK131" s="393"/>
      <c r="BL131" s="393"/>
      <c r="BM131" s="393"/>
      <c r="BN131" s="393"/>
      <c r="BO131" s="393"/>
      <c r="BP131" s="393"/>
      <c r="BQ131" s="393"/>
      <c r="BR131" s="393"/>
      <c r="BS131" s="393"/>
      <c r="BT131" s="393"/>
      <c r="BU131" s="393"/>
      <c r="BV131" s="393"/>
    </row>
    <row r="132" spans="63:74">
      <c r="BK132" s="393"/>
      <c r="BL132" s="393"/>
      <c r="BM132" s="393"/>
      <c r="BN132" s="393"/>
      <c r="BO132" s="393"/>
      <c r="BP132" s="393"/>
      <c r="BQ132" s="393"/>
      <c r="BR132" s="393"/>
      <c r="BS132" s="393"/>
      <c r="BT132" s="393"/>
      <c r="BU132" s="393"/>
      <c r="BV132" s="393"/>
    </row>
    <row r="133" spans="63:74">
      <c r="BK133" s="393"/>
      <c r="BL133" s="393"/>
      <c r="BM133" s="393"/>
      <c r="BN133" s="393"/>
      <c r="BO133" s="393"/>
      <c r="BP133" s="393"/>
      <c r="BQ133" s="393"/>
      <c r="BR133" s="393"/>
      <c r="BS133" s="393"/>
      <c r="BT133" s="393"/>
      <c r="BU133" s="393"/>
      <c r="BV133" s="393"/>
    </row>
    <row r="134" spans="63:74">
      <c r="BK134" s="393"/>
      <c r="BL134" s="393"/>
      <c r="BM134" s="393"/>
      <c r="BN134" s="393"/>
      <c r="BO134" s="393"/>
      <c r="BP134" s="393"/>
      <c r="BQ134" s="393"/>
      <c r="BR134" s="393"/>
      <c r="BS134" s="393"/>
      <c r="BT134" s="393"/>
      <c r="BU134" s="393"/>
      <c r="BV134" s="393"/>
    </row>
    <row r="135" spans="63:74">
      <c r="BK135" s="393"/>
      <c r="BL135" s="393"/>
      <c r="BM135" s="393"/>
      <c r="BN135" s="393"/>
      <c r="BO135" s="393"/>
      <c r="BP135" s="393"/>
      <c r="BQ135" s="393"/>
      <c r="BR135" s="393"/>
      <c r="BS135" s="393"/>
      <c r="BT135" s="393"/>
      <c r="BU135" s="393"/>
      <c r="BV135" s="393"/>
    </row>
    <row r="136" spans="63:74">
      <c r="BK136" s="393"/>
      <c r="BL136" s="393"/>
      <c r="BM136" s="393"/>
      <c r="BN136" s="393"/>
      <c r="BO136" s="393"/>
      <c r="BP136" s="393"/>
      <c r="BQ136" s="393"/>
      <c r="BR136" s="393"/>
      <c r="BS136" s="393"/>
      <c r="BT136" s="393"/>
      <c r="BU136" s="393"/>
      <c r="BV136" s="393"/>
    </row>
    <row r="137" spans="63:74">
      <c r="BK137" s="393"/>
      <c r="BL137" s="393"/>
      <c r="BM137" s="393"/>
      <c r="BN137" s="393"/>
      <c r="BO137" s="393"/>
      <c r="BP137" s="393"/>
      <c r="BQ137" s="393"/>
      <c r="BR137" s="393"/>
      <c r="BS137" s="393"/>
      <c r="BT137" s="393"/>
      <c r="BU137" s="393"/>
      <c r="BV137" s="393"/>
    </row>
    <row r="138" spans="63:74">
      <c r="BK138" s="393"/>
      <c r="BL138" s="393"/>
      <c r="BM138" s="393"/>
      <c r="BN138" s="393"/>
      <c r="BO138" s="393"/>
      <c r="BP138" s="393"/>
      <c r="BQ138" s="393"/>
      <c r="BR138" s="393"/>
      <c r="BS138" s="393"/>
      <c r="BT138" s="393"/>
      <c r="BU138" s="393"/>
      <c r="BV138" s="393"/>
    </row>
    <row r="139" spans="63:74">
      <c r="BK139" s="393"/>
      <c r="BL139" s="393"/>
      <c r="BM139" s="393"/>
      <c r="BN139" s="393"/>
      <c r="BO139" s="393"/>
      <c r="BP139" s="393"/>
      <c r="BQ139" s="393"/>
      <c r="BR139" s="393"/>
      <c r="BS139" s="393"/>
      <c r="BT139" s="393"/>
      <c r="BU139" s="393"/>
      <c r="BV139" s="393"/>
    </row>
    <row r="140" spans="63:74">
      <c r="BK140" s="393"/>
      <c r="BL140" s="393"/>
      <c r="BM140" s="393"/>
      <c r="BN140" s="393"/>
      <c r="BO140" s="393"/>
      <c r="BP140" s="393"/>
      <c r="BQ140" s="393"/>
      <c r="BR140" s="393"/>
      <c r="BS140" s="393"/>
      <c r="BT140" s="393"/>
      <c r="BU140" s="393"/>
      <c r="BV140" s="393"/>
    </row>
    <row r="141" spans="63:74">
      <c r="BK141" s="393"/>
      <c r="BL141" s="393"/>
      <c r="BM141" s="393"/>
      <c r="BN141" s="393"/>
      <c r="BO141" s="393"/>
      <c r="BP141" s="393"/>
      <c r="BQ141" s="393"/>
      <c r="BR141" s="393"/>
      <c r="BS141" s="393"/>
      <c r="BT141" s="393"/>
      <c r="BU141" s="393"/>
      <c r="BV141" s="393"/>
    </row>
    <row r="142" spans="63:74">
      <c r="BK142" s="393"/>
      <c r="BL142" s="393"/>
      <c r="BM142" s="393"/>
      <c r="BN142" s="393"/>
      <c r="BO142" s="393"/>
      <c r="BP142" s="393"/>
      <c r="BQ142" s="393"/>
      <c r="BR142" s="393"/>
      <c r="BS142" s="393"/>
      <c r="BT142" s="393"/>
      <c r="BU142" s="393"/>
      <c r="BV142" s="393"/>
    </row>
    <row r="143" spans="63:74">
      <c r="BK143" s="393"/>
      <c r="BL143" s="393"/>
      <c r="BM143" s="393"/>
      <c r="BN143" s="393"/>
      <c r="BO143" s="393"/>
      <c r="BP143" s="393"/>
      <c r="BQ143" s="393"/>
      <c r="BR143" s="393"/>
      <c r="BS143" s="393"/>
      <c r="BT143" s="393"/>
      <c r="BU143" s="393"/>
      <c r="BV143" s="393"/>
    </row>
  </sheetData>
  <mergeCells count="17">
    <mergeCell ref="B55:Q55"/>
    <mergeCell ref="B51:Q51"/>
    <mergeCell ref="B52:Q52"/>
    <mergeCell ref="B53:Q53"/>
    <mergeCell ref="A1:A2"/>
    <mergeCell ref="B47:Q47"/>
    <mergeCell ref="B48:Q48"/>
    <mergeCell ref="B49:Q49"/>
    <mergeCell ref="B50:Q50"/>
    <mergeCell ref="B54:Q54"/>
    <mergeCell ref="AM3:AX3"/>
    <mergeCell ref="AY3:BJ3"/>
    <mergeCell ref="BK3:BV3"/>
    <mergeCell ref="B1:AL1"/>
    <mergeCell ref="C3:N3"/>
    <mergeCell ref="O3:Z3"/>
    <mergeCell ref="AA3:AL3"/>
  </mergeCells>
  <phoneticPr fontId="5" type="noConversion"/>
  <hyperlinks>
    <hyperlink ref="A1:A2" location="Contents!A1" display="Table of Contents"/>
  </hyperlinks>
  <pageMargins left="0.25" right="0.25" top="0.25" bottom="0.25" header="0.5" footer="0.5"/>
  <pageSetup scale="80" orientation="portrait" horizontalDpi="300" verticalDpi="300" r:id="rId1"/>
  <headerFooter alignWithMargins="0"/>
</worksheet>
</file>

<file path=xl/worksheets/sheet15.xml><?xml version="1.0" encoding="utf-8"?>
<worksheet xmlns="http://schemas.openxmlformats.org/spreadsheetml/2006/main" xmlns:r="http://schemas.openxmlformats.org/officeDocument/2006/relationships">
  <sheetPr transitionEvaluation="1" transitionEntry="1" codeName="Sheet15">
    <pageSetUpPr fitToPage="1"/>
  </sheetPr>
  <dimension ref="A1:BV146"/>
  <sheetViews>
    <sheetView showGridLines="0" workbookViewId="0">
      <pane xSplit="2" ySplit="4" topLeftCell="AY5" activePane="bottomRight" state="frozen"/>
      <selection activeCell="BC15" sqref="BC15"/>
      <selection pane="topRight" activeCell="BC15" sqref="BC15"/>
      <selection pane="bottomLeft" activeCell="BC15" sqref="BC15"/>
      <selection pane="bottomRight" activeCell="BD41" sqref="BD41"/>
    </sheetView>
  </sheetViews>
  <sheetFormatPr defaultColWidth="11" defaultRowHeight="11.25"/>
  <cols>
    <col min="1" max="1" width="11.5703125" style="100" customWidth="1"/>
    <col min="2" max="2" width="25.85546875" style="100" customWidth="1"/>
    <col min="3" max="50" width="6.7109375" style="100" customWidth="1"/>
    <col min="51" max="62" width="6.7109375" style="385" customWidth="1"/>
    <col min="63" max="74" width="6.7109375" style="100" customWidth="1"/>
    <col min="75" max="16384" width="11" style="100"/>
  </cols>
  <sheetData>
    <row r="1" spans="1:74" ht="15.6" customHeight="1">
      <c r="A1" s="658" t="s">
        <v>1103</v>
      </c>
      <c r="B1" s="703" t="s">
        <v>1121</v>
      </c>
      <c r="C1" s="649"/>
      <c r="D1" s="649"/>
      <c r="E1" s="649"/>
      <c r="F1" s="649"/>
      <c r="G1" s="649"/>
      <c r="H1" s="649"/>
      <c r="I1" s="649"/>
      <c r="J1" s="649"/>
      <c r="K1" s="649"/>
      <c r="L1" s="649"/>
      <c r="M1" s="649"/>
      <c r="N1" s="649"/>
      <c r="O1" s="649"/>
      <c r="P1" s="649"/>
      <c r="Q1" s="649"/>
      <c r="R1" s="649"/>
      <c r="S1" s="649"/>
      <c r="T1" s="649"/>
      <c r="U1" s="649"/>
      <c r="V1" s="649"/>
      <c r="W1" s="649"/>
      <c r="X1" s="649"/>
      <c r="Y1" s="649"/>
      <c r="Z1" s="649"/>
      <c r="AA1" s="649"/>
      <c r="AB1" s="649"/>
      <c r="AC1" s="649"/>
      <c r="AD1" s="649"/>
      <c r="AE1" s="649"/>
      <c r="AF1" s="649"/>
      <c r="AG1" s="649"/>
      <c r="AH1" s="649"/>
      <c r="AI1" s="649"/>
      <c r="AJ1" s="649"/>
      <c r="AK1" s="649"/>
      <c r="AL1" s="649"/>
      <c r="AM1" s="306"/>
    </row>
    <row r="2" spans="1:74" ht="13.9" customHeight="1">
      <c r="A2" s="659"/>
      <c r="B2" s="550" t="str">
        <f>"U.S. Energy Information Administration   |   Short-Term Energy Outlook  - "&amp;Dates!D1</f>
        <v>U.S. Energy Information Administration   |   Short-Term Energy Outlook  - October 2013</v>
      </c>
      <c r="C2" s="551"/>
      <c r="D2" s="551"/>
      <c r="E2" s="551"/>
      <c r="F2" s="551"/>
      <c r="G2" s="551"/>
      <c r="H2" s="551"/>
      <c r="I2" s="551"/>
      <c r="J2" s="551"/>
      <c r="K2" s="551"/>
      <c r="L2" s="551"/>
      <c r="M2" s="551"/>
      <c r="N2" s="551"/>
      <c r="O2" s="551"/>
      <c r="P2" s="551"/>
      <c r="Q2" s="551"/>
      <c r="R2" s="551"/>
      <c r="S2" s="551"/>
      <c r="T2" s="551"/>
      <c r="U2" s="551"/>
      <c r="V2" s="551"/>
      <c r="W2" s="551"/>
      <c r="X2" s="551"/>
      <c r="Y2" s="551"/>
      <c r="Z2" s="551"/>
      <c r="AA2" s="551"/>
      <c r="AB2" s="551"/>
      <c r="AC2" s="551"/>
      <c r="AD2" s="551"/>
      <c r="AE2" s="551"/>
      <c r="AF2" s="551"/>
      <c r="AG2" s="551"/>
      <c r="AH2" s="551"/>
      <c r="AI2" s="551"/>
      <c r="AJ2" s="551"/>
      <c r="AK2" s="551"/>
      <c r="AL2" s="551"/>
      <c r="AM2" s="306"/>
    </row>
    <row r="3" spans="1:74" s="12" customFormat="1" ht="12.75">
      <c r="A3" s="14"/>
      <c r="B3" s="15"/>
      <c r="C3" s="663">
        <f>Dates!D3</f>
        <v>2009</v>
      </c>
      <c r="D3" s="654"/>
      <c r="E3" s="654"/>
      <c r="F3" s="654"/>
      <c r="G3" s="654"/>
      <c r="H3" s="654"/>
      <c r="I3" s="654"/>
      <c r="J3" s="654"/>
      <c r="K3" s="654"/>
      <c r="L3" s="654"/>
      <c r="M3" s="654"/>
      <c r="N3" s="655"/>
      <c r="O3" s="663">
        <f>C3+1</f>
        <v>2010</v>
      </c>
      <c r="P3" s="664"/>
      <c r="Q3" s="664"/>
      <c r="R3" s="664"/>
      <c r="S3" s="664"/>
      <c r="T3" s="664"/>
      <c r="U3" s="664"/>
      <c r="V3" s="664"/>
      <c r="W3" s="664"/>
      <c r="X3" s="654"/>
      <c r="Y3" s="654"/>
      <c r="Z3" s="655"/>
      <c r="AA3" s="653">
        <f>O3+1</f>
        <v>2011</v>
      </c>
      <c r="AB3" s="654"/>
      <c r="AC3" s="654"/>
      <c r="AD3" s="654"/>
      <c r="AE3" s="654"/>
      <c r="AF3" s="654"/>
      <c r="AG3" s="654"/>
      <c r="AH3" s="654"/>
      <c r="AI3" s="654"/>
      <c r="AJ3" s="654"/>
      <c r="AK3" s="654"/>
      <c r="AL3" s="655"/>
      <c r="AM3" s="653">
        <f>AA3+1</f>
        <v>2012</v>
      </c>
      <c r="AN3" s="654"/>
      <c r="AO3" s="654"/>
      <c r="AP3" s="654"/>
      <c r="AQ3" s="654"/>
      <c r="AR3" s="654"/>
      <c r="AS3" s="654"/>
      <c r="AT3" s="654"/>
      <c r="AU3" s="654"/>
      <c r="AV3" s="654"/>
      <c r="AW3" s="654"/>
      <c r="AX3" s="655"/>
      <c r="AY3" s="653">
        <f>AM3+1</f>
        <v>2013</v>
      </c>
      <c r="AZ3" s="660"/>
      <c r="BA3" s="660"/>
      <c r="BB3" s="660"/>
      <c r="BC3" s="660"/>
      <c r="BD3" s="660"/>
      <c r="BE3" s="660"/>
      <c r="BF3" s="660"/>
      <c r="BG3" s="660"/>
      <c r="BH3" s="660"/>
      <c r="BI3" s="660"/>
      <c r="BJ3" s="661"/>
      <c r="BK3" s="653">
        <f>AY3+1</f>
        <v>2014</v>
      </c>
      <c r="BL3" s="654"/>
      <c r="BM3" s="654"/>
      <c r="BN3" s="654"/>
      <c r="BO3" s="654"/>
      <c r="BP3" s="654"/>
      <c r="BQ3" s="654"/>
      <c r="BR3" s="654"/>
      <c r="BS3" s="654"/>
      <c r="BT3" s="654"/>
      <c r="BU3" s="654"/>
      <c r="BV3" s="655"/>
    </row>
    <row r="4" spans="1:74" s="12" customFormat="1">
      <c r="A4" s="16"/>
      <c r="B4" s="17"/>
      <c r="C4" s="18" t="s">
        <v>669</v>
      </c>
      <c r="D4" s="18" t="s">
        <v>670</v>
      </c>
      <c r="E4" s="18" t="s">
        <v>671</v>
      </c>
      <c r="F4" s="18" t="s">
        <v>672</v>
      </c>
      <c r="G4" s="18" t="s">
        <v>673</v>
      </c>
      <c r="H4" s="18" t="s">
        <v>674</v>
      </c>
      <c r="I4" s="18" t="s">
        <v>675</v>
      </c>
      <c r="J4" s="18" t="s">
        <v>676</v>
      </c>
      <c r="K4" s="18" t="s">
        <v>677</v>
      </c>
      <c r="L4" s="18" t="s">
        <v>678</v>
      </c>
      <c r="M4" s="18" t="s">
        <v>679</v>
      </c>
      <c r="N4" s="18" t="s">
        <v>680</v>
      </c>
      <c r="O4" s="18" t="s">
        <v>669</v>
      </c>
      <c r="P4" s="18" t="s">
        <v>670</v>
      </c>
      <c r="Q4" s="18" t="s">
        <v>671</v>
      </c>
      <c r="R4" s="18" t="s">
        <v>672</v>
      </c>
      <c r="S4" s="18" t="s">
        <v>673</v>
      </c>
      <c r="T4" s="18" t="s">
        <v>674</v>
      </c>
      <c r="U4" s="18" t="s">
        <v>675</v>
      </c>
      <c r="V4" s="18" t="s">
        <v>676</v>
      </c>
      <c r="W4" s="18" t="s">
        <v>677</v>
      </c>
      <c r="X4" s="18" t="s">
        <v>678</v>
      </c>
      <c r="Y4" s="18" t="s">
        <v>679</v>
      </c>
      <c r="Z4" s="18" t="s">
        <v>680</v>
      </c>
      <c r="AA4" s="18" t="s">
        <v>669</v>
      </c>
      <c r="AB4" s="18" t="s">
        <v>670</v>
      </c>
      <c r="AC4" s="18" t="s">
        <v>671</v>
      </c>
      <c r="AD4" s="18" t="s">
        <v>672</v>
      </c>
      <c r="AE4" s="18" t="s">
        <v>673</v>
      </c>
      <c r="AF4" s="18" t="s">
        <v>674</v>
      </c>
      <c r="AG4" s="18" t="s">
        <v>675</v>
      </c>
      <c r="AH4" s="18" t="s">
        <v>676</v>
      </c>
      <c r="AI4" s="18" t="s">
        <v>677</v>
      </c>
      <c r="AJ4" s="18" t="s">
        <v>678</v>
      </c>
      <c r="AK4" s="18" t="s">
        <v>679</v>
      </c>
      <c r="AL4" s="18" t="s">
        <v>680</v>
      </c>
      <c r="AM4" s="18" t="s">
        <v>669</v>
      </c>
      <c r="AN4" s="18" t="s">
        <v>670</v>
      </c>
      <c r="AO4" s="18" t="s">
        <v>671</v>
      </c>
      <c r="AP4" s="18" t="s">
        <v>672</v>
      </c>
      <c r="AQ4" s="18" t="s">
        <v>673</v>
      </c>
      <c r="AR4" s="18" t="s">
        <v>674</v>
      </c>
      <c r="AS4" s="18" t="s">
        <v>675</v>
      </c>
      <c r="AT4" s="18" t="s">
        <v>676</v>
      </c>
      <c r="AU4" s="18" t="s">
        <v>677</v>
      </c>
      <c r="AV4" s="18" t="s">
        <v>678</v>
      </c>
      <c r="AW4" s="18" t="s">
        <v>679</v>
      </c>
      <c r="AX4" s="18" t="s">
        <v>680</v>
      </c>
      <c r="AY4" s="18" t="s">
        <v>669</v>
      </c>
      <c r="AZ4" s="18" t="s">
        <v>670</v>
      </c>
      <c r="BA4" s="18" t="s">
        <v>671</v>
      </c>
      <c r="BB4" s="18" t="s">
        <v>672</v>
      </c>
      <c r="BC4" s="18" t="s">
        <v>673</v>
      </c>
      <c r="BD4" s="18" t="s">
        <v>674</v>
      </c>
      <c r="BE4" s="18" t="s">
        <v>675</v>
      </c>
      <c r="BF4" s="18" t="s">
        <v>676</v>
      </c>
      <c r="BG4" s="18" t="s">
        <v>677</v>
      </c>
      <c r="BH4" s="18" t="s">
        <v>678</v>
      </c>
      <c r="BI4" s="18" t="s">
        <v>679</v>
      </c>
      <c r="BJ4" s="18" t="s">
        <v>680</v>
      </c>
      <c r="BK4" s="18" t="s">
        <v>669</v>
      </c>
      <c r="BL4" s="18" t="s">
        <v>670</v>
      </c>
      <c r="BM4" s="18" t="s">
        <v>671</v>
      </c>
      <c r="BN4" s="18" t="s">
        <v>672</v>
      </c>
      <c r="BO4" s="18" t="s">
        <v>673</v>
      </c>
      <c r="BP4" s="18" t="s">
        <v>674</v>
      </c>
      <c r="BQ4" s="18" t="s">
        <v>675</v>
      </c>
      <c r="BR4" s="18" t="s">
        <v>676</v>
      </c>
      <c r="BS4" s="18" t="s">
        <v>677</v>
      </c>
      <c r="BT4" s="18" t="s">
        <v>678</v>
      </c>
      <c r="BU4" s="18" t="s">
        <v>679</v>
      </c>
      <c r="BV4" s="18" t="s">
        <v>680</v>
      </c>
    </row>
    <row r="5" spans="1:74" ht="11.1" customHeight="1">
      <c r="A5" s="101"/>
      <c r="B5" s="102" t="s">
        <v>81</v>
      </c>
      <c r="C5" s="103"/>
      <c r="D5" s="103"/>
      <c r="E5" s="103"/>
      <c r="F5" s="103"/>
      <c r="G5" s="103"/>
      <c r="H5" s="103"/>
      <c r="I5" s="103"/>
      <c r="J5" s="103"/>
      <c r="K5" s="103"/>
      <c r="L5" s="103"/>
      <c r="M5" s="103"/>
      <c r="N5" s="103"/>
      <c r="O5" s="103"/>
      <c r="P5" s="103"/>
      <c r="Q5" s="103"/>
      <c r="R5" s="103"/>
      <c r="S5" s="103"/>
      <c r="T5" s="103"/>
      <c r="U5" s="103"/>
      <c r="V5" s="103"/>
      <c r="W5" s="103"/>
      <c r="X5" s="103"/>
      <c r="Y5" s="103"/>
      <c r="Z5" s="103"/>
      <c r="AA5" s="103"/>
      <c r="AB5" s="103"/>
      <c r="AC5" s="103"/>
      <c r="AD5" s="103"/>
      <c r="AE5" s="103"/>
      <c r="AF5" s="103"/>
      <c r="AG5" s="103"/>
      <c r="AH5" s="103"/>
      <c r="AI5" s="103"/>
      <c r="AJ5" s="103"/>
      <c r="AK5" s="103"/>
      <c r="AL5" s="103"/>
      <c r="AM5" s="103"/>
      <c r="AN5" s="103"/>
      <c r="AO5" s="103"/>
      <c r="AP5" s="103"/>
      <c r="AQ5" s="103"/>
      <c r="AR5" s="103"/>
      <c r="AS5" s="103"/>
      <c r="AT5" s="103"/>
      <c r="AU5" s="103"/>
      <c r="AV5" s="103"/>
      <c r="AW5" s="103"/>
      <c r="AX5" s="103"/>
      <c r="AY5" s="422"/>
      <c r="AZ5" s="422"/>
      <c r="BA5" s="422"/>
      <c r="BB5" s="422"/>
      <c r="BC5" s="422"/>
      <c r="BD5" s="422"/>
      <c r="BE5" s="422"/>
      <c r="BF5" s="422"/>
      <c r="BG5" s="422"/>
      <c r="BH5" s="422"/>
      <c r="BI5" s="422"/>
      <c r="BJ5" s="422"/>
      <c r="BK5" s="422"/>
      <c r="BL5" s="422"/>
      <c r="BM5" s="422"/>
      <c r="BN5" s="422"/>
      <c r="BO5" s="422"/>
      <c r="BP5" s="422"/>
      <c r="BQ5" s="422"/>
      <c r="BR5" s="422"/>
      <c r="BS5" s="422"/>
      <c r="BT5" s="422"/>
      <c r="BU5" s="422"/>
      <c r="BV5" s="422"/>
    </row>
    <row r="6" spans="1:74" ht="11.1" customHeight="1">
      <c r="A6" s="101" t="s">
        <v>833</v>
      </c>
      <c r="B6" s="204" t="s">
        <v>649</v>
      </c>
      <c r="C6" s="217">
        <v>11.451375359</v>
      </c>
      <c r="D6" s="217">
        <v>10.745978487</v>
      </c>
      <c r="E6" s="217">
        <v>10.019450448000001</v>
      </c>
      <c r="F6" s="217">
        <v>9.6512418400000008</v>
      </c>
      <c r="G6" s="217">
        <v>10.04212491</v>
      </c>
      <c r="H6" s="217">
        <v>11.588608046999999</v>
      </c>
      <c r="I6" s="217">
        <v>12.017491143999999</v>
      </c>
      <c r="J6" s="217">
        <v>12.297465059</v>
      </c>
      <c r="K6" s="217">
        <v>10.913353730000001</v>
      </c>
      <c r="L6" s="217">
        <v>9.9045271199999991</v>
      </c>
      <c r="M6" s="217">
        <v>9.8878223340000009</v>
      </c>
      <c r="N6" s="217">
        <v>11.306686947999999</v>
      </c>
      <c r="O6" s="217">
        <v>11.643779576</v>
      </c>
      <c r="P6" s="217">
        <v>11.419097385000001</v>
      </c>
      <c r="Q6" s="217">
        <v>10.069923883</v>
      </c>
      <c r="R6" s="217">
        <v>9.593340886</v>
      </c>
      <c r="S6" s="217">
        <v>10.578596507</v>
      </c>
      <c r="T6" s="217">
        <v>12.525315943000001</v>
      </c>
      <c r="U6" s="217">
        <v>13.216949686</v>
      </c>
      <c r="V6" s="217">
        <v>13.189811467</v>
      </c>
      <c r="W6" s="217">
        <v>11.534839061</v>
      </c>
      <c r="X6" s="217">
        <v>9.932925505</v>
      </c>
      <c r="Y6" s="217">
        <v>10.200320971</v>
      </c>
      <c r="Z6" s="217">
        <v>11.681260689</v>
      </c>
      <c r="AA6" s="217">
        <v>11.713065645</v>
      </c>
      <c r="AB6" s="217">
        <v>11.189025189000001</v>
      </c>
      <c r="AC6" s="217">
        <v>10.280959225</v>
      </c>
      <c r="AD6" s="217">
        <v>10.079997949999999</v>
      </c>
      <c r="AE6" s="217">
        <v>10.439586780999999</v>
      </c>
      <c r="AF6" s="217">
        <v>12.257563635</v>
      </c>
      <c r="AG6" s="217">
        <v>13.506210444000001</v>
      </c>
      <c r="AH6" s="217">
        <v>13.114228995</v>
      </c>
      <c r="AI6" s="217">
        <v>11.265378622</v>
      </c>
      <c r="AJ6" s="217">
        <v>9.9589490519999995</v>
      </c>
      <c r="AK6" s="217">
        <v>10.13731145</v>
      </c>
      <c r="AL6" s="217">
        <v>10.830735215000001</v>
      </c>
      <c r="AM6" s="217">
        <v>10.997394925</v>
      </c>
      <c r="AN6" s="217">
        <v>10.694855979</v>
      </c>
      <c r="AO6" s="217">
        <v>9.9690381129999999</v>
      </c>
      <c r="AP6" s="217">
        <v>9.864654689</v>
      </c>
      <c r="AQ6" s="217">
        <v>10.888064528999999</v>
      </c>
      <c r="AR6" s="217">
        <v>12.050197646000001</v>
      </c>
      <c r="AS6" s="217">
        <v>13.435978143</v>
      </c>
      <c r="AT6" s="217">
        <v>12.777680083</v>
      </c>
      <c r="AU6" s="217">
        <v>11.157838364</v>
      </c>
      <c r="AV6" s="217">
        <v>10.069588274999999</v>
      </c>
      <c r="AW6" s="217">
        <v>10.184944829999999</v>
      </c>
      <c r="AX6" s="217">
        <v>10.78500109</v>
      </c>
      <c r="AY6" s="217">
        <v>11.246530740000001</v>
      </c>
      <c r="AZ6" s="217">
        <v>11.057167290000001</v>
      </c>
      <c r="BA6" s="217">
        <v>10.495876263</v>
      </c>
      <c r="BB6" s="217">
        <v>9.9420318289999994</v>
      </c>
      <c r="BC6" s="217">
        <v>10.390913294000001</v>
      </c>
      <c r="BD6" s="217">
        <v>11.880007168000001</v>
      </c>
      <c r="BE6" s="217">
        <v>12.701720152</v>
      </c>
      <c r="BF6" s="217">
        <v>12.5421</v>
      </c>
      <c r="BG6" s="217">
        <v>11.44618</v>
      </c>
      <c r="BH6" s="359">
        <v>10.08093</v>
      </c>
      <c r="BI6" s="359">
        <v>10.194459999999999</v>
      </c>
      <c r="BJ6" s="359">
        <v>11.090339999999999</v>
      </c>
      <c r="BK6" s="359">
        <v>11.419129999999999</v>
      </c>
      <c r="BL6" s="359">
        <v>11.073</v>
      </c>
      <c r="BM6" s="359">
        <v>10.335430000000001</v>
      </c>
      <c r="BN6" s="359">
        <v>9.9779640000000001</v>
      </c>
      <c r="BO6" s="359">
        <v>10.55011</v>
      </c>
      <c r="BP6" s="359">
        <v>11.98681</v>
      </c>
      <c r="BQ6" s="359">
        <v>12.811859999999999</v>
      </c>
      <c r="BR6" s="359">
        <v>12.70884</v>
      </c>
      <c r="BS6" s="359">
        <v>11.247579999999999</v>
      </c>
      <c r="BT6" s="359">
        <v>10.178789999999999</v>
      </c>
      <c r="BU6" s="359">
        <v>10.21067</v>
      </c>
      <c r="BV6" s="359">
        <v>11.10956</v>
      </c>
    </row>
    <row r="7" spans="1:74" ht="11.1" customHeight="1">
      <c r="A7" s="101" t="s">
        <v>832</v>
      </c>
      <c r="B7" s="130" t="s">
        <v>217</v>
      </c>
      <c r="C7" s="217">
        <v>11.08116442</v>
      </c>
      <c r="D7" s="217">
        <v>10.365029</v>
      </c>
      <c r="E7" s="217">
        <v>9.6534565929999996</v>
      </c>
      <c r="F7" s="217">
        <v>9.2997991189999993</v>
      </c>
      <c r="G7" s="217">
        <v>9.6934103989999993</v>
      </c>
      <c r="H7" s="217">
        <v>11.200351230000001</v>
      </c>
      <c r="I7" s="217">
        <v>11.6077952</v>
      </c>
      <c r="J7" s="217">
        <v>11.875442489999999</v>
      </c>
      <c r="K7" s="217">
        <v>10.505425649999999</v>
      </c>
      <c r="L7" s="217">
        <v>9.519114149</v>
      </c>
      <c r="M7" s="217">
        <v>9.5003958320000006</v>
      </c>
      <c r="N7" s="217">
        <v>10.90630481</v>
      </c>
      <c r="O7" s="217">
        <v>11.229939460000001</v>
      </c>
      <c r="P7" s="217">
        <v>10.99977045</v>
      </c>
      <c r="Q7" s="217">
        <v>9.6635734820000003</v>
      </c>
      <c r="R7" s="217">
        <v>9.2040424610000002</v>
      </c>
      <c r="S7" s="217">
        <v>10.182441280000001</v>
      </c>
      <c r="T7" s="217">
        <v>12.09949902</v>
      </c>
      <c r="U7" s="217">
        <v>12.78049702</v>
      </c>
      <c r="V7" s="217">
        <v>12.73066914</v>
      </c>
      <c r="W7" s="217">
        <v>11.101914669999999</v>
      </c>
      <c r="X7" s="217">
        <v>9.5369691640000003</v>
      </c>
      <c r="Y7" s="217">
        <v>9.7944456399999993</v>
      </c>
      <c r="Z7" s="217">
        <v>11.243504359999999</v>
      </c>
      <c r="AA7" s="217">
        <v>11.29786479</v>
      </c>
      <c r="AB7" s="217">
        <v>10.778499139999999</v>
      </c>
      <c r="AC7" s="217">
        <v>9.8970268719999996</v>
      </c>
      <c r="AD7" s="217">
        <v>9.6839504069999993</v>
      </c>
      <c r="AE7" s="217">
        <v>10.04520825</v>
      </c>
      <c r="AF7" s="217">
        <v>11.83095329</v>
      </c>
      <c r="AG7" s="217">
        <v>13.058113000000001</v>
      </c>
      <c r="AH7" s="217">
        <v>12.66035428</v>
      </c>
      <c r="AI7" s="217">
        <v>10.83808791</v>
      </c>
      <c r="AJ7" s="217">
        <v>9.5711106449999992</v>
      </c>
      <c r="AK7" s="217">
        <v>9.7218852360000003</v>
      </c>
      <c r="AL7" s="217">
        <v>10.394743200000001</v>
      </c>
      <c r="AM7" s="217">
        <v>10.565332359999999</v>
      </c>
      <c r="AN7" s="217">
        <v>10.26011531</v>
      </c>
      <c r="AO7" s="217">
        <v>9.5721196010000007</v>
      </c>
      <c r="AP7" s="217">
        <v>9.4691589440000001</v>
      </c>
      <c r="AQ7" s="217">
        <v>10.4723878</v>
      </c>
      <c r="AR7" s="217">
        <v>11.620870569999999</v>
      </c>
      <c r="AS7" s="217">
        <v>12.984905019999999</v>
      </c>
      <c r="AT7" s="217">
        <v>12.33943865</v>
      </c>
      <c r="AU7" s="217">
        <v>10.73536693</v>
      </c>
      <c r="AV7" s="217">
        <v>9.6594483610000008</v>
      </c>
      <c r="AW7" s="217">
        <v>9.7503998099999993</v>
      </c>
      <c r="AX7" s="217">
        <v>10.33813191</v>
      </c>
      <c r="AY7" s="217">
        <v>10.80287324</v>
      </c>
      <c r="AZ7" s="217">
        <v>10.609261500000001</v>
      </c>
      <c r="BA7" s="217">
        <v>10.06471103</v>
      </c>
      <c r="BB7" s="217">
        <v>9.5447263610000004</v>
      </c>
      <c r="BC7" s="217">
        <v>9.9746814649999997</v>
      </c>
      <c r="BD7" s="217">
        <v>11.44326064</v>
      </c>
      <c r="BE7" s="217">
        <v>12.250776342</v>
      </c>
      <c r="BF7" s="217">
        <v>12.109049499999999</v>
      </c>
      <c r="BG7" s="217">
        <v>11.0215304</v>
      </c>
      <c r="BH7" s="359">
        <v>9.6713109999999993</v>
      </c>
      <c r="BI7" s="359">
        <v>9.762079</v>
      </c>
      <c r="BJ7" s="359">
        <v>10.636509999999999</v>
      </c>
      <c r="BK7" s="359">
        <v>10.97622</v>
      </c>
      <c r="BL7" s="359">
        <v>10.630190000000001</v>
      </c>
      <c r="BM7" s="359">
        <v>9.9124130000000008</v>
      </c>
      <c r="BN7" s="359">
        <v>9.5808549999999997</v>
      </c>
      <c r="BO7" s="359">
        <v>10.130839999999999</v>
      </c>
      <c r="BP7" s="359">
        <v>11.54937</v>
      </c>
      <c r="BQ7" s="359">
        <v>12.356260000000001</v>
      </c>
      <c r="BR7" s="359">
        <v>12.26723</v>
      </c>
      <c r="BS7" s="359">
        <v>10.821160000000001</v>
      </c>
      <c r="BT7" s="359">
        <v>9.7634519999999991</v>
      </c>
      <c r="BU7" s="359">
        <v>9.7719349999999991</v>
      </c>
      <c r="BV7" s="359">
        <v>10.64894</v>
      </c>
    </row>
    <row r="8" spans="1:74" ht="11.1" customHeight="1">
      <c r="A8" s="101" t="s">
        <v>404</v>
      </c>
      <c r="B8" s="130" t="s">
        <v>405</v>
      </c>
      <c r="C8" s="217">
        <v>0.37021093900000002</v>
      </c>
      <c r="D8" s="217">
        <v>0.38094948699999998</v>
      </c>
      <c r="E8" s="217">
        <v>0.36599385499999998</v>
      </c>
      <c r="F8" s="217">
        <v>0.35144272100000001</v>
      </c>
      <c r="G8" s="217">
        <v>0.348714511</v>
      </c>
      <c r="H8" s="217">
        <v>0.38825681699999998</v>
      </c>
      <c r="I8" s="217">
        <v>0.40969594399999998</v>
      </c>
      <c r="J8" s="217">
        <v>0.42202256900000001</v>
      </c>
      <c r="K8" s="217">
        <v>0.40792808000000003</v>
      </c>
      <c r="L8" s="217">
        <v>0.38541297099999999</v>
      </c>
      <c r="M8" s="217">
        <v>0.38742650200000001</v>
      </c>
      <c r="N8" s="217">
        <v>0.400382138</v>
      </c>
      <c r="O8" s="217">
        <v>0.41384011599999998</v>
      </c>
      <c r="P8" s="217">
        <v>0.41932693500000001</v>
      </c>
      <c r="Q8" s="217">
        <v>0.40635040100000003</v>
      </c>
      <c r="R8" s="217">
        <v>0.389298425</v>
      </c>
      <c r="S8" s="217">
        <v>0.396155227</v>
      </c>
      <c r="T8" s="217">
        <v>0.42581692300000001</v>
      </c>
      <c r="U8" s="217">
        <v>0.43645266599999999</v>
      </c>
      <c r="V8" s="217">
        <v>0.45914232700000002</v>
      </c>
      <c r="W8" s="217">
        <v>0.43292439100000002</v>
      </c>
      <c r="X8" s="217">
        <v>0.39595634099999999</v>
      </c>
      <c r="Y8" s="217">
        <v>0.40587533100000001</v>
      </c>
      <c r="Z8" s="217">
        <v>0.437756329</v>
      </c>
      <c r="AA8" s="217">
        <v>0.41520085499999998</v>
      </c>
      <c r="AB8" s="217">
        <v>0.410526049</v>
      </c>
      <c r="AC8" s="217">
        <v>0.383932353</v>
      </c>
      <c r="AD8" s="217">
        <v>0.396047543</v>
      </c>
      <c r="AE8" s="217">
        <v>0.39437853099999998</v>
      </c>
      <c r="AF8" s="217">
        <v>0.426610345</v>
      </c>
      <c r="AG8" s="217">
        <v>0.44809744400000001</v>
      </c>
      <c r="AH8" s="217">
        <v>0.45387471499999998</v>
      </c>
      <c r="AI8" s="217">
        <v>0.42729071200000002</v>
      </c>
      <c r="AJ8" s="217">
        <v>0.387838407</v>
      </c>
      <c r="AK8" s="217">
        <v>0.41542621400000002</v>
      </c>
      <c r="AL8" s="217">
        <v>0.43599201500000001</v>
      </c>
      <c r="AM8" s="217">
        <v>0.43206256500000001</v>
      </c>
      <c r="AN8" s="217">
        <v>0.43474066900000002</v>
      </c>
      <c r="AO8" s="217">
        <v>0.396918512</v>
      </c>
      <c r="AP8" s="217">
        <v>0.39549574500000001</v>
      </c>
      <c r="AQ8" s="217">
        <v>0.41567672900000002</v>
      </c>
      <c r="AR8" s="217">
        <v>0.42932707599999997</v>
      </c>
      <c r="AS8" s="217">
        <v>0.45107312300000002</v>
      </c>
      <c r="AT8" s="217">
        <v>0.43824143300000001</v>
      </c>
      <c r="AU8" s="217">
        <v>0.42247143399999998</v>
      </c>
      <c r="AV8" s="217">
        <v>0.41013991399999999</v>
      </c>
      <c r="AW8" s="217">
        <v>0.43454502</v>
      </c>
      <c r="AX8" s="217">
        <v>0.44686917999999998</v>
      </c>
      <c r="AY8" s="217">
        <v>0.44365749999999998</v>
      </c>
      <c r="AZ8" s="217">
        <v>0.44790579000000003</v>
      </c>
      <c r="BA8" s="217">
        <v>0.43116523299999998</v>
      </c>
      <c r="BB8" s="217">
        <v>0.39730546799999999</v>
      </c>
      <c r="BC8" s="217">
        <v>0.416231829</v>
      </c>
      <c r="BD8" s="217">
        <v>0.43674652800000002</v>
      </c>
      <c r="BE8" s="217">
        <v>0.45094380932</v>
      </c>
      <c r="BF8" s="217">
        <v>0.4330504</v>
      </c>
      <c r="BG8" s="217">
        <v>0.42464960000000002</v>
      </c>
      <c r="BH8" s="359">
        <v>0.40961969999999998</v>
      </c>
      <c r="BI8" s="359">
        <v>0.43238480000000001</v>
      </c>
      <c r="BJ8" s="359">
        <v>0.45383499999999999</v>
      </c>
      <c r="BK8" s="359">
        <v>0.44290289999999999</v>
      </c>
      <c r="BL8" s="359">
        <v>0.44280789999999998</v>
      </c>
      <c r="BM8" s="359">
        <v>0.42301810000000001</v>
      </c>
      <c r="BN8" s="359">
        <v>0.3971093</v>
      </c>
      <c r="BO8" s="359">
        <v>0.41926960000000002</v>
      </c>
      <c r="BP8" s="359">
        <v>0.4374439</v>
      </c>
      <c r="BQ8" s="359">
        <v>0.45559549999999999</v>
      </c>
      <c r="BR8" s="359">
        <v>0.44160339999999998</v>
      </c>
      <c r="BS8" s="359">
        <v>0.42641560000000001</v>
      </c>
      <c r="BT8" s="359">
        <v>0.41534019999999999</v>
      </c>
      <c r="BU8" s="359">
        <v>0.43873220000000002</v>
      </c>
      <c r="BV8" s="359">
        <v>0.4606208</v>
      </c>
    </row>
    <row r="9" spans="1:74" ht="11.1" customHeight="1">
      <c r="A9" s="104" t="s">
        <v>834</v>
      </c>
      <c r="B9" s="130" t="s">
        <v>650</v>
      </c>
      <c r="C9" s="217">
        <v>6.5055515999999994E-2</v>
      </c>
      <c r="D9" s="217">
        <v>8.4084607000000006E-2</v>
      </c>
      <c r="E9" s="217">
        <v>4.0076161999999999E-2</v>
      </c>
      <c r="F9" s="217">
        <v>6.0186099999999999E-2</v>
      </c>
      <c r="G9" s="217">
        <v>8.8279354000000004E-2</v>
      </c>
      <c r="H9" s="217">
        <v>0.1034755</v>
      </c>
      <c r="I9" s="217">
        <v>0.131583903</v>
      </c>
      <c r="J9" s="217">
        <v>0.144359871</v>
      </c>
      <c r="K9" s="217">
        <v>0.102983467</v>
      </c>
      <c r="L9" s="217">
        <v>0.10817229</v>
      </c>
      <c r="M9" s="217">
        <v>8.4918332999999999E-2</v>
      </c>
      <c r="N9" s="217">
        <v>0.104774193</v>
      </c>
      <c r="O9" s="217">
        <v>0.13354496699999999</v>
      </c>
      <c r="P9" s="217">
        <v>0.121023178</v>
      </c>
      <c r="Q9" s="217">
        <v>9.8363355E-2</v>
      </c>
      <c r="R9" s="217">
        <v>8.6926734000000005E-2</v>
      </c>
      <c r="S9" s="217">
        <v>4.2676806999999997E-2</v>
      </c>
      <c r="T9" s="217">
        <v>8.3190666999999996E-2</v>
      </c>
      <c r="U9" s="217">
        <v>9.0728903999999999E-2</v>
      </c>
      <c r="V9" s="217">
        <v>5.8666742000000001E-2</v>
      </c>
      <c r="W9" s="217">
        <v>1.7351166000000001E-2</v>
      </c>
      <c r="X9" s="217">
        <v>1.3948548E-2</v>
      </c>
      <c r="Y9" s="217">
        <v>2.6447166000000001E-2</v>
      </c>
      <c r="Z9" s="217">
        <v>8.3712128999999996E-2</v>
      </c>
      <c r="AA9" s="217">
        <v>8.6702129000000003E-2</v>
      </c>
      <c r="AB9" s="217">
        <v>7.9286857000000002E-2</v>
      </c>
      <c r="AC9" s="217">
        <v>8.0073580000000005E-2</v>
      </c>
      <c r="AD9" s="217">
        <v>7.3199532999999997E-2</v>
      </c>
      <c r="AE9" s="217">
        <v>0.116830645</v>
      </c>
      <c r="AF9" s="217">
        <v>0.10555073399999999</v>
      </c>
      <c r="AG9" s="217">
        <v>0.15381196799999999</v>
      </c>
      <c r="AH9" s="217">
        <v>0.14757906400000001</v>
      </c>
      <c r="AI9" s="217">
        <v>0.1006611</v>
      </c>
      <c r="AJ9" s="217">
        <v>8.9896354999999997E-2</v>
      </c>
      <c r="AK9" s="217">
        <v>7.8046565999999998E-2</v>
      </c>
      <c r="AL9" s="217">
        <v>0.109215549</v>
      </c>
      <c r="AM9" s="217">
        <v>0.103715645</v>
      </c>
      <c r="AN9" s="217">
        <v>9.5506068999999999E-2</v>
      </c>
      <c r="AO9" s="217">
        <v>9.7008548E-2</v>
      </c>
      <c r="AP9" s="217">
        <v>0.1246497</v>
      </c>
      <c r="AQ9" s="217">
        <v>0.13941741899999999</v>
      </c>
      <c r="AR9" s="217">
        <v>0.13864396600000001</v>
      </c>
      <c r="AS9" s="217">
        <v>0.18279393499999999</v>
      </c>
      <c r="AT9" s="217">
        <v>0.17732806500000001</v>
      </c>
      <c r="AU9" s="217">
        <v>0.133400833</v>
      </c>
      <c r="AV9" s="217">
        <v>0.11810741900000001</v>
      </c>
      <c r="AW9" s="217">
        <v>0.12982766700000001</v>
      </c>
      <c r="AX9" s="217">
        <v>0.10730893599999999</v>
      </c>
      <c r="AY9" s="217">
        <v>0.12770003199999999</v>
      </c>
      <c r="AZ9" s="217">
        <v>0.13663260699999999</v>
      </c>
      <c r="BA9" s="217">
        <v>0.13625116100000001</v>
      </c>
      <c r="BB9" s="217">
        <v>0.113397967</v>
      </c>
      <c r="BC9" s="217">
        <v>0.14680874199999999</v>
      </c>
      <c r="BD9" s="217">
        <v>0.16519420000000001</v>
      </c>
      <c r="BE9" s="217">
        <v>0.17257851613</v>
      </c>
      <c r="BF9" s="217">
        <v>0.16443669999999999</v>
      </c>
      <c r="BG9" s="217">
        <v>9.8603099999999999E-2</v>
      </c>
      <c r="BH9" s="359">
        <v>8.4657099999999999E-2</v>
      </c>
      <c r="BI9" s="359">
        <v>8.6062299999999994E-2</v>
      </c>
      <c r="BJ9" s="359">
        <v>0.1069341</v>
      </c>
      <c r="BK9" s="359">
        <v>0.1088081</v>
      </c>
      <c r="BL9" s="359">
        <v>0.1131752</v>
      </c>
      <c r="BM9" s="359">
        <v>9.4788800000000006E-2</v>
      </c>
      <c r="BN9" s="359">
        <v>9.8176799999999995E-2</v>
      </c>
      <c r="BO9" s="359">
        <v>0.10208440000000001</v>
      </c>
      <c r="BP9" s="359">
        <v>0.1148774</v>
      </c>
      <c r="BQ9" s="359">
        <v>0.15513660000000001</v>
      </c>
      <c r="BR9" s="359">
        <v>0.15112780000000001</v>
      </c>
      <c r="BS9" s="359">
        <v>8.8514999999999996E-2</v>
      </c>
      <c r="BT9" s="359">
        <v>7.8254400000000002E-2</v>
      </c>
      <c r="BU9" s="359">
        <v>8.1268099999999996E-2</v>
      </c>
      <c r="BV9" s="359">
        <v>0.10093489999999999</v>
      </c>
    </row>
    <row r="10" spans="1:74" ht="11.1" customHeight="1">
      <c r="A10" s="104" t="s">
        <v>835</v>
      </c>
      <c r="B10" s="130" t="s">
        <v>581</v>
      </c>
      <c r="C10" s="217">
        <v>11.516430874999999</v>
      </c>
      <c r="D10" s="217">
        <v>10.830063094</v>
      </c>
      <c r="E10" s="217">
        <v>10.059526610000001</v>
      </c>
      <c r="F10" s="217">
        <v>9.7114279400000001</v>
      </c>
      <c r="G10" s="217">
        <v>10.130404263999999</v>
      </c>
      <c r="H10" s="217">
        <v>11.692083546999999</v>
      </c>
      <c r="I10" s="217">
        <v>12.149075047</v>
      </c>
      <c r="J10" s="217">
        <v>12.441824929999999</v>
      </c>
      <c r="K10" s="217">
        <v>11.016337197</v>
      </c>
      <c r="L10" s="217">
        <v>10.01269941</v>
      </c>
      <c r="M10" s="217">
        <v>9.9727406670000001</v>
      </c>
      <c r="N10" s="217">
        <v>11.411461141</v>
      </c>
      <c r="O10" s="217">
        <v>11.777324543000001</v>
      </c>
      <c r="P10" s="217">
        <v>11.540120563</v>
      </c>
      <c r="Q10" s="217">
        <v>10.168287238</v>
      </c>
      <c r="R10" s="217">
        <v>9.6802676200000004</v>
      </c>
      <c r="S10" s="217">
        <v>10.621273314</v>
      </c>
      <c r="T10" s="217">
        <v>12.608506609999999</v>
      </c>
      <c r="U10" s="217">
        <v>13.30767859</v>
      </c>
      <c r="V10" s="217">
        <v>13.248478209</v>
      </c>
      <c r="W10" s="217">
        <v>11.552190227000001</v>
      </c>
      <c r="X10" s="217">
        <v>9.9468740530000002</v>
      </c>
      <c r="Y10" s="217">
        <v>10.226768137000001</v>
      </c>
      <c r="Z10" s="217">
        <v>11.764972818</v>
      </c>
      <c r="AA10" s="217">
        <v>11.799767773999999</v>
      </c>
      <c r="AB10" s="217">
        <v>11.268312046</v>
      </c>
      <c r="AC10" s="217">
        <v>10.361032805000001</v>
      </c>
      <c r="AD10" s="217">
        <v>10.153197483</v>
      </c>
      <c r="AE10" s="217">
        <v>10.556417425999999</v>
      </c>
      <c r="AF10" s="217">
        <v>12.363114369</v>
      </c>
      <c r="AG10" s="217">
        <v>13.660022412</v>
      </c>
      <c r="AH10" s="217">
        <v>13.261808059</v>
      </c>
      <c r="AI10" s="217">
        <v>11.366039722</v>
      </c>
      <c r="AJ10" s="217">
        <v>10.048845407</v>
      </c>
      <c r="AK10" s="217">
        <v>10.215358016</v>
      </c>
      <c r="AL10" s="217">
        <v>10.939950764000001</v>
      </c>
      <c r="AM10" s="217">
        <v>11.101110569999999</v>
      </c>
      <c r="AN10" s="217">
        <v>10.790362048</v>
      </c>
      <c r="AO10" s="217">
        <v>10.066046661</v>
      </c>
      <c r="AP10" s="217">
        <v>9.9893043890000008</v>
      </c>
      <c r="AQ10" s="217">
        <v>11.027481948</v>
      </c>
      <c r="AR10" s="217">
        <v>12.188841611999999</v>
      </c>
      <c r="AS10" s="217">
        <v>13.618772077999999</v>
      </c>
      <c r="AT10" s="217">
        <v>12.955008147999999</v>
      </c>
      <c r="AU10" s="217">
        <v>11.291239196999999</v>
      </c>
      <c r="AV10" s="217">
        <v>10.187695694</v>
      </c>
      <c r="AW10" s="217">
        <v>10.314772497</v>
      </c>
      <c r="AX10" s="217">
        <v>10.892310026000001</v>
      </c>
      <c r="AY10" s="217">
        <v>11.374230772000001</v>
      </c>
      <c r="AZ10" s="217">
        <v>11.193799897</v>
      </c>
      <c r="BA10" s="217">
        <v>10.632127424</v>
      </c>
      <c r="BB10" s="217">
        <v>10.055429796</v>
      </c>
      <c r="BC10" s="217">
        <v>10.537722036</v>
      </c>
      <c r="BD10" s="217">
        <v>12.045201368000001</v>
      </c>
      <c r="BE10" s="217">
        <v>12.874298668</v>
      </c>
      <c r="BF10" s="217">
        <v>12.706536699999999</v>
      </c>
      <c r="BG10" s="217">
        <v>11.5447831</v>
      </c>
      <c r="BH10" s="359">
        <v>10.16559</v>
      </c>
      <c r="BI10" s="359">
        <v>10.280530000000001</v>
      </c>
      <c r="BJ10" s="359">
        <v>11.197279999999999</v>
      </c>
      <c r="BK10" s="359">
        <v>11.52793</v>
      </c>
      <c r="BL10" s="359">
        <v>11.186170000000001</v>
      </c>
      <c r="BM10" s="359">
        <v>10.43022</v>
      </c>
      <c r="BN10" s="359">
        <v>10.076140000000001</v>
      </c>
      <c r="BO10" s="359">
        <v>10.652200000000001</v>
      </c>
      <c r="BP10" s="359">
        <v>12.10169</v>
      </c>
      <c r="BQ10" s="359">
        <v>12.967000000000001</v>
      </c>
      <c r="BR10" s="359">
        <v>12.859970000000001</v>
      </c>
      <c r="BS10" s="359">
        <v>11.33609</v>
      </c>
      <c r="BT10" s="359">
        <v>10.25705</v>
      </c>
      <c r="BU10" s="359">
        <v>10.29194</v>
      </c>
      <c r="BV10" s="359">
        <v>11.21049</v>
      </c>
    </row>
    <row r="11" spans="1:74" ht="11.1" customHeight="1">
      <c r="A11" s="104" t="s">
        <v>11</v>
      </c>
      <c r="B11" s="130" t="s">
        <v>406</v>
      </c>
      <c r="C11" s="217">
        <v>0.814862066</v>
      </c>
      <c r="D11" s="217">
        <v>0.24054077800000001</v>
      </c>
      <c r="E11" s="217">
        <v>0.57486241299999996</v>
      </c>
      <c r="F11" s="217">
        <v>0.53503852100000004</v>
      </c>
      <c r="G11" s="217">
        <v>0.93815272199999999</v>
      </c>
      <c r="H11" s="217">
        <v>1.176099687</v>
      </c>
      <c r="I11" s="217">
        <v>0.87539869000000003</v>
      </c>
      <c r="J11" s="217">
        <v>0.92985309699999996</v>
      </c>
      <c r="K11" s="217">
        <v>0.27913902000000002</v>
      </c>
      <c r="L11" s="217">
        <v>0.39517638599999999</v>
      </c>
      <c r="M11" s="217">
        <v>0.69346670300000002</v>
      </c>
      <c r="N11" s="217">
        <v>1.063089929</v>
      </c>
      <c r="O11" s="217">
        <v>0.71521648400000004</v>
      </c>
      <c r="P11" s="217">
        <v>0.51923418200000004</v>
      </c>
      <c r="Q11" s="217">
        <v>0.38153982800000003</v>
      </c>
      <c r="R11" s="217">
        <v>0.44277329599999998</v>
      </c>
      <c r="S11" s="217">
        <v>1.1269838729999999</v>
      </c>
      <c r="T11" s="217">
        <v>1.2109519719999999</v>
      </c>
      <c r="U11" s="217">
        <v>1.027168087</v>
      </c>
      <c r="V11" s="217">
        <v>0.86055471100000003</v>
      </c>
      <c r="W11" s="217">
        <v>0.25444699999999998</v>
      </c>
      <c r="X11" s="217">
        <v>0.32054463900000002</v>
      </c>
      <c r="Y11" s="217">
        <v>0.71371529199999995</v>
      </c>
      <c r="Z11" s="217">
        <v>1.0982639780000001</v>
      </c>
      <c r="AA11" s="217">
        <v>0.66011657999999995</v>
      </c>
      <c r="AB11" s="217">
        <v>0.30682828699999998</v>
      </c>
      <c r="AC11" s="217">
        <v>0.60485414199999998</v>
      </c>
      <c r="AD11" s="217">
        <v>0.63419038699999997</v>
      </c>
      <c r="AE11" s="217">
        <v>0.92071190599999997</v>
      </c>
      <c r="AF11" s="217">
        <v>1.0325572359999999</v>
      </c>
      <c r="AG11" s="217">
        <v>1.310916695</v>
      </c>
      <c r="AH11" s="217">
        <v>0.84113488800000002</v>
      </c>
      <c r="AI11" s="217">
        <v>0.117321545</v>
      </c>
      <c r="AJ11" s="217">
        <v>0.41505905399999998</v>
      </c>
      <c r="AK11" s="217">
        <v>0.67841090599999998</v>
      </c>
      <c r="AL11" s="217">
        <v>0.82273569700000004</v>
      </c>
      <c r="AM11" s="217">
        <v>0.69741427014000001</v>
      </c>
      <c r="AN11" s="217">
        <v>0.54238605510000004</v>
      </c>
      <c r="AO11" s="217">
        <v>0.60272082092000001</v>
      </c>
      <c r="AP11" s="217">
        <v>0.63218910095000003</v>
      </c>
      <c r="AQ11" s="217">
        <v>1.1346543548000001</v>
      </c>
      <c r="AR11" s="217">
        <v>0.99859106146999999</v>
      </c>
      <c r="AS11" s="217">
        <v>1.2824418896000001</v>
      </c>
      <c r="AT11" s="217">
        <v>0.83073254100000005</v>
      </c>
      <c r="AU11" s="217">
        <v>0.32639264109999999</v>
      </c>
      <c r="AV11" s="217">
        <v>0.47336390884000001</v>
      </c>
      <c r="AW11" s="217">
        <v>0.62921523640999999</v>
      </c>
      <c r="AX11" s="217">
        <v>0.96406872184000003</v>
      </c>
      <c r="AY11" s="217">
        <v>0.74527089868999996</v>
      </c>
      <c r="AZ11" s="217">
        <v>0.49240052244999999</v>
      </c>
      <c r="BA11" s="217">
        <v>0.75558136503999995</v>
      </c>
      <c r="BB11" s="217">
        <v>0.54068942978000001</v>
      </c>
      <c r="BC11" s="217">
        <v>0.95113692212000001</v>
      </c>
      <c r="BD11" s="217">
        <v>1.083098082</v>
      </c>
      <c r="BE11" s="217">
        <v>1.0464510518000001</v>
      </c>
      <c r="BF11" s="217">
        <v>0.85333556050000003</v>
      </c>
      <c r="BG11" s="217">
        <v>0.4456513366</v>
      </c>
      <c r="BH11" s="359">
        <v>0.40419650000000001</v>
      </c>
      <c r="BI11" s="359">
        <v>0.71555290000000005</v>
      </c>
      <c r="BJ11" s="359">
        <v>0.9380309</v>
      </c>
      <c r="BK11" s="359">
        <v>0.73205589999999998</v>
      </c>
      <c r="BL11" s="359">
        <v>0.34530549999999999</v>
      </c>
      <c r="BM11" s="359">
        <v>0.65881230000000002</v>
      </c>
      <c r="BN11" s="359">
        <v>0.60678580000000004</v>
      </c>
      <c r="BO11" s="359">
        <v>1.007474</v>
      </c>
      <c r="BP11" s="359">
        <v>1.0615840000000001</v>
      </c>
      <c r="BQ11" s="359">
        <v>1.1037779999999999</v>
      </c>
      <c r="BR11" s="359">
        <v>0.93204520000000002</v>
      </c>
      <c r="BS11" s="359">
        <v>0.2588956</v>
      </c>
      <c r="BT11" s="359">
        <v>0.4806878</v>
      </c>
      <c r="BU11" s="359">
        <v>0.71304809999999996</v>
      </c>
      <c r="BV11" s="359">
        <v>0.93696219999999997</v>
      </c>
    </row>
    <row r="12" spans="1:74" ht="11.1" customHeight="1">
      <c r="A12" s="101"/>
      <c r="B12" s="105"/>
      <c r="C12" s="237"/>
      <c r="D12" s="237"/>
      <c r="E12" s="237"/>
      <c r="F12" s="237"/>
      <c r="G12" s="237"/>
      <c r="H12" s="237"/>
      <c r="I12" s="237"/>
      <c r="J12" s="237"/>
      <c r="K12" s="237"/>
      <c r="L12" s="237"/>
      <c r="M12" s="237"/>
      <c r="N12" s="237"/>
      <c r="O12" s="237"/>
      <c r="P12" s="237"/>
      <c r="Q12" s="237"/>
      <c r="R12" s="237"/>
      <c r="S12" s="237"/>
      <c r="T12" s="237"/>
      <c r="U12" s="237"/>
      <c r="V12" s="237"/>
      <c r="W12" s="237"/>
      <c r="X12" s="237"/>
      <c r="Y12" s="237"/>
      <c r="Z12" s="237"/>
      <c r="AA12" s="237"/>
      <c r="AB12" s="237"/>
      <c r="AC12" s="237"/>
      <c r="AD12" s="237"/>
      <c r="AE12" s="237"/>
      <c r="AF12" s="237"/>
      <c r="AG12" s="237"/>
      <c r="AH12" s="237"/>
      <c r="AI12" s="237"/>
      <c r="AJ12" s="237"/>
      <c r="AK12" s="237"/>
      <c r="AL12" s="237"/>
      <c r="AM12" s="237"/>
      <c r="AN12" s="237"/>
      <c r="AO12" s="237"/>
      <c r="AP12" s="237"/>
      <c r="AQ12" s="237"/>
      <c r="AR12" s="237"/>
      <c r="AS12" s="237"/>
      <c r="AT12" s="237"/>
      <c r="AU12" s="237"/>
      <c r="AV12" s="237"/>
      <c r="AW12" s="237"/>
      <c r="AX12" s="237"/>
      <c r="AY12" s="237"/>
      <c r="AZ12" s="237"/>
      <c r="BA12" s="237"/>
      <c r="BB12" s="237"/>
      <c r="BC12" s="237"/>
      <c r="BD12" s="237"/>
      <c r="BE12" s="237"/>
      <c r="BF12" s="237"/>
      <c r="BG12" s="237"/>
      <c r="BH12" s="382"/>
      <c r="BI12" s="382"/>
      <c r="BJ12" s="382"/>
      <c r="BK12" s="382"/>
      <c r="BL12" s="382"/>
      <c r="BM12" s="382"/>
      <c r="BN12" s="382"/>
      <c r="BO12" s="382"/>
      <c r="BP12" s="382"/>
      <c r="BQ12" s="382"/>
      <c r="BR12" s="382"/>
      <c r="BS12" s="382"/>
      <c r="BT12" s="382"/>
      <c r="BU12" s="382"/>
      <c r="BV12" s="382"/>
    </row>
    <row r="13" spans="1:74" ht="11.1" customHeight="1">
      <c r="A13" s="101"/>
      <c r="B13" s="106" t="s">
        <v>82</v>
      </c>
      <c r="C13" s="237"/>
      <c r="D13" s="237"/>
      <c r="E13" s="237"/>
      <c r="F13" s="237"/>
      <c r="G13" s="237"/>
      <c r="H13" s="237"/>
      <c r="I13" s="237"/>
      <c r="J13" s="237"/>
      <c r="K13" s="237"/>
      <c r="L13" s="237"/>
      <c r="M13" s="237"/>
      <c r="N13" s="237"/>
      <c r="O13" s="237"/>
      <c r="P13" s="237"/>
      <c r="Q13" s="237"/>
      <c r="R13" s="237"/>
      <c r="S13" s="237"/>
      <c r="T13" s="237"/>
      <c r="U13" s="237"/>
      <c r="V13" s="237"/>
      <c r="W13" s="237"/>
      <c r="X13" s="237"/>
      <c r="Y13" s="237"/>
      <c r="Z13" s="237"/>
      <c r="AA13" s="237"/>
      <c r="AB13" s="237"/>
      <c r="AC13" s="237"/>
      <c r="AD13" s="237"/>
      <c r="AE13" s="237"/>
      <c r="AF13" s="237"/>
      <c r="AG13" s="237"/>
      <c r="AH13" s="237"/>
      <c r="AI13" s="237"/>
      <c r="AJ13" s="237"/>
      <c r="AK13" s="237"/>
      <c r="AL13" s="237"/>
      <c r="AM13" s="237"/>
      <c r="AN13" s="237"/>
      <c r="AO13" s="237"/>
      <c r="AP13" s="237"/>
      <c r="AQ13" s="237"/>
      <c r="AR13" s="237"/>
      <c r="AS13" s="237"/>
      <c r="AT13" s="237"/>
      <c r="AU13" s="237"/>
      <c r="AV13" s="237"/>
      <c r="AW13" s="237"/>
      <c r="AX13" s="237"/>
      <c r="AY13" s="237"/>
      <c r="AZ13" s="237"/>
      <c r="BA13" s="237"/>
      <c r="BB13" s="237"/>
      <c r="BC13" s="237"/>
      <c r="BD13" s="237"/>
      <c r="BE13" s="237"/>
      <c r="BF13" s="237"/>
      <c r="BG13" s="237"/>
      <c r="BH13" s="382"/>
      <c r="BI13" s="382"/>
      <c r="BJ13" s="382"/>
      <c r="BK13" s="382"/>
      <c r="BL13" s="382"/>
      <c r="BM13" s="382"/>
      <c r="BN13" s="382"/>
      <c r="BO13" s="382"/>
      <c r="BP13" s="382"/>
      <c r="BQ13" s="382"/>
      <c r="BR13" s="382"/>
      <c r="BS13" s="382"/>
      <c r="BT13" s="382"/>
      <c r="BU13" s="382"/>
      <c r="BV13" s="382"/>
    </row>
    <row r="14" spans="1:74" ht="11.1" customHeight="1">
      <c r="A14" s="104" t="s">
        <v>840</v>
      </c>
      <c r="B14" s="130" t="s">
        <v>651</v>
      </c>
      <c r="C14" s="217">
        <v>10.367078060000001</v>
      </c>
      <c r="D14" s="217">
        <v>10.24532913</v>
      </c>
      <c r="E14" s="217">
        <v>9.1539836339999994</v>
      </c>
      <c r="F14" s="217">
        <v>8.8588560090000001</v>
      </c>
      <c r="G14" s="217">
        <v>8.8771831080000005</v>
      </c>
      <c r="H14" s="217">
        <v>10.1651884</v>
      </c>
      <c r="I14" s="217">
        <v>10.903510349999999</v>
      </c>
      <c r="J14" s="217">
        <v>11.130668549999999</v>
      </c>
      <c r="K14" s="217">
        <v>10.368629459999999</v>
      </c>
      <c r="L14" s="217">
        <v>9.2692970199999998</v>
      </c>
      <c r="M14" s="217">
        <v>8.9292287049999999</v>
      </c>
      <c r="N14" s="217">
        <v>9.9866203519999992</v>
      </c>
      <c r="O14" s="217">
        <v>10.70455012</v>
      </c>
      <c r="P14" s="217">
        <v>10.658587819999999</v>
      </c>
      <c r="Q14" s="217">
        <v>9.4356605770000002</v>
      </c>
      <c r="R14" s="217">
        <v>8.9011404019999993</v>
      </c>
      <c r="S14" s="217">
        <v>9.152011237</v>
      </c>
      <c r="T14" s="217">
        <v>11.02964873</v>
      </c>
      <c r="U14" s="217">
        <v>11.90341531</v>
      </c>
      <c r="V14" s="217">
        <v>11.991224430000001</v>
      </c>
      <c r="W14" s="217">
        <v>10.92369646</v>
      </c>
      <c r="X14" s="217">
        <v>9.2842230509999997</v>
      </c>
      <c r="Y14" s="217">
        <v>9.1623764740000002</v>
      </c>
      <c r="Z14" s="217">
        <v>10.28848728</v>
      </c>
      <c r="AA14" s="217">
        <v>10.776914250000001</v>
      </c>
      <c r="AB14" s="217">
        <v>10.602830920000001</v>
      </c>
      <c r="AC14" s="217">
        <v>9.4207592009999992</v>
      </c>
      <c r="AD14" s="217">
        <v>9.1730032949999991</v>
      </c>
      <c r="AE14" s="217">
        <v>9.2911598340000001</v>
      </c>
      <c r="AF14" s="217">
        <v>10.95785238</v>
      </c>
      <c r="AG14" s="217">
        <v>11.95762893</v>
      </c>
      <c r="AH14" s="217">
        <v>12.024149120000001</v>
      </c>
      <c r="AI14" s="217">
        <v>10.87541903</v>
      </c>
      <c r="AJ14" s="217">
        <v>9.2949543969999997</v>
      </c>
      <c r="AK14" s="217">
        <v>9.1740132849999991</v>
      </c>
      <c r="AL14" s="217">
        <v>9.7363140949999991</v>
      </c>
      <c r="AM14" s="217">
        <v>10.026228250000001</v>
      </c>
      <c r="AN14" s="217">
        <v>9.8681682520000003</v>
      </c>
      <c r="AO14" s="217">
        <v>9.1165611220000002</v>
      </c>
      <c r="AP14" s="217">
        <v>9.0115935609999998</v>
      </c>
      <c r="AQ14" s="217">
        <v>9.5296749080000005</v>
      </c>
      <c r="AR14" s="217">
        <v>10.815172349999999</v>
      </c>
      <c r="AS14" s="217">
        <v>11.942253729999999</v>
      </c>
      <c r="AT14" s="217">
        <v>11.741409450000001</v>
      </c>
      <c r="AU14" s="217">
        <v>10.595757730000001</v>
      </c>
      <c r="AV14" s="217">
        <v>9.3560162939999998</v>
      </c>
      <c r="AW14" s="217">
        <v>9.3059204419999997</v>
      </c>
      <c r="AX14" s="217">
        <v>9.5378375799999997</v>
      </c>
      <c r="AY14" s="217">
        <v>10.241362000000001</v>
      </c>
      <c r="AZ14" s="217">
        <v>10.31009003</v>
      </c>
      <c r="BA14" s="217">
        <v>9.4998619640000008</v>
      </c>
      <c r="BB14" s="217">
        <v>9.1676375889999999</v>
      </c>
      <c r="BC14" s="217">
        <v>9.2229474699999994</v>
      </c>
      <c r="BD14" s="217">
        <v>10.58054314</v>
      </c>
      <c r="BE14" s="217">
        <v>11.433884131999999</v>
      </c>
      <c r="BF14" s="217">
        <v>11.474869999999999</v>
      </c>
      <c r="BG14" s="217">
        <v>10.72814</v>
      </c>
      <c r="BH14" s="359">
        <v>9.4035299999999999</v>
      </c>
      <c r="BI14" s="359">
        <v>9.1872240000000005</v>
      </c>
      <c r="BJ14" s="359">
        <v>9.8627579999999995</v>
      </c>
      <c r="BK14" s="359">
        <v>10.408939999999999</v>
      </c>
      <c r="BL14" s="359">
        <v>10.45401</v>
      </c>
      <c r="BM14" s="359">
        <v>9.4018409999999992</v>
      </c>
      <c r="BN14" s="359">
        <v>9.1224240000000005</v>
      </c>
      <c r="BO14" s="359">
        <v>9.2784300000000002</v>
      </c>
      <c r="BP14" s="359">
        <v>10.65793</v>
      </c>
      <c r="BQ14" s="359">
        <v>11.46519</v>
      </c>
      <c r="BR14" s="359">
        <v>11.542120000000001</v>
      </c>
      <c r="BS14" s="359">
        <v>10.704660000000001</v>
      </c>
      <c r="BT14" s="359">
        <v>9.4135010000000001</v>
      </c>
      <c r="BU14" s="359">
        <v>9.1955919999999995</v>
      </c>
      <c r="BV14" s="359">
        <v>9.8711120000000001</v>
      </c>
    </row>
    <row r="15" spans="1:74" ht="11.1" customHeight="1">
      <c r="A15" s="104" t="s">
        <v>836</v>
      </c>
      <c r="B15" s="130" t="s">
        <v>574</v>
      </c>
      <c r="C15" s="217">
        <v>4.3896678079999996</v>
      </c>
      <c r="D15" s="217">
        <v>4.1262697709999996</v>
      </c>
      <c r="E15" s="217">
        <v>3.4368902499999998</v>
      </c>
      <c r="F15" s="217">
        <v>3.0490875399999999</v>
      </c>
      <c r="G15" s="217">
        <v>3.0380773350000001</v>
      </c>
      <c r="H15" s="217">
        <v>3.8115670289999999</v>
      </c>
      <c r="I15" s="217">
        <v>4.4413271209999996</v>
      </c>
      <c r="J15" s="217">
        <v>4.4660435630000004</v>
      </c>
      <c r="K15" s="217">
        <v>3.8457495960000001</v>
      </c>
      <c r="L15" s="217">
        <v>3.178144546</v>
      </c>
      <c r="M15" s="217">
        <v>3.0907251109999998</v>
      </c>
      <c r="N15" s="217">
        <v>3.9861392219999998</v>
      </c>
      <c r="O15" s="217">
        <v>4.7580597600000001</v>
      </c>
      <c r="P15" s="217">
        <v>4.3871506069999997</v>
      </c>
      <c r="Q15" s="217">
        <v>3.6061323220000001</v>
      </c>
      <c r="R15" s="217">
        <v>2.9348829900000002</v>
      </c>
      <c r="S15" s="217">
        <v>3.0594539140000001</v>
      </c>
      <c r="T15" s="217">
        <v>4.2498517629999997</v>
      </c>
      <c r="U15" s="217">
        <v>4.9899450610000002</v>
      </c>
      <c r="V15" s="217">
        <v>4.9694605279999999</v>
      </c>
      <c r="W15" s="217">
        <v>4.1527497459999996</v>
      </c>
      <c r="X15" s="217">
        <v>3.1189696370000002</v>
      </c>
      <c r="Y15" s="217">
        <v>3.105538031</v>
      </c>
      <c r="Z15" s="217">
        <v>4.1940274909999999</v>
      </c>
      <c r="AA15" s="217">
        <v>4.6791604570000001</v>
      </c>
      <c r="AB15" s="217">
        <v>4.290044999</v>
      </c>
      <c r="AC15" s="217">
        <v>3.3845422900000002</v>
      </c>
      <c r="AD15" s="217">
        <v>3.1233450679999999</v>
      </c>
      <c r="AE15" s="217">
        <v>3.151239983</v>
      </c>
      <c r="AF15" s="217">
        <v>4.1994221229999997</v>
      </c>
      <c r="AG15" s="217">
        <v>4.9912511449999997</v>
      </c>
      <c r="AH15" s="217">
        <v>4.9593099250000003</v>
      </c>
      <c r="AI15" s="217">
        <v>4.0906541900000004</v>
      </c>
      <c r="AJ15" s="217">
        <v>3.0511310919999999</v>
      </c>
      <c r="AK15" s="217">
        <v>3.1073412249999999</v>
      </c>
      <c r="AL15" s="217">
        <v>3.7529443100000002</v>
      </c>
      <c r="AM15" s="217">
        <v>4.0712145319999999</v>
      </c>
      <c r="AN15" s="217">
        <v>3.7224316810000002</v>
      </c>
      <c r="AO15" s="217">
        <v>3.198491594</v>
      </c>
      <c r="AP15" s="217">
        <v>2.9433428899999998</v>
      </c>
      <c r="AQ15" s="217">
        <v>3.241211721</v>
      </c>
      <c r="AR15" s="217">
        <v>4.0997399750000003</v>
      </c>
      <c r="AS15" s="217">
        <v>4.9886745210000001</v>
      </c>
      <c r="AT15" s="217">
        <v>4.7739024130000001</v>
      </c>
      <c r="AU15" s="217">
        <v>3.973368851</v>
      </c>
      <c r="AV15" s="217">
        <v>3.1195849560000002</v>
      </c>
      <c r="AW15" s="217">
        <v>3.2391198079999999</v>
      </c>
      <c r="AX15" s="217">
        <v>3.6706859399999998</v>
      </c>
      <c r="AY15" s="217">
        <v>4.2339239940000004</v>
      </c>
      <c r="AZ15" s="217">
        <v>4.0310415040000001</v>
      </c>
      <c r="BA15" s="217">
        <v>3.607173746</v>
      </c>
      <c r="BB15" s="217">
        <v>3.1777925819999999</v>
      </c>
      <c r="BC15" s="217">
        <v>3.0495905620000001</v>
      </c>
      <c r="BD15" s="217">
        <v>3.9245405799999999</v>
      </c>
      <c r="BE15" s="217">
        <v>4.6276248274</v>
      </c>
      <c r="BF15" s="217">
        <v>4.5139940000000003</v>
      </c>
      <c r="BG15" s="217">
        <v>4.0170490000000001</v>
      </c>
      <c r="BH15" s="359">
        <v>3.125251</v>
      </c>
      <c r="BI15" s="359">
        <v>3.1022660000000002</v>
      </c>
      <c r="BJ15" s="359">
        <v>3.8308499999999999</v>
      </c>
      <c r="BK15" s="359">
        <v>4.285247</v>
      </c>
      <c r="BL15" s="359">
        <v>4.1115849999999998</v>
      </c>
      <c r="BM15" s="359">
        <v>3.410021</v>
      </c>
      <c r="BN15" s="359">
        <v>3.0171749999999999</v>
      </c>
      <c r="BO15" s="359">
        <v>3.0517029999999998</v>
      </c>
      <c r="BP15" s="359">
        <v>3.858819</v>
      </c>
      <c r="BQ15" s="359">
        <v>4.5526239999999998</v>
      </c>
      <c r="BR15" s="359">
        <v>4.565137</v>
      </c>
      <c r="BS15" s="359">
        <v>3.9428480000000001</v>
      </c>
      <c r="BT15" s="359">
        <v>3.097753</v>
      </c>
      <c r="BU15" s="359">
        <v>3.0745269999999998</v>
      </c>
      <c r="BV15" s="359">
        <v>3.8048449999999998</v>
      </c>
    </row>
    <row r="16" spans="1:74" ht="11.1" customHeight="1">
      <c r="A16" s="104" t="s">
        <v>837</v>
      </c>
      <c r="B16" s="130" t="s">
        <v>573</v>
      </c>
      <c r="C16" s="217">
        <v>3.5329843699999999</v>
      </c>
      <c r="D16" s="217">
        <v>3.548482232</v>
      </c>
      <c r="E16" s="217">
        <v>3.31115753</v>
      </c>
      <c r="F16" s="217">
        <v>3.3340069589999999</v>
      </c>
      <c r="G16" s="217">
        <v>3.394029647</v>
      </c>
      <c r="H16" s="217">
        <v>3.8250741370000001</v>
      </c>
      <c r="I16" s="217">
        <v>3.9228547790000001</v>
      </c>
      <c r="J16" s="217">
        <v>3.9890849300000002</v>
      </c>
      <c r="K16" s="217">
        <v>3.834242653</v>
      </c>
      <c r="L16" s="217">
        <v>3.5043579089999999</v>
      </c>
      <c r="M16" s="217">
        <v>3.2882093000000001</v>
      </c>
      <c r="N16" s="217">
        <v>3.4863153200000001</v>
      </c>
      <c r="O16" s="217">
        <v>3.4877467059999998</v>
      </c>
      <c r="P16" s="217">
        <v>3.5981138480000001</v>
      </c>
      <c r="Q16" s="217">
        <v>3.282445514</v>
      </c>
      <c r="R16" s="217">
        <v>3.326362671</v>
      </c>
      <c r="S16" s="217">
        <v>3.4250166559999999</v>
      </c>
      <c r="T16" s="217">
        <v>3.979614164</v>
      </c>
      <c r="U16" s="217">
        <v>4.1266261599999998</v>
      </c>
      <c r="V16" s="217">
        <v>4.1659003649999997</v>
      </c>
      <c r="W16" s="217">
        <v>3.971231199</v>
      </c>
      <c r="X16" s="217">
        <v>3.498756486</v>
      </c>
      <c r="Y16" s="217">
        <v>3.3841172199999998</v>
      </c>
      <c r="Z16" s="217">
        <v>3.4848764569999999</v>
      </c>
      <c r="AA16" s="217">
        <v>3.4917134519999999</v>
      </c>
      <c r="AB16" s="217">
        <v>3.5638884800000001</v>
      </c>
      <c r="AC16" s="217">
        <v>3.363323968</v>
      </c>
      <c r="AD16" s="217">
        <v>3.3501616670000001</v>
      </c>
      <c r="AE16" s="217">
        <v>3.4717500060000002</v>
      </c>
      <c r="AF16" s="217">
        <v>3.9389623170000001</v>
      </c>
      <c r="AG16" s="217">
        <v>4.131055462</v>
      </c>
      <c r="AH16" s="217">
        <v>4.1732508389999996</v>
      </c>
      <c r="AI16" s="217">
        <v>3.9316901770000001</v>
      </c>
      <c r="AJ16" s="217">
        <v>3.5050133290000001</v>
      </c>
      <c r="AK16" s="217">
        <v>3.3517355229999999</v>
      </c>
      <c r="AL16" s="217">
        <v>3.3829919959999999</v>
      </c>
      <c r="AM16" s="217">
        <v>3.3909101690000001</v>
      </c>
      <c r="AN16" s="217">
        <v>3.4373192210000001</v>
      </c>
      <c r="AO16" s="217">
        <v>3.288071108</v>
      </c>
      <c r="AP16" s="217">
        <v>3.361298637</v>
      </c>
      <c r="AQ16" s="217">
        <v>3.5504017270000001</v>
      </c>
      <c r="AR16" s="217">
        <v>3.9216997939999998</v>
      </c>
      <c r="AS16" s="217">
        <v>4.1341005370000001</v>
      </c>
      <c r="AT16" s="217">
        <v>4.1197766380000003</v>
      </c>
      <c r="AU16" s="217">
        <v>3.8827724849999998</v>
      </c>
      <c r="AV16" s="217">
        <v>3.5519575890000001</v>
      </c>
      <c r="AW16" s="217">
        <v>3.4182033180000002</v>
      </c>
      <c r="AX16" s="217">
        <v>3.3403556000000001</v>
      </c>
      <c r="AY16" s="217">
        <v>3.464988763</v>
      </c>
      <c r="AZ16" s="217">
        <v>3.5987448660000001</v>
      </c>
      <c r="BA16" s="217">
        <v>3.353645561</v>
      </c>
      <c r="BB16" s="217">
        <v>3.3793210720000002</v>
      </c>
      <c r="BC16" s="217">
        <v>3.5059596320000002</v>
      </c>
      <c r="BD16" s="217">
        <v>3.922453457</v>
      </c>
      <c r="BE16" s="217">
        <v>4.0856251128999999</v>
      </c>
      <c r="BF16" s="217">
        <v>4.1092610000000001</v>
      </c>
      <c r="BG16" s="217">
        <v>3.9349599999999998</v>
      </c>
      <c r="BH16" s="359">
        <v>3.5607280000000001</v>
      </c>
      <c r="BI16" s="359">
        <v>3.3981170000000001</v>
      </c>
      <c r="BJ16" s="359">
        <v>3.4533550000000002</v>
      </c>
      <c r="BK16" s="359">
        <v>3.5049899999999998</v>
      </c>
      <c r="BL16" s="359">
        <v>3.5703879999999999</v>
      </c>
      <c r="BM16" s="359">
        <v>3.3352089999999999</v>
      </c>
      <c r="BN16" s="359">
        <v>3.373402</v>
      </c>
      <c r="BO16" s="359">
        <v>3.4862299999999999</v>
      </c>
      <c r="BP16" s="359">
        <v>3.9567600000000001</v>
      </c>
      <c r="BQ16" s="359">
        <v>4.0731539999999997</v>
      </c>
      <c r="BR16" s="359">
        <v>4.078773</v>
      </c>
      <c r="BS16" s="359">
        <v>3.90062</v>
      </c>
      <c r="BT16" s="359">
        <v>3.566754</v>
      </c>
      <c r="BU16" s="359">
        <v>3.403457</v>
      </c>
      <c r="BV16" s="359">
        <v>3.458091</v>
      </c>
    </row>
    <row r="17" spans="1:74" ht="11.1" customHeight="1">
      <c r="A17" s="104" t="s">
        <v>838</v>
      </c>
      <c r="B17" s="130" t="s">
        <v>572</v>
      </c>
      <c r="C17" s="217">
        <v>2.4194650090000001</v>
      </c>
      <c r="D17" s="217">
        <v>2.5465710129999999</v>
      </c>
      <c r="E17" s="217">
        <v>2.3842808980000001</v>
      </c>
      <c r="F17" s="217">
        <v>2.4553923420000001</v>
      </c>
      <c r="G17" s="217">
        <v>2.4257473410000001</v>
      </c>
      <c r="H17" s="217">
        <v>2.5081852160000002</v>
      </c>
      <c r="I17" s="217">
        <v>2.5175712319999999</v>
      </c>
      <c r="J17" s="217">
        <v>2.6547706209999999</v>
      </c>
      <c r="K17" s="217">
        <v>2.667385312</v>
      </c>
      <c r="L17" s="217">
        <v>2.5672232799999999</v>
      </c>
      <c r="M17" s="217">
        <v>2.5305690369999998</v>
      </c>
      <c r="N17" s="217">
        <v>2.4919776649999998</v>
      </c>
      <c r="O17" s="217">
        <v>2.4356694920000002</v>
      </c>
      <c r="P17" s="217">
        <v>2.648722824</v>
      </c>
      <c r="Q17" s="217">
        <v>2.5259184810000002</v>
      </c>
      <c r="R17" s="217">
        <v>2.6198938840000001</v>
      </c>
      <c r="S17" s="217">
        <v>2.6480066610000002</v>
      </c>
      <c r="T17" s="217">
        <v>2.7782405630000002</v>
      </c>
      <c r="U17" s="217">
        <v>2.7653368079999998</v>
      </c>
      <c r="V17" s="217">
        <v>2.835612421</v>
      </c>
      <c r="W17" s="217">
        <v>2.7784220030000002</v>
      </c>
      <c r="X17" s="217">
        <v>2.6466536930000002</v>
      </c>
      <c r="Y17" s="217">
        <v>2.652486745</v>
      </c>
      <c r="Z17" s="217">
        <v>2.589168221</v>
      </c>
      <c r="AA17" s="217">
        <v>2.5831226890000001</v>
      </c>
      <c r="AB17" s="217">
        <v>2.726155984</v>
      </c>
      <c r="AC17" s="217">
        <v>2.651486732</v>
      </c>
      <c r="AD17" s="217">
        <v>2.67853787</v>
      </c>
      <c r="AE17" s="217">
        <v>2.6482160260000001</v>
      </c>
      <c r="AF17" s="217">
        <v>2.798040925</v>
      </c>
      <c r="AG17" s="217">
        <v>2.814339806</v>
      </c>
      <c r="AH17" s="217">
        <v>2.8714185109999999</v>
      </c>
      <c r="AI17" s="217">
        <v>2.8319540999999999</v>
      </c>
      <c r="AJ17" s="217">
        <v>2.7189235950000001</v>
      </c>
      <c r="AK17" s="217">
        <v>2.6952760859999998</v>
      </c>
      <c r="AL17" s="217">
        <v>2.5792322219999999</v>
      </c>
      <c r="AM17" s="217">
        <v>2.542623174</v>
      </c>
      <c r="AN17" s="217">
        <v>2.6861471290000001</v>
      </c>
      <c r="AO17" s="217">
        <v>2.6100461030000002</v>
      </c>
      <c r="AP17" s="217">
        <v>2.6868029980000001</v>
      </c>
      <c r="AQ17" s="217">
        <v>2.7184987289999998</v>
      </c>
      <c r="AR17" s="217">
        <v>2.7733899110000002</v>
      </c>
      <c r="AS17" s="217">
        <v>2.7987833439999998</v>
      </c>
      <c r="AT17" s="217">
        <v>2.8267485400000001</v>
      </c>
      <c r="AU17" s="217">
        <v>2.7186710679999999</v>
      </c>
      <c r="AV17" s="217">
        <v>2.6645056870000001</v>
      </c>
      <c r="AW17" s="217">
        <v>2.6292495169999999</v>
      </c>
      <c r="AX17" s="217">
        <v>2.5063964909999998</v>
      </c>
      <c r="AY17" s="217">
        <v>2.5210457169999998</v>
      </c>
      <c r="AZ17" s="217">
        <v>2.657223509</v>
      </c>
      <c r="BA17" s="217">
        <v>2.5186903530000002</v>
      </c>
      <c r="BB17" s="217">
        <v>2.5896986860000002</v>
      </c>
      <c r="BC17" s="217">
        <v>2.6473619249999998</v>
      </c>
      <c r="BD17" s="217">
        <v>2.7125318260000002</v>
      </c>
      <c r="BE17" s="217">
        <v>2.7000869877000002</v>
      </c>
      <c r="BF17" s="217">
        <v>2.830905</v>
      </c>
      <c r="BG17" s="217">
        <v>2.7545320000000002</v>
      </c>
      <c r="BH17" s="359">
        <v>2.6969959999999999</v>
      </c>
      <c r="BI17" s="359">
        <v>2.6660940000000002</v>
      </c>
      <c r="BJ17" s="359">
        <v>2.5567709999999999</v>
      </c>
      <c r="BK17" s="359">
        <v>2.5954549999999998</v>
      </c>
      <c r="BL17" s="359">
        <v>2.7482690000000001</v>
      </c>
      <c r="BM17" s="359">
        <v>2.6348919999999998</v>
      </c>
      <c r="BN17" s="359">
        <v>2.7103920000000001</v>
      </c>
      <c r="BO17" s="359">
        <v>2.7197640000000001</v>
      </c>
      <c r="BP17" s="359">
        <v>2.8201139999999998</v>
      </c>
      <c r="BQ17" s="359">
        <v>2.8169970000000002</v>
      </c>
      <c r="BR17" s="359">
        <v>2.8759009999999998</v>
      </c>
      <c r="BS17" s="359">
        <v>2.838349</v>
      </c>
      <c r="BT17" s="359">
        <v>2.7274500000000002</v>
      </c>
      <c r="BU17" s="359">
        <v>2.6960449999999998</v>
      </c>
      <c r="BV17" s="359">
        <v>2.5857039999999998</v>
      </c>
    </row>
    <row r="18" spans="1:74" ht="11.1" customHeight="1">
      <c r="A18" s="104" t="s">
        <v>839</v>
      </c>
      <c r="B18" s="130" t="s">
        <v>1119</v>
      </c>
      <c r="C18" s="217">
        <v>2.496087E-2</v>
      </c>
      <c r="D18" s="217">
        <v>2.4006118E-2</v>
      </c>
      <c r="E18" s="217">
        <v>2.1654956E-2</v>
      </c>
      <c r="F18" s="217">
        <v>2.0369168999999999E-2</v>
      </c>
      <c r="G18" s="217">
        <v>1.9328785000000001E-2</v>
      </c>
      <c r="H18" s="217">
        <v>2.0362016E-2</v>
      </c>
      <c r="I18" s="217">
        <v>2.1757217999999998E-2</v>
      </c>
      <c r="J18" s="217">
        <v>2.0769435999999999E-2</v>
      </c>
      <c r="K18" s="217">
        <v>2.1251895999999999E-2</v>
      </c>
      <c r="L18" s="217">
        <v>1.9571284000000001E-2</v>
      </c>
      <c r="M18" s="217">
        <v>1.9725257E-2</v>
      </c>
      <c r="N18" s="217">
        <v>2.2188144999999999E-2</v>
      </c>
      <c r="O18" s="217">
        <v>2.307416E-2</v>
      </c>
      <c r="P18" s="217">
        <v>2.4600540000000001E-2</v>
      </c>
      <c r="Q18" s="217">
        <v>2.1164261E-2</v>
      </c>
      <c r="R18" s="217">
        <v>2.0000857E-2</v>
      </c>
      <c r="S18" s="217">
        <v>1.9534006E-2</v>
      </c>
      <c r="T18" s="217">
        <v>2.1942239999999998E-2</v>
      </c>
      <c r="U18" s="217">
        <v>2.1507281999999999E-2</v>
      </c>
      <c r="V18" s="217">
        <v>2.0251113000000001E-2</v>
      </c>
      <c r="W18" s="217">
        <v>2.1293517000000001E-2</v>
      </c>
      <c r="X18" s="217">
        <v>1.9843235000000001E-2</v>
      </c>
      <c r="Y18" s="217">
        <v>2.0234478E-2</v>
      </c>
      <c r="Z18" s="217">
        <v>2.0415109000000001E-2</v>
      </c>
      <c r="AA18" s="217">
        <v>2.2917657000000001E-2</v>
      </c>
      <c r="AB18" s="217">
        <v>2.2741457999999999E-2</v>
      </c>
      <c r="AC18" s="217">
        <v>2.1406212000000001E-2</v>
      </c>
      <c r="AD18" s="217">
        <v>2.0958689999999999E-2</v>
      </c>
      <c r="AE18" s="217">
        <v>1.9953818000000002E-2</v>
      </c>
      <c r="AF18" s="217">
        <v>2.1427014000000001E-2</v>
      </c>
      <c r="AG18" s="217">
        <v>2.0982515E-2</v>
      </c>
      <c r="AH18" s="217">
        <v>2.0169840000000001E-2</v>
      </c>
      <c r="AI18" s="217">
        <v>2.1120561E-2</v>
      </c>
      <c r="AJ18" s="217">
        <v>1.9886382000000001E-2</v>
      </c>
      <c r="AK18" s="217">
        <v>1.9660450999999999E-2</v>
      </c>
      <c r="AL18" s="217">
        <v>2.1145566000000001E-2</v>
      </c>
      <c r="AM18" s="217">
        <v>2.1480374999999999E-2</v>
      </c>
      <c r="AN18" s="217">
        <v>2.2270221999999999E-2</v>
      </c>
      <c r="AO18" s="217">
        <v>1.9952318E-2</v>
      </c>
      <c r="AP18" s="217">
        <v>2.0149034999999999E-2</v>
      </c>
      <c r="AQ18" s="217">
        <v>1.9562731E-2</v>
      </c>
      <c r="AR18" s="217">
        <v>2.0342671999999999E-2</v>
      </c>
      <c r="AS18" s="217">
        <v>2.0695325000000001E-2</v>
      </c>
      <c r="AT18" s="217">
        <v>2.0981857999999999E-2</v>
      </c>
      <c r="AU18" s="217">
        <v>2.0945326E-2</v>
      </c>
      <c r="AV18" s="217">
        <v>1.9968060999999999E-2</v>
      </c>
      <c r="AW18" s="217">
        <v>1.9347797999999999E-2</v>
      </c>
      <c r="AX18" s="217">
        <v>2.0399548999999999E-2</v>
      </c>
      <c r="AY18" s="217">
        <v>2.1403522000000001E-2</v>
      </c>
      <c r="AZ18" s="217">
        <v>2.3080152999999999E-2</v>
      </c>
      <c r="BA18" s="217">
        <v>2.0352304000000002E-2</v>
      </c>
      <c r="BB18" s="217">
        <v>2.082525E-2</v>
      </c>
      <c r="BC18" s="217">
        <v>2.0035351999999999E-2</v>
      </c>
      <c r="BD18" s="217">
        <v>2.1017279E-2</v>
      </c>
      <c r="BE18" s="217">
        <v>2.0547203226E-2</v>
      </c>
      <c r="BF18" s="217">
        <v>2.07082E-2</v>
      </c>
      <c r="BG18" s="217">
        <v>2.1603000000000001E-2</v>
      </c>
      <c r="BH18" s="359">
        <v>2.0555E-2</v>
      </c>
      <c r="BI18" s="359">
        <v>2.07466E-2</v>
      </c>
      <c r="BJ18" s="359">
        <v>2.1782200000000002E-2</v>
      </c>
      <c r="BK18" s="359">
        <v>2.3248000000000001E-2</v>
      </c>
      <c r="BL18" s="359">
        <v>2.3771199999999999E-2</v>
      </c>
      <c r="BM18" s="359">
        <v>2.1718999999999999E-2</v>
      </c>
      <c r="BN18" s="359">
        <v>2.1454600000000001E-2</v>
      </c>
      <c r="BO18" s="359">
        <v>2.0732400000000002E-2</v>
      </c>
      <c r="BP18" s="359">
        <v>2.2242700000000001E-2</v>
      </c>
      <c r="BQ18" s="359">
        <v>2.2416700000000001E-2</v>
      </c>
      <c r="BR18" s="359">
        <v>2.2306599999999999E-2</v>
      </c>
      <c r="BS18" s="359">
        <v>2.2845799999999999E-2</v>
      </c>
      <c r="BT18" s="359">
        <v>2.1544799999999999E-2</v>
      </c>
      <c r="BU18" s="359">
        <v>2.15623E-2</v>
      </c>
      <c r="BV18" s="359">
        <v>2.2472200000000001E-2</v>
      </c>
    </row>
    <row r="19" spans="1:74" ht="11.1" customHeight="1">
      <c r="A19" s="104" t="s">
        <v>1024</v>
      </c>
      <c r="B19" s="130" t="s">
        <v>407</v>
      </c>
      <c r="C19" s="217">
        <v>0.33449075</v>
      </c>
      <c r="D19" s="217">
        <v>0.34419318999999998</v>
      </c>
      <c r="E19" s="217">
        <v>0.33068056200000001</v>
      </c>
      <c r="F19" s="217">
        <v>0.31753341000000002</v>
      </c>
      <c r="G19" s="217">
        <v>0.31506843400000001</v>
      </c>
      <c r="H19" s="217">
        <v>0.35079546</v>
      </c>
      <c r="I19" s="217">
        <v>0.37016600999999999</v>
      </c>
      <c r="J19" s="217">
        <v>0.38130329000000002</v>
      </c>
      <c r="K19" s="217">
        <v>0.36856872000000002</v>
      </c>
      <c r="L19" s="217">
        <v>0.34822600500000001</v>
      </c>
      <c r="M19" s="217">
        <v>0.35004525800000003</v>
      </c>
      <c r="N19" s="217">
        <v>0.36175085800000001</v>
      </c>
      <c r="O19" s="217">
        <v>0.35755794000000002</v>
      </c>
      <c r="P19" s="217">
        <v>0.36229855999999999</v>
      </c>
      <c r="Q19" s="217">
        <v>0.35108683200000002</v>
      </c>
      <c r="R19" s="217">
        <v>0.33635392200000003</v>
      </c>
      <c r="S19" s="217">
        <v>0.34227819900000001</v>
      </c>
      <c r="T19" s="217">
        <v>0.36790591</v>
      </c>
      <c r="U19" s="217">
        <v>0.37709520000000002</v>
      </c>
      <c r="V19" s="217">
        <v>0.39669906999999999</v>
      </c>
      <c r="W19" s="217">
        <v>0.37404676999999997</v>
      </c>
      <c r="X19" s="217">
        <v>0.34210636300000002</v>
      </c>
      <c r="Y19" s="217">
        <v>0.35067637200000001</v>
      </c>
      <c r="Z19" s="217">
        <v>0.37822156000000001</v>
      </c>
      <c r="AA19" s="217">
        <v>0.36273695</v>
      </c>
      <c r="AB19" s="217">
        <v>0.35865282999999998</v>
      </c>
      <c r="AC19" s="217">
        <v>0.33541946299999997</v>
      </c>
      <c r="AD19" s="217">
        <v>0.346003801</v>
      </c>
      <c r="AE19" s="217">
        <v>0.34454568299999999</v>
      </c>
      <c r="AF19" s="217">
        <v>0.37270474999999997</v>
      </c>
      <c r="AG19" s="217">
        <v>0.39147678000000002</v>
      </c>
      <c r="AH19" s="217">
        <v>0.39652405000000002</v>
      </c>
      <c r="AI19" s="217">
        <v>0.37329915000000002</v>
      </c>
      <c r="AJ19" s="217">
        <v>0.33883195599999999</v>
      </c>
      <c r="AK19" s="217">
        <v>0.36293382499999999</v>
      </c>
      <c r="AL19" s="217">
        <v>0.38090097499999997</v>
      </c>
      <c r="AM19" s="217">
        <v>0.37746804985999999</v>
      </c>
      <c r="AN19" s="217">
        <v>0.37980774090000002</v>
      </c>
      <c r="AO19" s="217">
        <v>0.34676471807999998</v>
      </c>
      <c r="AP19" s="217">
        <v>0.34552172705</v>
      </c>
      <c r="AQ19" s="217">
        <v>0.36315268515999999</v>
      </c>
      <c r="AR19" s="217">
        <v>0.37507820053000002</v>
      </c>
      <c r="AS19" s="217">
        <v>0.39407645836999999</v>
      </c>
      <c r="AT19" s="217">
        <v>0.38286615699999998</v>
      </c>
      <c r="AU19" s="217">
        <v>0.36908882589999997</v>
      </c>
      <c r="AV19" s="217">
        <v>0.35831549116</v>
      </c>
      <c r="AW19" s="217">
        <v>0.37963681858999998</v>
      </c>
      <c r="AX19" s="217">
        <v>0.39040372416000002</v>
      </c>
      <c r="AY19" s="217">
        <v>0.38759787331000001</v>
      </c>
      <c r="AZ19" s="217">
        <v>0.39130934454999999</v>
      </c>
      <c r="BA19" s="217">
        <v>0.37668409495999999</v>
      </c>
      <c r="BB19" s="217">
        <v>0.34710277721999999</v>
      </c>
      <c r="BC19" s="217">
        <v>0.36363764388000003</v>
      </c>
      <c r="BD19" s="217">
        <v>0.38156014601999999</v>
      </c>
      <c r="BE19" s="217">
        <v>0.39396348450000002</v>
      </c>
      <c r="BF19" s="217">
        <v>0.37833113950000002</v>
      </c>
      <c r="BG19" s="217">
        <v>0.37099176340000001</v>
      </c>
      <c r="BH19" s="359">
        <v>0.35786099999999998</v>
      </c>
      <c r="BI19" s="359">
        <v>0.37774960000000002</v>
      </c>
      <c r="BJ19" s="359">
        <v>0.39648939999999999</v>
      </c>
      <c r="BK19" s="359">
        <v>0.38693870000000002</v>
      </c>
      <c r="BL19" s="359">
        <v>0.38685570000000002</v>
      </c>
      <c r="BM19" s="359">
        <v>0.36956650000000002</v>
      </c>
      <c r="BN19" s="359">
        <v>0.3469315</v>
      </c>
      <c r="BO19" s="359">
        <v>0.36629159999999999</v>
      </c>
      <c r="BP19" s="359">
        <v>0.3821695</v>
      </c>
      <c r="BQ19" s="359">
        <v>0.39802739999999998</v>
      </c>
      <c r="BR19" s="359">
        <v>0.38580340000000002</v>
      </c>
      <c r="BS19" s="359">
        <v>0.37253459999999999</v>
      </c>
      <c r="BT19" s="359">
        <v>0.36285869999999998</v>
      </c>
      <c r="BU19" s="359">
        <v>0.383295</v>
      </c>
      <c r="BV19" s="359">
        <v>0.40241779999999999</v>
      </c>
    </row>
    <row r="20" spans="1:74" ht="11.1" customHeight="1">
      <c r="A20" s="107" t="s">
        <v>841</v>
      </c>
      <c r="B20" s="205" t="s">
        <v>652</v>
      </c>
      <c r="C20" s="217">
        <v>10.701568809999999</v>
      </c>
      <c r="D20" s="217">
        <v>10.58952232</v>
      </c>
      <c r="E20" s="217">
        <v>9.4846641960000007</v>
      </c>
      <c r="F20" s="217">
        <v>9.1763894189999995</v>
      </c>
      <c r="G20" s="217">
        <v>9.1922515419999993</v>
      </c>
      <c r="H20" s="217">
        <v>10.51598386</v>
      </c>
      <c r="I20" s="217">
        <v>11.27367636</v>
      </c>
      <c r="J20" s="217">
        <v>11.511971839999999</v>
      </c>
      <c r="K20" s="217">
        <v>10.73719818</v>
      </c>
      <c r="L20" s="217">
        <v>9.6175230250000006</v>
      </c>
      <c r="M20" s="217">
        <v>9.2792739629999996</v>
      </c>
      <c r="N20" s="217">
        <v>10.34837121</v>
      </c>
      <c r="O20" s="217">
        <v>11.06210806</v>
      </c>
      <c r="P20" s="217">
        <v>11.02088638</v>
      </c>
      <c r="Q20" s="217">
        <v>9.7867474090000002</v>
      </c>
      <c r="R20" s="217">
        <v>9.237494324</v>
      </c>
      <c r="S20" s="217">
        <v>9.4942894360000007</v>
      </c>
      <c r="T20" s="217">
        <v>11.397554639999999</v>
      </c>
      <c r="U20" s="217">
        <v>12.280510509999999</v>
      </c>
      <c r="V20" s="217">
        <v>12.387923499999999</v>
      </c>
      <c r="W20" s="217">
        <v>11.29774323</v>
      </c>
      <c r="X20" s="217">
        <v>9.6263294140000006</v>
      </c>
      <c r="Y20" s="217">
        <v>9.5130528460000008</v>
      </c>
      <c r="Z20" s="217">
        <v>10.66670884</v>
      </c>
      <c r="AA20" s="217">
        <v>11.139651199999999</v>
      </c>
      <c r="AB20" s="217">
        <v>10.961483749999999</v>
      </c>
      <c r="AC20" s="217">
        <v>9.7561786640000001</v>
      </c>
      <c r="AD20" s="217">
        <v>9.5190070959999993</v>
      </c>
      <c r="AE20" s="217">
        <v>9.6357055169999999</v>
      </c>
      <c r="AF20" s="217">
        <v>11.330557130000001</v>
      </c>
      <c r="AG20" s="217">
        <v>12.34910571</v>
      </c>
      <c r="AH20" s="217">
        <v>12.420673170000001</v>
      </c>
      <c r="AI20" s="217">
        <v>11.248718179999999</v>
      </c>
      <c r="AJ20" s="217">
        <v>9.6337863529999996</v>
      </c>
      <c r="AK20" s="217">
        <v>9.5369471099999998</v>
      </c>
      <c r="AL20" s="217">
        <v>10.11721507</v>
      </c>
      <c r="AM20" s="217">
        <v>10.4036963</v>
      </c>
      <c r="AN20" s="217">
        <v>10.247975993000001</v>
      </c>
      <c r="AO20" s="217">
        <v>9.4633258400999996</v>
      </c>
      <c r="AP20" s="217">
        <v>9.3571152879999993</v>
      </c>
      <c r="AQ20" s="217">
        <v>9.8928275931999998</v>
      </c>
      <c r="AR20" s="217">
        <v>11.190250551</v>
      </c>
      <c r="AS20" s="217">
        <v>12.336330188</v>
      </c>
      <c r="AT20" s="217">
        <v>12.124275607</v>
      </c>
      <c r="AU20" s="217">
        <v>10.964846555999999</v>
      </c>
      <c r="AV20" s="217">
        <v>9.7143317852000006</v>
      </c>
      <c r="AW20" s="217">
        <v>9.6855572605999996</v>
      </c>
      <c r="AX20" s="217">
        <v>9.9282413042000002</v>
      </c>
      <c r="AY20" s="217">
        <v>10.628959872999999</v>
      </c>
      <c r="AZ20" s="217">
        <v>10.701399374999999</v>
      </c>
      <c r="BA20" s="217">
        <v>9.8765460590000007</v>
      </c>
      <c r="BB20" s="217">
        <v>9.5147403661999999</v>
      </c>
      <c r="BC20" s="217">
        <v>9.5865851139</v>
      </c>
      <c r="BD20" s="217">
        <v>10.962103286</v>
      </c>
      <c r="BE20" s="217">
        <v>11.827847616</v>
      </c>
      <c r="BF20" s="217">
        <v>11.853201138999999</v>
      </c>
      <c r="BG20" s="217">
        <v>11.099131763000001</v>
      </c>
      <c r="BH20" s="359">
        <v>9.7613909999999997</v>
      </c>
      <c r="BI20" s="359">
        <v>9.5649730000000002</v>
      </c>
      <c r="BJ20" s="359">
        <v>10.25925</v>
      </c>
      <c r="BK20" s="359">
        <v>10.79588</v>
      </c>
      <c r="BL20" s="359">
        <v>10.840870000000001</v>
      </c>
      <c r="BM20" s="359">
        <v>9.7714079999999992</v>
      </c>
      <c r="BN20" s="359">
        <v>9.4693550000000002</v>
      </c>
      <c r="BO20" s="359">
        <v>9.6447210000000005</v>
      </c>
      <c r="BP20" s="359">
        <v>11.040100000000001</v>
      </c>
      <c r="BQ20" s="359">
        <v>11.86322</v>
      </c>
      <c r="BR20" s="359">
        <v>11.92792</v>
      </c>
      <c r="BS20" s="359">
        <v>11.077199999999999</v>
      </c>
      <c r="BT20" s="359">
        <v>9.7763589999999994</v>
      </c>
      <c r="BU20" s="359">
        <v>9.5788869999999999</v>
      </c>
      <c r="BV20" s="359">
        <v>10.273529999999999</v>
      </c>
    </row>
    <row r="21" spans="1:74" ht="11.1" customHeight="1">
      <c r="A21" s="107"/>
      <c r="B21" s="108" t="s">
        <v>211</v>
      </c>
      <c r="C21" s="217"/>
      <c r="D21" s="217"/>
      <c r="E21" s="217"/>
      <c r="F21" s="217"/>
      <c r="G21" s="217"/>
      <c r="H21" s="217"/>
      <c r="I21" s="217"/>
      <c r="J21" s="217"/>
      <c r="K21" s="217"/>
      <c r="L21" s="217"/>
      <c r="M21" s="217"/>
      <c r="N21" s="217"/>
      <c r="O21" s="217"/>
      <c r="P21" s="217"/>
      <c r="Q21" s="217"/>
      <c r="R21" s="217"/>
      <c r="S21" s="217"/>
      <c r="T21" s="217"/>
      <c r="U21" s="217"/>
      <c r="V21" s="217"/>
      <c r="W21" s="217"/>
      <c r="X21" s="217"/>
      <c r="Y21" s="217"/>
      <c r="Z21" s="217"/>
      <c r="AA21" s="217"/>
      <c r="AB21" s="217"/>
      <c r="AC21" s="217"/>
      <c r="AD21" s="217"/>
      <c r="AE21" s="217"/>
      <c r="AF21" s="217"/>
      <c r="AG21" s="217"/>
      <c r="AH21" s="217"/>
      <c r="AI21" s="217"/>
      <c r="AJ21" s="217"/>
      <c r="AK21" s="217"/>
      <c r="AL21" s="217"/>
      <c r="AM21" s="217"/>
      <c r="AN21" s="217"/>
      <c r="AO21" s="217"/>
      <c r="AP21" s="217"/>
      <c r="AQ21" s="217"/>
      <c r="AR21" s="217"/>
      <c r="AS21" s="217"/>
      <c r="AT21" s="217"/>
      <c r="AU21" s="217"/>
      <c r="AV21" s="217"/>
      <c r="AW21" s="217"/>
      <c r="AX21" s="217"/>
      <c r="AY21" s="217"/>
      <c r="AZ21" s="217"/>
      <c r="BA21" s="217"/>
      <c r="BB21" s="217"/>
      <c r="BC21" s="217"/>
      <c r="BD21" s="217"/>
      <c r="BE21" s="217"/>
      <c r="BF21" s="217"/>
      <c r="BG21" s="217"/>
      <c r="BH21" s="359"/>
      <c r="BI21" s="359"/>
      <c r="BJ21" s="359"/>
      <c r="BK21" s="359"/>
      <c r="BL21" s="359"/>
      <c r="BM21" s="359"/>
      <c r="BN21" s="359"/>
      <c r="BO21" s="359"/>
      <c r="BP21" s="359"/>
      <c r="BQ21" s="359"/>
      <c r="BR21" s="359"/>
      <c r="BS21" s="359"/>
      <c r="BT21" s="359"/>
      <c r="BU21" s="359"/>
      <c r="BV21" s="359"/>
    </row>
    <row r="22" spans="1:74" ht="11.1" customHeight="1">
      <c r="A22" s="107" t="s">
        <v>212</v>
      </c>
      <c r="B22" s="205" t="s">
        <v>213</v>
      </c>
      <c r="C22" s="279">
        <v>1088.7038175</v>
      </c>
      <c r="D22" s="279">
        <v>924.10025272999997</v>
      </c>
      <c r="E22" s="279">
        <v>851.95246365000003</v>
      </c>
      <c r="F22" s="279">
        <v>731.24219530000005</v>
      </c>
      <c r="G22" s="279">
        <v>752.67974858000002</v>
      </c>
      <c r="H22" s="279">
        <v>913.59070973999997</v>
      </c>
      <c r="I22" s="279">
        <v>1099.7044695</v>
      </c>
      <c r="J22" s="279">
        <v>1105.4990974</v>
      </c>
      <c r="K22" s="279">
        <v>920.97055575000002</v>
      </c>
      <c r="L22" s="279">
        <v>786.22365960000002</v>
      </c>
      <c r="M22" s="279">
        <v>739.70273673999998</v>
      </c>
      <c r="N22" s="279">
        <v>985.48974605000001</v>
      </c>
      <c r="O22" s="279">
        <v>1175.7712592</v>
      </c>
      <c r="P22" s="279">
        <v>978.88595597000005</v>
      </c>
      <c r="Q22" s="279">
        <v>890.54421009999999</v>
      </c>
      <c r="R22" s="279">
        <v>701.17290736999996</v>
      </c>
      <c r="S22" s="279">
        <v>755.05741896999996</v>
      </c>
      <c r="T22" s="279">
        <v>1014.684519</v>
      </c>
      <c r="U22" s="279">
        <v>1230.7091301</v>
      </c>
      <c r="V22" s="279">
        <v>1225.2683334000001</v>
      </c>
      <c r="W22" s="279">
        <v>990.55804365999995</v>
      </c>
      <c r="X22" s="279">
        <v>768.52630441999997</v>
      </c>
      <c r="Y22" s="279">
        <v>740.29927182999995</v>
      </c>
      <c r="Z22" s="279">
        <v>1032.7752912000001</v>
      </c>
      <c r="AA22" s="279">
        <v>1152.2943359000001</v>
      </c>
      <c r="AB22" s="279">
        <v>953.91872179999996</v>
      </c>
      <c r="AC22" s="279">
        <v>832.92249264999998</v>
      </c>
      <c r="AD22" s="279">
        <v>743.58290712999997</v>
      </c>
      <c r="AE22" s="279">
        <v>774.94404268999995</v>
      </c>
      <c r="AF22" s="279">
        <v>999.01206862000004</v>
      </c>
      <c r="AG22" s="279">
        <v>1226.4719726000001</v>
      </c>
      <c r="AH22" s="279">
        <v>1218.119267</v>
      </c>
      <c r="AI22" s="279">
        <v>971.93014058000006</v>
      </c>
      <c r="AJ22" s="279">
        <v>748.77538521999998</v>
      </c>
      <c r="AK22" s="279">
        <v>737.63410265000005</v>
      </c>
      <c r="AL22" s="279">
        <v>920.15335439</v>
      </c>
      <c r="AM22" s="279">
        <v>997.33397214000001</v>
      </c>
      <c r="AN22" s="279">
        <v>852.64801720000003</v>
      </c>
      <c r="AO22" s="279">
        <v>782.78532571999995</v>
      </c>
      <c r="AP22" s="279">
        <v>696.76959199999999</v>
      </c>
      <c r="AQ22" s="279">
        <v>792.47955999999999</v>
      </c>
      <c r="AR22" s="279">
        <v>969.59202013000004</v>
      </c>
      <c r="AS22" s="279">
        <v>1218.5726010999999</v>
      </c>
      <c r="AT22" s="279">
        <v>1165.5568080999999</v>
      </c>
      <c r="AU22" s="279">
        <v>938.36674873000004</v>
      </c>
      <c r="AV22" s="279">
        <v>760.93196665000005</v>
      </c>
      <c r="AW22" s="279">
        <v>764.24220364999996</v>
      </c>
      <c r="AX22" s="279">
        <v>894.51513036999995</v>
      </c>
      <c r="AY22" s="279">
        <v>1031.3262712000001</v>
      </c>
      <c r="AZ22" s="279">
        <v>886.46816167999998</v>
      </c>
      <c r="BA22" s="279">
        <v>877.83526443000005</v>
      </c>
      <c r="BB22" s="279">
        <v>748.04446211000004</v>
      </c>
      <c r="BC22" s="279">
        <v>741.44697542999995</v>
      </c>
      <c r="BD22" s="279">
        <v>922.96051559</v>
      </c>
      <c r="BE22" s="279">
        <v>1124.0586452</v>
      </c>
      <c r="BF22" s="279">
        <v>1095.942</v>
      </c>
      <c r="BG22" s="279">
        <v>943.38610000000006</v>
      </c>
      <c r="BH22" s="342">
        <v>758.06</v>
      </c>
      <c r="BI22" s="342">
        <v>727.86850000000004</v>
      </c>
      <c r="BJ22" s="342">
        <v>928.33590000000004</v>
      </c>
      <c r="BK22" s="342">
        <v>1037.9929999999999</v>
      </c>
      <c r="BL22" s="342">
        <v>899.12329999999997</v>
      </c>
      <c r="BM22" s="342">
        <v>825.21100000000001</v>
      </c>
      <c r="BN22" s="342">
        <v>706.25540000000001</v>
      </c>
      <c r="BO22" s="342">
        <v>737.79719999999998</v>
      </c>
      <c r="BP22" s="342">
        <v>902.40419999999995</v>
      </c>
      <c r="BQ22" s="342">
        <v>1099.615</v>
      </c>
      <c r="BR22" s="342">
        <v>1102.107</v>
      </c>
      <c r="BS22" s="342">
        <v>920.72590000000002</v>
      </c>
      <c r="BT22" s="342">
        <v>747.13210000000004</v>
      </c>
      <c r="BU22" s="342">
        <v>717.26220000000001</v>
      </c>
      <c r="BV22" s="342">
        <v>916.78099999999995</v>
      </c>
    </row>
    <row r="23" spans="1:74" ht="11.1" customHeight="1">
      <c r="A23" s="107"/>
      <c r="B23" s="108"/>
      <c r="C23" s="238"/>
      <c r="D23" s="238"/>
      <c r="E23" s="238"/>
      <c r="F23" s="238"/>
      <c r="G23" s="238"/>
      <c r="H23" s="238"/>
      <c r="I23" s="238"/>
      <c r="J23" s="238"/>
      <c r="K23" s="238"/>
      <c r="L23" s="238"/>
      <c r="M23" s="238"/>
      <c r="N23" s="238"/>
      <c r="O23" s="238"/>
      <c r="P23" s="238"/>
      <c r="Q23" s="238"/>
      <c r="R23" s="238"/>
      <c r="S23" s="238"/>
      <c r="T23" s="238"/>
      <c r="U23" s="238"/>
      <c r="V23" s="238"/>
      <c r="W23" s="238"/>
      <c r="X23" s="238"/>
      <c r="Y23" s="238"/>
      <c r="Z23" s="238"/>
      <c r="AA23" s="238"/>
      <c r="AB23" s="238"/>
      <c r="AC23" s="238"/>
      <c r="AD23" s="238"/>
      <c r="AE23" s="238"/>
      <c r="AF23" s="238"/>
      <c r="AG23" s="238"/>
      <c r="AH23" s="238"/>
      <c r="AI23" s="238"/>
      <c r="AJ23" s="238"/>
      <c r="AK23" s="238"/>
      <c r="AL23" s="238"/>
      <c r="AM23" s="238"/>
      <c r="AN23" s="238"/>
      <c r="AO23" s="238"/>
      <c r="AP23" s="238"/>
      <c r="AQ23" s="238"/>
      <c r="AR23" s="238"/>
      <c r="AS23" s="238"/>
      <c r="AT23" s="238"/>
      <c r="AU23" s="238"/>
      <c r="AV23" s="238"/>
      <c r="AW23" s="238"/>
      <c r="AX23" s="238"/>
      <c r="AY23" s="238"/>
      <c r="AZ23" s="238"/>
      <c r="BA23" s="238"/>
      <c r="BB23" s="238"/>
      <c r="BC23" s="238"/>
      <c r="BD23" s="238"/>
      <c r="BE23" s="238"/>
      <c r="BF23" s="238"/>
      <c r="BG23" s="238"/>
      <c r="BH23" s="383"/>
      <c r="BI23" s="383"/>
      <c r="BJ23" s="383"/>
      <c r="BK23" s="383"/>
      <c r="BL23" s="383"/>
      <c r="BM23" s="383"/>
      <c r="BN23" s="383"/>
      <c r="BO23" s="383"/>
      <c r="BP23" s="383"/>
      <c r="BQ23" s="383"/>
      <c r="BR23" s="383"/>
      <c r="BS23" s="383"/>
      <c r="BT23" s="383"/>
      <c r="BU23" s="383"/>
      <c r="BV23" s="383"/>
    </row>
    <row r="24" spans="1:74" ht="11.1" customHeight="1">
      <c r="A24" s="107"/>
      <c r="B24" s="109" t="s">
        <v>102</v>
      </c>
      <c r="C24" s="238"/>
      <c r="D24" s="238"/>
      <c r="E24" s="238"/>
      <c r="F24" s="238"/>
      <c r="G24" s="238"/>
      <c r="H24" s="238"/>
      <c r="I24" s="238"/>
      <c r="J24" s="238"/>
      <c r="K24" s="238"/>
      <c r="L24" s="238"/>
      <c r="M24" s="238"/>
      <c r="N24" s="238"/>
      <c r="O24" s="238"/>
      <c r="P24" s="238"/>
      <c r="Q24" s="238"/>
      <c r="R24" s="238"/>
      <c r="S24" s="238"/>
      <c r="T24" s="238"/>
      <c r="U24" s="238"/>
      <c r="V24" s="238"/>
      <c r="W24" s="238"/>
      <c r="X24" s="238"/>
      <c r="Y24" s="238"/>
      <c r="Z24" s="238"/>
      <c r="AA24" s="238"/>
      <c r="AB24" s="238"/>
      <c r="AC24" s="238"/>
      <c r="AD24" s="238"/>
      <c r="AE24" s="238"/>
      <c r="AF24" s="238"/>
      <c r="AG24" s="238"/>
      <c r="AH24" s="238"/>
      <c r="AI24" s="238"/>
      <c r="AJ24" s="238"/>
      <c r="AK24" s="238"/>
      <c r="AL24" s="238"/>
      <c r="AM24" s="238"/>
      <c r="AN24" s="238"/>
      <c r="AO24" s="238"/>
      <c r="AP24" s="238"/>
      <c r="AQ24" s="238"/>
      <c r="AR24" s="238"/>
      <c r="AS24" s="238"/>
      <c r="AT24" s="238"/>
      <c r="AU24" s="238"/>
      <c r="AV24" s="238"/>
      <c r="AW24" s="238"/>
      <c r="AX24" s="238"/>
      <c r="AY24" s="238"/>
      <c r="AZ24" s="238"/>
      <c r="BA24" s="238"/>
      <c r="BB24" s="238"/>
      <c r="BC24" s="238"/>
      <c r="BD24" s="238"/>
      <c r="BE24" s="238"/>
      <c r="BF24" s="238"/>
      <c r="BG24" s="238"/>
      <c r="BH24" s="383"/>
      <c r="BI24" s="383"/>
      <c r="BJ24" s="383"/>
      <c r="BK24" s="383"/>
      <c r="BL24" s="383"/>
      <c r="BM24" s="383"/>
      <c r="BN24" s="383"/>
      <c r="BO24" s="383"/>
      <c r="BP24" s="383"/>
      <c r="BQ24" s="383"/>
      <c r="BR24" s="383"/>
      <c r="BS24" s="383"/>
      <c r="BT24" s="383"/>
      <c r="BU24" s="383"/>
      <c r="BV24" s="383"/>
    </row>
    <row r="25" spans="1:74" ht="11.1" customHeight="1">
      <c r="A25" s="107" t="s">
        <v>67</v>
      </c>
      <c r="B25" s="205" t="s">
        <v>87</v>
      </c>
      <c r="C25" s="262">
        <v>156.07523900000001</v>
      </c>
      <c r="D25" s="262">
        <v>160.60079899999999</v>
      </c>
      <c r="E25" s="262">
        <v>174.222814</v>
      </c>
      <c r="F25" s="262">
        <v>185.790344</v>
      </c>
      <c r="G25" s="262">
        <v>195.10340199999999</v>
      </c>
      <c r="H25" s="262">
        <v>195.65583699999999</v>
      </c>
      <c r="I25" s="262">
        <v>193.562749</v>
      </c>
      <c r="J25" s="262">
        <v>191.53170600000001</v>
      </c>
      <c r="K25" s="262">
        <v>197.20809600000001</v>
      </c>
      <c r="L25" s="262">
        <v>199.476596</v>
      </c>
      <c r="M25" s="262">
        <v>203.76502300000001</v>
      </c>
      <c r="N25" s="262">
        <v>189.46676099999999</v>
      </c>
      <c r="O25" s="262">
        <v>178.09109699999999</v>
      </c>
      <c r="P25" s="262">
        <v>171.025848</v>
      </c>
      <c r="Q25" s="262">
        <v>177.74158700000001</v>
      </c>
      <c r="R25" s="262">
        <v>189.26026899999999</v>
      </c>
      <c r="S25" s="262">
        <v>191.66898599999999</v>
      </c>
      <c r="T25" s="262">
        <v>181.489676</v>
      </c>
      <c r="U25" s="262">
        <v>169.50435999999999</v>
      </c>
      <c r="V25" s="262">
        <v>159.98734400000001</v>
      </c>
      <c r="W25" s="262">
        <v>163.77565100000001</v>
      </c>
      <c r="X25" s="262">
        <v>175.68646699999999</v>
      </c>
      <c r="Y25" s="262">
        <v>183.388507</v>
      </c>
      <c r="Z25" s="262">
        <v>174.91726</v>
      </c>
      <c r="AA25" s="262">
        <v>164.57453000000001</v>
      </c>
      <c r="AB25" s="262">
        <v>161.06355400000001</v>
      </c>
      <c r="AC25" s="262">
        <v>166.255223</v>
      </c>
      <c r="AD25" s="262">
        <v>173.42745400000001</v>
      </c>
      <c r="AE25" s="262">
        <v>174.09295800000001</v>
      </c>
      <c r="AF25" s="262">
        <v>165.14904999999999</v>
      </c>
      <c r="AG25" s="262">
        <v>147.296233</v>
      </c>
      <c r="AH25" s="262">
        <v>138.52697699999999</v>
      </c>
      <c r="AI25" s="262">
        <v>143.710892</v>
      </c>
      <c r="AJ25" s="262">
        <v>156.195866</v>
      </c>
      <c r="AK25" s="262">
        <v>167.754198</v>
      </c>
      <c r="AL25" s="262">
        <v>172.38668000000001</v>
      </c>
      <c r="AM25" s="262">
        <v>179.03047000000001</v>
      </c>
      <c r="AN25" s="262">
        <v>185.90099900000001</v>
      </c>
      <c r="AO25" s="262">
        <v>194.45490000000001</v>
      </c>
      <c r="AP25" s="262">
        <v>201.36811399999999</v>
      </c>
      <c r="AQ25" s="262">
        <v>202.18409600000001</v>
      </c>
      <c r="AR25" s="262">
        <v>197.051815</v>
      </c>
      <c r="AS25" s="262">
        <v>183.11863500000001</v>
      </c>
      <c r="AT25" s="262">
        <v>177.245587</v>
      </c>
      <c r="AU25" s="262">
        <v>180.64755600000001</v>
      </c>
      <c r="AV25" s="262">
        <v>184.66132899999999</v>
      </c>
      <c r="AW25" s="262">
        <v>186.63313500000001</v>
      </c>
      <c r="AX25" s="262">
        <v>184.92299199999999</v>
      </c>
      <c r="AY25" s="262">
        <v>180.31848500000001</v>
      </c>
      <c r="AZ25" s="262">
        <v>177.208043</v>
      </c>
      <c r="BA25" s="262">
        <v>173.2413</v>
      </c>
      <c r="BB25" s="262">
        <v>173.07828699999999</v>
      </c>
      <c r="BC25" s="262">
        <v>177.977046</v>
      </c>
      <c r="BD25" s="262">
        <v>170.75132199999999</v>
      </c>
      <c r="BE25" s="262">
        <v>160.40338299999999</v>
      </c>
      <c r="BF25" s="262">
        <v>154.88200000000001</v>
      </c>
      <c r="BG25" s="262">
        <v>154.3989</v>
      </c>
      <c r="BH25" s="350">
        <v>158.31549999999999</v>
      </c>
      <c r="BI25" s="350">
        <v>160.4984</v>
      </c>
      <c r="BJ25" s="350">
        <v>158.47380000000001</v>
      </c>
      <c r="BK25" s="350">
        <v>152.5675</v>
      </c>
      <c r="BL25" s="350">
        <v>152.25710000000001</v>
      </c>
      <c r="BM25" s="350">
        <v>157.0256</v>
      </c>
      <c r="BN25" s="350">
        <v>164.31780000000001</v>
      </c>
      <c r="BO25" s="350">
        <v>168.51169999999999</v>
      </c>
      <c r="BP25" s="350">
        <v>165.84549999999999</v>
      </c>
      <c r="BQ25" s="350">
        <v>156.6628</v>
      </c>
      <c r="BR25" s="350">
        <v>151.1454</v>
      </c>
      <c r="BS25" s="350">
        <v>150.56639999999999</v>
      </c>
      <c r="BT25" s="350">
        <v>155.91399999999999</v>
      </c>
      <c r="BU25" s="350">
        <v>158.10679999999999</v>
      </c>
      <c r="BV25" s="350">
        <v>154.72200000000001</v>
      </c>
    </row>
    <row r="26" spans="1:74" ht="11.1" customHeight="1">
      <c r="A26" s="107" t="s">
        <v>83</v>
      </c>
      <c r="B26" s="205" t="s">
        <v>85</v>
      </c>
      <c r="C26" s="262">
        <v>20.500693999999999</v>
      </c>
      <c r="D26" s="262">
        <v>21.140841999999999</v>
      </c>
      <c r="E26" s="262">
        <v>21.159586000000001</v>
      </c>
      <c r="F26" s="262">
        <v>20.889596999999998</v>
      </c>
      <c r="G26" s="262">
        <v>21.022193999999999</v>
      </c>
      <c r="H26" s="262">
        <v>21.130862</v>
      </c>
      <c r="I26" s="262">
        <v>20.734224000000001</v>
      </c>
      <c r="J26" s="262">
        <v>20.093309000000001</v>
      </c>
      <c r="K26" s="262">
        <v>19.45431</v>
      </c>
      <c r="L26" s="262">
        <v>18.931194000000001</v>
      </c>
      <c r="M26" s="262">
        <v>18.805831999999999</v>
      </c>
      <c r="N26" s="262">
        <v>19.067739</v>
      </c>
      <c r="O26" s="262">
        <v>18.035036999999999</v>
      </c>
      <c r="P26" s="262">
        <v>18.53171</v>
      </c>
      <c r="Q26" s="262">
        <v>18.679137999999998</v>
      </c>
      <c r="R26" s="262">
        <v>18.35257</v>
      </c>
      <c r="S26" s="262">
        <v>17.935490000000001</v>
      </c>
      <c r="T26" s="262">
        <v>17.411346999999999</v>
      </c>
      <c r="U26" s="262">
        <v>16.441220000000001</v>
      </c>
      <c r="V26" s="262">
        <v>16.287759999999999</v>
      </c>
      <c r="W26" s="262">
        <v>17.269372000000001</v>
      </c>
      <c r="X26" s="262">
        <v>17.781316</v>
      </c>
      <c r="Y26" s="262">
        <v>17.492429000000001</v>
      </c>
      <c r="Z26" s="262">
        <v>16.628596999999999</v>
      </c>
      <c r="AA26" s="262">
        <v>16.011876999999998</v>
      </c>
      <c r="AB26" s="262">
        <v>15.55185</v>
      </c>
      <c r="AC26" s="262">
        <v>15.404878999999999</v>
      </c>
      <c r="AD26" s="262">
        <v>15.181456000000001</v>
      </c>
      <c r="AE26" s="262">
        <v>15.208766000000001</v>
      </c>
      <c r="AF26" s="262">
        <v>16.358865000000002</v>
      </c>
      <c r="AG26" s="262">
        <v>16.111184999999999</v>
      </c>
      <c r="AH26" s="262">
        <v>15.843095999999999</v>
      </c>
      <c r="AI26" s="262">
        <v>15.726118</v>
      </c>
      <c r="AJ26" s="262">
        <v>16.044257999999999</v>
      </c>
      <c r="AK26" s="262">
        <v>15.963685999999999</v>
      </c>
      <c r="AL26" s="262">
        <v>15.490698</v>
      </c>
      <c r="AM26" s="262">
        <v>15.232006</v>
      </c>
      <c r="AN26" s="262">
        <v>15.121294000000001</v>
      </c>
      <c r="AO26" s="262">
        <v>15.244120000000001</v>
      </c>
      <c r="AP26" s="262">
        <v>15.081704</v>
      </c>
      <c r="AQ26" s="262">
        <v>14.746648</v>
      </c>
      <c r="AR26" s="262">
        <v>14.500467</v>
      </c>
      <c r="AS26" s="262">
        <v>13.727779</v>
      </c>
      <c r="AT26" s="262">
        <v>13.509422000000001</v>
      </c>
      <c r="AU26" s="262">
        <v>13.317075000000001</v>
      </c>
      <c r="AV26" s="262">
        <v>13.147640000000001</v>
      </c>
      <c r="AW26" s="262">
        <v>13.038741</v>
      </c>
      <c r="AX26" s="262">
        <v>12.994732000000001</v>
      </c>
      <c r="AY26" s="262">
        <v>12.222084000000001</v>
      </c>
      <c r="AZ26" s="262">
        <v>11.992065999999999</v>
      </c>
      <c r="BA26" s="262">
        <v>12.983086999999999</v>
      </c>
      <c r="BB26" s="262">
        <v>12.528510000000001</v>
      </c>
      <c r="BC26" s="262">
        <v>12.483402999999999</v>
      </c>
      <c r="BD26" s="262">
        <v>12.198554</v>
      </c>
      <c r="BE26" s="262">
        <v>12.887092000000001</v>
      </c>
      <c r="BF26" s="262">
        <v>12.690469999999999</v>
      </c>
      <c r="BG26" s="262">
        <v>12.77759</v>
      </c>
      <c r="BH26" s="350">
        <v>12.86412</v>
      </c>
      <c r="BI26" s="350">
        <v>13.109870000000001</v>
      </c>
      <c r="BJ26" s="350">
        <v>12.805110000000001</v>
      </c>
      <c r="BK26" s="350">
        <v>12.48282</v>
      </c>
      <c r="BL26" s="350">
        <v>12.37621</v>
      </c>
      <c r="BM26" s="350">
        <v>12.601749999999999</v>
      </c>
      <c r="BN26" s="350">
        <v>12.90954</v>
      </c>
      <c r="BO26" s="350">
        <v>13.148429999999999</v>
      </c>
      <c r="BP26" s="350">
        <v>13.31976</v>
      </c>
      <c r="BQ26" s="350">
        <v>12.96068</v>
      </c>
      <c r="BR26" s="350">
        <v>12.799810000000001</v>
      </c>
      <c r="BS26" s="350">
        <v>12.83287</v>
      </c>
      <c r="BT26" s="350">
        <v>12.72634</v>
      </c>
      <c r="BU26" s="350">
        <v>12.77896</v>
      </c>
      <c r="BV26" s="350">
        <v>12.400410000000001</v>
      </c>
    </row>
    <row r="27" spans="1:74" ht="11.1" customHeight="1">
      <c r="A27" s="107" t="s">
        <v>84</v>
      </c>
      <c r="B27" s="205" t="s">
        <v>86</v>
      </c>
      <c r="C27" s="262">
        <v>17.881692000000001</v>
      </c>
      <c r="D27" s="262">
        <v>17.737459000000001</v>
      </c>
      <c r="E27" s="262">
        <v>17.691427999999998</v>
      </c>
      <c r="F27" s="262">
        <v>18.054864999999999</v>
      </c>
      <c r="G27" s="262">
        <v>17.957947999999998</v>
      </c>
      <c r="H27" s="262">
        <v>17.866129999999998</v>
      </c>
      <c r="I27" s="262">
        <v>17.971197</v>
      </c>
      <c r="J27" s="262">
        <v>18.040198</v>
      </c>
      <c r="K27" s="262">
        <v>18.162320999999999</v>
      </c>
      <c r="L27" s="262">
        <v>18.009118999999998</v>
      </c>
      <c r="M27" s="262">
        <v>17.879761999999999</v>
      </c>
      <c r="N27" s="262">
        <v>17.885573999999998</v>
      </c>
      <c r="O27" s="262">
        <v>17.192540999999999</v>
      </c>
      <c r="P27" s="262">
        <v>17.409067</v>
      </c>
      <c r="Q27" s="262">
        <v>17.352898</v>
      </c>
      <c r="R27" s="262">
        <v>17.294657000000001</v>
      </c>
      <c r="S27" s="262">
        <v>17.184660000000001</v>
      </c>
      <c r="T27" s="262">
        <v>17.039570999999999</v>
      </c>
      <c r="U27" s="262">
        <v>16.917261</v>
      </c>
      <c r="V27" s="262">
        <v>16.737168</v>
      </c>
      <c r="W27" s="262">
        <v>16.608001000000002</v>
      </c>
      <c r="X27" s="262">
        <v>16.698315999999998</v>
      </c>
      <c r="Y27" s="262">
        <v>17.024093000000001</v>
      </c>
      <c r="Z27" s="262">
        <v>16.758475000000001</v>
      </c>
      <c r="AA27" s="262">
        <v>16.612552999999998</v>
      </c>
      <c r="AB27" s="262">
        <v>16.565455</v>
      </c>
      <c r="AC27" s="262">
        <v>16.366962000000001</v>
      </c>
      <c r="AD27" s="262">
        <v>16.152619000000001</v>
      </c>
      <c r="AE27" s="262">
        <v>15.997071999999999</v>
      </c>
      <c r="AF27" s="262">
        <v>16.379342000000001</v>
      </c>
      <c r="AG27" s="262">
        <v>16.169758000000002</v>
      </c>
      <c r="AH27" s="262">
        <v>16.162258000000001</v>
      </c>
      <c r="AI27" s="262">
        <v>16.311136999999999</v>
      </c>
      <c r="AJ27" s="262">
        <v>16.567122000000001</v>
      </c>
      <c r="AK27" s="262">
        <v>16.729026000000001</v>
      </c>
      <c r="AL27" s="262">
        <v>16.648637999999998</v>
      </c>
      <c r="AM27" s="262">
        <v>16.71228</v>
      </c>
      <c r="AN27" s="262">
        <v>16.532240000000002</v>
      </c>
      <c r="AO27" s="262">
        <v>16.423207000000001</v>
      </c>
      <c r="AP27" s="262">
        <v>16.324811</v>
      </c>
      <c r="AQ27" s="262">
        <v>16.232458000000001</v>
      </c>
      <c r="AR27" s="262">
        <v>16.151893999999999</v>
      </c>
      <c r="AS27" s="262">
        <v>16.580763999999999</v>
      </c>
      <c r="AT27" s="262">
        <v>16.022701999999999</v>
      </c>
      <c r="AU27" s="262">
        <v>15.919594</v>
      </c>
      <c r="AV27" s="262">
        <v>15.812851999999999</v>
      </c>
      <c r="AW27" s="262">
        <v>15.837009999999999</v>
      </c>
      <c r="AX27" s="262">
        <v>16.061221</v>
      </c>
      <c r="AY27" s="262">
        <v>16.092327999999998</v>
      </c>
      <c r="AZ27" s="262">
        <v>16.162737</v>
      </c>
      <c r="BA27" s="262">
        <v>16.133209999999998</v>
      </c>
      <c r="BB27" s="262">
        <v>15.993895999999999</v>
      </c>
      <c r="BC27" s="262">
        <v>15.951117</v>
      </c>
      <c r="BD27" s="262">
        <v>16.054096000000001</v>
      </c>
      <c r="BE27" s="262">
        <v>15.897729</v>
      </c>
      <c r="BF27" s="262">
        <v>15.888479999999999</v>
      </c>
      <c r="BG27" s="262">
        <v>15.832079999999999</v>
      </c>
      <c r="BH27" s="350">
        <v>15.90428</v>
      </c>
      <c r="BI27" s="350">
        <v>16.117529999999999</v>
      </c>
      <c r="BJ27" s="350">
        <v>16.074210000000001</v>
      </c>
      <c r="BK27" s="350">
        <v>15.96855</v>
      </c>
      <c r="BL27" s="350">
        <v>15.93052</v>
      </c>
      <c r="BM27" s="350">
        <v>15.851789999999999</v>
      </c>
      <c r="BN27" s="350">
        <v>15.82197</v>
      </c>
      <c r="BO27" s="350">
        <v>15.90213</v>
      </c>
      <c r="BP27" s="350">
        <v>15.95068</v>
      </c>
      <c r="BQ27" s="350">
        <v>15.938470000000001</v>
      </c>
      <c r="BR27" s="350">
        <v>15.817729999999999</v>
      </c>
      <c r="BS27" s="350">
        <v>15.759930000000001</v>
      </c>
      <c r="BT27" s="350">
        <v>15.828530000000001</v>
      </c>
      <c r="BU27" s="350">
        <v>15.935700000000001</v>
      </c>
      <c r="BV27" s="350">
        <v>15.88748</v>
      </c>
    </row>
    <row r="28" spans="1:74" ht="11.1" customHeight="1">
      <c r="A28" s="107"/>
      <c r="B28" s="108"/>
      <c r="C28" s="238"/>
      <c r="D28" s="238"/>
      <c r="E28" s="238"/>
      <c r="F28" s="238"/>
      <c r="G28" s="238"/>
      <c r="H28" s="238"/>
      <c r="I28" s="238"/>
      <c r="J28" s="238"/>
      <c r="K28" s="238"/>
      <c r="L28" s="238"/>
      <c r="M28" s="238"/>
      <c r="N28" s="238"/>
      <c r="O28" s="238"/>
      <c r="P28" s="238"/>
      <c r="Q28" s="238"/>
      <c r="R28" s="238"/>
      <c r="S28" s="238"/>
      <c r="T28" s="238"/>
      <c r="U28" s="238"/>
      <c r="V28" s="238"/>
      <c r="W28" s="238"/>
      <c r="X28" s="238"/>
      <c r="Y28" s="238"/>
      <c r="Z28" s="238"/>
      <c r="AA28" s="238"/>
      <c r="AB28" s="238"/>
      <c r="AC28" s="238"/>
      <c r="AD28" s="238"/>
      <c r="AE28" s="238"/>
      <c r="AF28" s="238"/>
      <c r="AG28" s="238"/>
      <c r="AH28" s="238"/>
      <c r="AI28" s="238"/>
      <c r="AJ28" s="238"/>
      <c r="AK28" s="238"/>
      <c r="AL28" s="238"/>
      <c r="AM28" s="238"/>
      <c r="AN28" s="238"/>
      <c r="AO28" s="238"/>
      <c r="AP28" s="238"/>
      <c r="AQ28" s="238"/>
      <c r="AR28" s="238"/>
      <c r="AS28" s="238"/>
      <c r="AT28" s="238"/>
      <c r="AU28" s="238"/>
      <c r="AV28" s="238"/>
      <c r="AW28" s="238"/>
      <c r="AX28" s="238"/>
      <c r="AY28" s="238"/>
      <c r="AZ28" s="238"/>
      <c r="BA28" s="238"/>
      <c r="BB28" s="238"/>
      <c r="BC28" s="238"/>
      <c r="BD28" s="238"/>
      <c r="BE28" s="238"/>
      <c r="BF28" s="238"/>
      <c r="BG28" s="238"/>
      <c r="BH28" s="383"/>
      <c r="BI28" s="383"/>
      <c r="BJ28" s="383"/>
      <c r="BK28" s="383"/>
      <c r="BL28" s="383"/>
      <c r="BM28" s="383"/>
      <c r="BN28" s="383"/>
      <c r="BO28" s="383"/>
      <c r="BP28" s="383"/>
      <c r="BQ28" s="383"/>
      <c r="BR28" s="383"/>
      <c r="BS28" s="383"/>
      <c r="BT28" s="383"/>
      <c r="BU28" s="383"/>
      <c r="BV28" s="383"/>
    </row>
    <row r="29" spans="1:74" ht="11.1" customHeight="1">
      <c r="A29" s="107"/>
      <c r="B29" s="55" t="s">
        <v>148</v>
      </c>
      <c r="C29" s="238"/>
      <c r="D29" s="238"/>
      <c r="E29" s="238"/>
      <c r="F29" s="238"/>
      <c r="G29" s="238"/>
      <c r="H29" s="238"/>
      <c r="I29" s="238"/>
      <c r="J29" s="238"/>
      <c r="K29" s="238"/>
      <c r="L29" s="238"/>
      <c r="M29" s="238"/>
      <c r="N29" s="238"/>
      <c r="O29" s="238"/>
      <c r="P29" s="238"/>
      <c r="Q29" s="238"/>
      <c r="R29" s="238"/>
      <c r="S29" s="238"/>
      <c r="T29" s="238"/>
      <c r="U29" s="238"/>
      <c r="V29" s="238"/>
      <c r="W29" s="238"/>
      <c r="X29" s="238"/>
      <c r="Y29" s="238"/>
      <c r="Z29" s="238"/>
      <c r="AA29" s="238"/>
      <c r="AB29" s="238"/>
      <c r="AC29" s="238"/>
      <c r="AD29" s="238"/>
      <c r="AE29" s="238"/>
      <c r="AF29" s="238"/>
      <c r="AG29" s="238"/>
      <c r="AH29" s="238"/>
      <c r="AI29" s="238"/>
      <c r="AJ29" s="238"/>
      <c r="AK29" s="238"/>
      <c r="AL29" s="238"/>
      <c r="AM29" s="238"/>
      <c r="AN29" s="238"/>
      <c r="AO29" s="238"/>
      <c r="AP29" s="238"/>
      <c r="AQ29" s="238"/>
      <c r="AR29" s="238"/>
      <c r="AS29" s="238"/>
      <c r="AT29" s="238"/>
      <c r="AU29" s="238"/>
      <c r="AV29" s="238"/>
      <c r="AW29" s="238"/>
      <c r="AX29" s="238"/>
      <c r="AY29" s="238"/>
      <c r="AZ29" s="238"/>
      <c r="BA29" s="238"/>
      <c r="BB29" s="238"/>
      <c r="BC29" s="238"/>
      <c r="BD29" s="238"/>
      <c r="BE29" s="238"/>
      <c r="BF29" s="238"/>
      <c r="BG29" s="238"/>
      <c r="BH29" s="383"/>
      <c r="BI29" s="383"/>
      <c r="BJ29" s="383"/>
      <c r="BK29" s="383"/>
      <c r="BL29" s="383"/>
      <c r="BM29" s="383"/>
      <c r="BN29" s="383"/>
      <c r="BO29" s="383"/>
      <c r="BP29" s="383"/>
      <c r="BQ29" s="383"/>
      <c r="BR29" s="383"/>
      <c r="BS29" s="383"/>
      <c r="BT29" s="383"/>
      <c r="BU29" s="383"/>
      <c r="BV29" s="383"/>
    </row>
    <row r="30" spans="1:74" ht="11.1" customHeight="1">
      <c r="A30" s="107"/>
      <c r="B30" s="55" t="s">
        <v>39</v>
      </c>
      <c r="C30" s="238"/>
      <c r="D30" s="238"/>
      <c r="E30" s="238"/>
      <c r="F30" s="238"/>
      <c r="G30" s="238"/>
      <c r="H30" s="238"/>
      <c r="I30" s="238"/>
      <c r="J30" s="238"/>
      <c r="K30" s="238"/>
      <c r="L30" s="238"/>
      <c r="M30" s="238"/>
      <c r="N30" s="238"/>
      <c r="O30" s="238"/>
      <c r="P30" s="238"/>
      <c r="Q30" s="238"/>
      <c r="R30" s="238"/>
      <c r="S30" s="238"/>
      <c r="T30" s="238"/>
      <c r="U30" s="238"/>
      <c r="V30" s="238"/>
      <c r="W30" s="238"/>
      <c r="X30" s="238"/>
      <c r="Y30" s="238"/>
      <c r="Z30" s="238"/>
      <c r="AA30" s="238"/>
      <c r="AB30" s="238"/>
      <c r="AC30" s="238"/>
      <c r="AD30" s="238"/>
      <c r="AE30" s="238"/>
      <c r="AF30" s="238"/>
      <c r="AG30" s="238"/>
      <c r="AH30" s="238"/>
      <c r="AI30" s="238"/>
      <c r="AJ30" s="238"/>
      <c r="AK30" s="238"/>
      <c r="AL30" s="238"/>
      <c r="AM30" s="238"/>
      <c r="AN30" s="238"/>
      <c r="AO30" s="238"/>
      <c r="AP30" s="238"/>
      <c r="AQ30" s="238"/>
      <c r="AR30" s="238"/>
      <c r="AS30" s="238"/>
      <c r="AT30" s="238"/>
      <c r="AU30" s="238"/>
      <c r="AV30" s="238"/>
      <c r="AW30" s="238"/>
      <c r="AX30" s="238"/>
      <c r="AY30" s="238"/>
      <c r="AZ30" s="238"/>
      <c r="BA30" s="238"/>
      <c r="BB30" s="238"/>
      <c r="BC30" s="238"/>
      <c r="BD30" s="238"/>
      <c r="BE30" s="238"/>
      <c r="BF30" s="238"/>
      <c r="BG30" s="238"/>
      <c r="BH30" s="383"/>
      <c r="BI30" s="383"/>
      <c r="BJ30" s="383"/>
      <c r="BK30" s="383"/>
      <c r="BL30" s="383"/>
      <c r="BM30" s="383"/>
      <c r="BN30" s="383"/>
      <c r="BO30" s="383"/>
      <c r="BP30" s="383"/>
      <c r="BQ30" s="383"/>
      <c r="BR30" s="383"/>
      <c r="BS30" s="383"/>
      <c r="BT30" s="383"/>
      <c r="BU30" s="383"/>
      <c r="BV30" s="383"/>
    </row>
    <row r="31" spans="1:74" ht="11.1" customHeight="1">
      <c r="A31" s="52" t="s">
        <v>725</v>
      </c>
      <c r="B31" s="205" t="s">
        <v>575</v>
      </c>
      <c r="C31" s="217">
        <v>2.23</v>
      </c>
      <c r="D31" s="217">
        <v>2.27</v>
      </c>
      <c r="E31" s="217">
        <v>2.29</v>
      </c>
      <c r="F31" s="217">
        <v>2.2200000000000002</v>
      </c>
      <c r="G31" s="217">
        <v>2.23</v>
      </c>
      <c r="H31" s="217">
        <v>2.2200000000000002</v>
      </c>
      <c r="I31" s="217">
        <v>2.19</v>
      </c>
      <c r="J31" s="217">
        <v>2.21</v>
      </c>
      <c r="K31" s="217">
        <v>2.1800000000000002</v>
      </c>
      <c r="L31" s="217">
        <v>2.17</v>
      </c>
      <c r="M31" s="217">
        <v>2.13</v>
      </c>
      <c r="N31" s="217">
        <v>2.14</v>
      </c>
      <c r="O31" s="217">
        <v>2.23</v>
      </c>
      <c r="P31" s="217">
        <v>2.27</v>
      </c>
      <c r="Q31" s="217">
        <v>2.31</v>
      </c>
      <c r="R31" s="217">
        <v>2.29</v>
      </c>
      <c r="S31" s="217">
        <v>2.2599999999999998</v>
      </c>
      <c r="T31" s="217">
        <v>2.25</v>
      </c>
      <c r="U31" s="217">
        <v>2.27</v>
      </c>
      <c r="V31" s="217">
        <v>2.2999999999999998</v>
      </c>
      <c r="W31" s="217">
        <v>2.2799999999999998</v>
      </c>
      <c r="X31" s="217">
        <v>2.27</v>
      </c>
      <c r="Y31" s="217">
        <v>2.2599999999999998</v>
      </c>
      <c r="Z31" s="217">
        <v>2.23</v>
      </c>
      <c r="AA31" s="217">
        <v>2.3199999999999998</v>
      </c>
      <c r="AB31" s="217">
        <v>2.35</v>
      </c>
      <c r="AC31" s="217">
        <v>2.34</v>
      </c>
      <c r="AD31" s="217">
        <v>2.38</v>
      </c>
      <c r="AE31" s="217">
        <v>2.4300000000000002</v>
      </c>
      <c r="AF31" s="217">
        <v>2.4</v>
      </c>
      <c r="AG31" s="217">
        <v>2.44</v>
      </c>
      <c r="AH31" s="217">
        <v>2.4700000000000002</v>
      </c>
      <c r="AI31" s="217">
        <v>2.44</v>
      </c>
      <c r="AJ31" s="217">
        <v>2.39</v>
      </c>
      <c r="AK31" s="217">
        <v>2.37</v>
      </c>
      <c r="AL31" s="217">
        <v>2.34</v>
      </c>
      <c r="AM31" s="217">
        <v>2.4300000000000002</v>
      </c>
      <c r="AN31" s="217">
        <v>2.4</v>
      </c>
      <c r="AO31" s="217">
        <v>2.41</v>
      </c>
      <c r="AP31" s="217">
        <v>2.44</v>
      </c>
      <c r="AQ31" s="217">
        <v>2.44</v>
      </c>
      <c r="AR31" s="217">
        <v>2.38</v>
      </c>
      <c r="AS31" s="217">
        <v>2.41</v>
      </c>
      <c r="AT31" s="217">
        <v>2.42</v>
      </c>
      <c r="AU31" s="217">
        <v>2.39</v>
      </c>
      <c r="AV31" s="217">
        <v>2.38</v>
      </c>
      <c r="AW31" s="217">
        <v>2.38</v>
      </c>
      <c r="AX31" s="217">
        <v>2.38</v>
      </c>
      <c r="AY31" s="217">
        <v>2.34</v>
      </c>
      <c r="AZ31" s="217">
        <v>2.34</v>
      </c>
      <c r="BA31" s="217">
        <v>2.35</v>
      </c>
      <c r="BB31" s="217">
        <v>2.37</v>
      </c>
      <c r="BC31" s="217">
        <v>2.37</v>
      </c>
      <c r="BD31" s="217">
        <v>2.36</v>
      </c>
      <c r="BE31" s="217">
        <v>2.3199999999999998</v>
      </c>
      <c r="BF31" s="217">
        <v>2.3105479999999998</v>
      </c>
      <c r="BG31" s="217">
        <v>2.3015270000000001</v>
      </c>
      <c r="BH31" s="359">
        <v>2.3112539999999999</v>
      </c>
      <c r="BI31" s="359">
        <v>2.310486</v>
      </c>
      <c r="BJ31" s="359">
        <v>2.320227</v>
      </c>
      <c r="BK31" s="359">
        <v>2.329634</v>
      </c>
      <c r="BL31" s="359">
        <v>2.34971</v>
      </c>
      <c r="BM31" s="359">
        <v>2.3598499999999998</v>
      </c>
      <c r="BN31" s="359">
        <v>2.3500190000000001</v>
      </c>
      <c r="BO31" s="359">
        <v>2.3400539999999999</v>
      </c>
      <c r="BP31" s="359">
        <v>2.3300740000000002</v>
      </c>
      <c r="BQ31" s="359">
        <v>2.3496920000000001</v>
      </c>
      <c r="BR31" s="359">
        <v>2.3390919999999999</v>
      </c>
      <c r="BS31" s="359">
        <v>2.3293819999999998</v>
      </c>
      <c r="BT31" s="359">
        <v>2.3294239999999999</v>
      </c>
      <c r="BU31" s="359">
        <v>2.3194569999999999</v>
      </c>
      <c r="BV31" s="359">
        <v>2.3094890000000001</v>
      </c>
    </row>
    <row r="32" spans="1:74" ht="11.1" customHeight="1">
      <c r="A32" s="107" t="s">
        <v>727</v>
      </c>
      <c r="B32" s="205" t="s">
        <v>653</v>
      </c>
      <c r="C32" s="217">
        <v>6.38</v>
      </c>
      <c r="D32" s="217">
        <v>5.38</v>
      </c>
      <c r="E32" s="217">
        <v>4.7300000000000004</v>
      </c>
      <c r="F32" s="217">
        <v>4.4800000000000004</v>
      </c>
      <c r="G32" s="217">
        <v>4.4800000000000004</v>
      </c>
      <c r="H32" s="217">
        <v>4.4400000000000004</v>
      </c>
      <c r="I32" s="217">
        <v>4.32</v>
      </c>
      <c r="J32" s="217">
        <v>4.1500000000000004</v>
      </c>
      <c r="K32" s="217">
        <v>3.84</v>
      </c>
      <c r="L32" s="217">
        <v>4.82</v>
      </c>
      <c r="M32" s="217">
        <v>4.87</v>
      </c>
      <c r="N32" s="217">
        <v>5.96</v>
      </c>
      <c r="O32" s="217">
        <v>6.71</v>
      </c>
      <c r="P32" s="217">
        <v>6.07</v>
      </c>
      <c r="Q32" s="217">
        <v>5.29</v>
      </c>
      <c r="R32" s="217">
        <v>4.71</v>
      </c>
      <c r="S32" s="217">
        <v>4.79</v>
      </c>
      <c r="T32" s="217">
        <v>5.12</v>
      </c>
      <c r="U32" s="217">
        <v>5.18</v>
      </c>
      <c r="V32" s="217">
        <v>4.92</v>
      </c>
      <c r="W32" s="217">
        <v>4.45</v>
      </c>
      <c r="X32" s="217">
        <v>4.3</v>
      </c>
      <c r="Y32" s="217">
        <v>4.3499999999999996</v>
      </c>
      <c r="Z32" s="217">
        <v>5.43</v>
      </c>
      <c r="AA32" s="217">
        <v>5.39</v>
      </c>
      <c r="AB32" s="217">
        <v>5.09</v>
      </c>
      <c r="AC32" s="217">
        <v>4.6399999999999997</v>
      </c>
      <c r="AD32" s="217">
        <v>4.8600000000000003</v>
      </c>
      <c r="AE32" s="217">
        <v>4.8899999999999997</v>
      </c>
      <c r="AF32" s="217">
        <v>5.04</v>
      </c>
      <c r="AG32" s="217">
        <v>4.9800000000000004</v>
      </c>
      <c r="AH32" s="217">
        <v>4.7300000000000004</v>
      </c>
      <c r="AI32" s="217">
        <v>4.5599999999999996</v>
      </c>
      <c r="AJ32" s="217">
        <v>4.33</v>
      </c>
      <c r="AK32" s="217">
        <v>4.0999999999999996</v>
      </c>
      <c r="AL32" s="217">
        <v>4.04</v>
      </c>
      <c r="AM32" s="217">
        <v>3.67</v>
      </c>
      <c r="AN32" s="217">
        <v>3.32</v>
      </c>
      <c r="AO32" s="217">
        <v>2.96</v>
      </c>
      <c r="AP32" s="217">
        <v>2.68</v>
      </c>
      <c r="AQ32" s="217">
        <v>2.9</v>
      </c>
      <c r="AR32" s="217">
        <v>3.08</v>
      </c>
      <c r="AS32" s="217">
        <v>3.41</v>
      </c>
      <c r="AT32" s="217">
        <v>3.48</v>
      </c>
      <c r="AU32" s="217">
        <v>3.38</v>
      </c>
      <c r="AV32" s="217">
        <v>3.81</v>
      </c>
      <c r="AW32" s="217">
        <v>4.2300000000000004</v>
      </c>
      <c r="AX32" s="217">
        <v>4.2</v>
      </c>
      <c r="AY32" s="217">
        <v>4.38</v>
      </c>
      <c r="AZ32" s="217">
        <v>4.3899999999999997</v>
      </c>
      <c r="BA32" s="217">
        <v>4.3</v>
      </c>
      <c r="BB32" s="217">
        <v>4.67</v>
      </c>
      <c r="BC32" s="217">
        <v>4.62</v>
      </c>
      <c r="BD32" s="217">
        <v>4.42</v>
      </c>
      <c r="BE32" s="217">
        <v>4.1900000000000004</v>
      </c>
      <c r="BF32" s="217">
        <v>4.1764010000000003</v>
      </c>
      <c r="BG32" s="217">
        <v>4.2590709999999996</v>
      </c>
      <c r="BH32" s="359">
        <v>4.3351230000000003</v>
      </c>
      <c r="BI32" s="359">
        <v>4.6986569999999999</v>
      </c>
      <c r="BJ32" s="359">
        <v>4.9859109999999998</v>
      </c>
      <c r="BK32" s="359">
        <v>5.0417170000000002</v>
      </c>
      <c r="BL32" s="359">
        <v>4.8755100000000002</v>
      </c>
      <c r="BM32" s="359">
        <v>4.6048520000000002</v>
      </c>
      <c r="BN32" s="359">
        <v>4.4520540000000004</v>
      </c>
      <c r="BO32" s="359">
        <v>4.3282069999999999</v>
      </c>
      <c r="BP32" s="359">
        <v>4.3947630000000002</v>
      </c>
      <c r="BQ32" s="359">
        <v>4.5729240000000004</v>
      </c>
      <c r="BR32" s="359">
        <v>4.7186110000000001</v>
      </c>
      <c r="BS32" s="359">
        <v>4.6700600000000003</v>
      </c>
      <c r="BT32" s="359">
        <v>4.7604150000000001</v>
      </c>
      <c r="BU32" s="359">
        <v>5.1301209999999999</v>
      </c>
      <c r="BV32" s="359">
        <v>5.3572759999999997</v>
      </c>
    </row>
    <row r="33" spans="1:74" ht="11.1" customHeight="1">
      <c r="A33" s="52" t="s">
        <v>726</v>
      </c>
      <c r="B33" s="205" t="s">
        <v>587</v>
      </c>
      <c r="C33" s="217">
        <v>6.9</v>
      </c>
      <c r="D33" s="217">
        <v>6.84</v>
      </c>
      <c r="E33" s="217">
        <v>7.02</v>
      </c>
      <c r="F33" s="217">
        <v>7.9</v>
      </c>
      <c r="G33" s="217">
        <v>8.2899999999999991</v>
      </c>
      <c r="H33" s="217">
        <v>9.4600000000000009</v>
      </c>
      <c r="I33" s="217">
        <v>10.23</v>
      </c>
      <c r="J33" s="217">
        <v>11.02</v>
      </c>
      <c r="K33" s="217">
        <v>12.04</v>
      </c>
      <c r="L33" s="217">
        <v>11.54</v>
      </c>
      <c r="M33" s="217">
        <v>11.56</v>
      </c>
      <c r="N33" s="217">
        <v>11.77</v>
      </c>
      <c r="O33" s="217">
        <v>11.85</v>
      </c>
      <c r="P33" s="217">
        <v>12.11</v>
      </c>
      <c r="Q33" s="217">
        <v>12.44</v>
      </c>
      <c r="R33" s="217">
        <v>13.17</v>
      </c>
      <c r="S33" s="217">
        <v>12.36</v>
      </c>
      <c r="T33" s="217">
        <v>11.96</v>
      </c>
      <c r="U33" s="217">
        <v>12.28</v>
      </c>
      <c r="V33" s="217">
        <v>12.28</v>
      </c>
      <c r="W33" s="217">
        <v>12.34</v>
      </c>
      <c r="X33" s="217">
        <v>13.53</v>
      </c>
      <c r="Y33" s="217">
        <v>14.06</v>
      </c>
      <c r="Z33" s="217">
        <v>14.61</v>
      </c>
      <c r="AA33" s="217">
        <v>14.8</v>
      </c>
      <c r="AB33" s="217">
        <v>15.94</v>
      </c>
      <c r="AC33" s="217">
        <v>17.59</v>
      </c>
      <c r="AD33" s="217">
        <v>18.21</v>
      </c>
      <c r="AE33" s="217">
        <v>17.57</v>
      </c>
      <c r="AF33" s="217">
        <v>20.38</v>
      </c>
      <c r="AG33" s="217">
        <v>20.18</v>
      </c>
      <c r="AH33" s="217">
        <v>17.09</v>
      </c>
      <c r="AI33" s="217">
        <v>19.66</v>
      </c>
      <c r="AJ33" s="217">
        <v>19.62</v>
      </c>
      <c r="AK33" s="217">
        <v>19.47</v>
      </c>
      <c r="AL33" s="217">
        <v>20.99</v>
      </c>
      <c r="AM33" s="217">
        <v>20.81</v>
      </c>
      <c r="AN33" s="217">
        <v>21.04</v>
      </c>
      <c r="AO33" s="217">
        <v>21.6</v>
      </c>
      <c r="AP33" s="217">
        <v>22.83</v>
      </c>
      <c r="AQ33" s="217">
        <v>22.54</v>
      </c>
      <c r="AR33" s="217">
        <v>22.19</v>
      </c>
      <c r="AS33" s="217">
        <v>19.72</v>
      </c>
      <c r="AT33" s="217">
        <v>19.59</v>
      </c>
      <c r="AU33" s="217">
        <v>20.77</v>
      </c>
      <c r="AV33" s="217">
        <v>20.7</v>
      </c>
      <c r="AW33" s="217">
        <v>20.43</v>
      </c>
      <c r="AX33" s="217">
        <v>18.829999999999998</v>
      </c>
      <c r="AY33" s="217">
        <v>19.149999999999999</v>
      </c>
      <c r="AZ33" s="217">
        <v>19.7</v>
      </c>
      <c r="BA33" s="217">
        <v>19.39</v>
      </c>
      <c r="BB33" s="217">
        <v>20.260000000000002</v>
      </c>
      <c r="BC33" s="217">
        <v>19.55</v>
      </c>
      <c r="BD33" s="217">
        <v>19.68</v>
      </c>
      <c r="BE33" s="217">
        <v>19.250610000000002</v>
      </c>
      <c r="BF33" s="217">
        <v>19.13156</v>
      </c>
      <c r="BG33" s="217">
        <v>19.410209999999999</v>
      </c>
      <c r="BH33" s="359">
        <v>19.255780000000001</v>
      </c>
      <c r="BI33" s="359">
        <v>18.96021</v>
      </c>
      <c r="BJ33" s="359">
        <v>18.776540000000001</v>
      </c>
      <c r="BK33" s="359">
        <v>18.566020000000002</v>
      </c>
      <c r="BL33" s="359">
        <v>18.382670000000001</v>
      </c>
      <c r="BM33" s="359">
        <v>18.279720000000001</v>
      </c>
      <c r="BN33" s="359">
        <v>18.549769999999999</v>
      </c>
      <c r="BO33" s="359">
        <v>18.187909999999999</v>
      </c>
      <c r="BP33" s="359">
        <v>18.40907</v>
      </c>
      <c r="BQ33" s="359">
        <v>18.145409999999998</v>
      </c>
      <c r="BR33" s="359">
        <v>17.981359999999999</v>
      </c>
      <c r="BS33" s="359">
        <v>18.155889999999999</v>
      </c>
      <c r="BT33" s="359">
        <v>17.98049</v>
      </c>
      <c r="BU33" s="359">
        <v>17.746939999999999</v>
      </c>
      <c r="BV33" s="359">
        <v>17.625789999999999</v>
      </c>
    </row>
    <row r="34" spans="1:74" ht="11.1" customHeight="1">
      <c r="A34" s="56" t="s">
        <v>22</v>
      </c>
      <c r="B34" s="205" t="s">
        <v>586</v>
      </c>
      <c r="C34" s="217">
        <v>11.67</v>
      </c>
      <c r="D34" s="217">
        <v>11.36</v>
      </c>
      <c r="E34" s="217">
        <v>10.75</v>
      </c>
      <c r="F34" s="217">
        <v>11.54</v>
      </c>
      <c r="G34" s="217">
        <v>12</v>
      </c>
      <c r="H34" s="217">
        <v>13.66</v>
      </c>
      <c r="I34" s="217">
        <v>14</v>
      </c>
      <c r="J34" s="217">
        <v>14.94</v>
      </c>
      <c r="K34" s="217">
        <v>15.22</v>
      </c>
      <c r="L34" s="217">
        <v>15.79</v>
      </c>
      <c r="M34" s="217">
        <v>15.5</v>
      </c>
      <c r="N34" s="217">
        <v>15.88</v>
      </c>
      <c r="O34" s="217">
        <v>15.73</v>
      </c>
      <c r="P34" s="217">
        <v>15.69</v>
      </c>
      <c r="Q34" s="217">
        <v>16.420000000000002</v>
      </c>
      <c r="R34" s="217">
        <v>17.100000000000001</v>
      </c>
      <c r="S34" s="217">
        <v>16.54</v>
      </c>
      <c r="T34" s="217">
        <v>16.12</v>
      </c>
      <c r="U34" s="217">
        <v>15.89</v>
      </c>
      <c r="V34" s="217">
        <v>16.239999999999998</v>
      </c>
      <c r="W34" s="217">
        <v>16.53</v>
      </c>
      <c r="X34" s="217">
        <v>17.14</v>
      </c>
      <c r="Y34" s="217">
        <v>17.43</v>
      </c>
      <c r="Z34" s="217">
        <v>18.559999999999999</v>
      </c>
      <c r="AA34" s="217">
        <v>19.59</v>
      </c>
      <c r="AB34" s="217">
        <v>20.93</v>
      </c>
      <c r="AC34" s="217">
        <v>22.59</v>
      </c>
      <c r="AD34" s="217">
        <v>24.06</v>
      </c>
      <c r="AE34" s="217">
        <v>23.04</v>
      </c>
      <c r="AF34" s="217">
        <v>23.13</v>
      </c>
      <c r="AG34" s="217">
        <v>22.95</v>
      </c>
      <c r="AH34" s="217">
        <v>22.51</v>
      </c>
      <c r="AI34" s="217">
        <v>22.73</v>
      </c>
      <c r="AJ34" s="217">
        <v>23.2</v>
      </c>
      <c r="AK34" s="217">
        <v>23.38</v>
      </c>
      <c r="AL34" s="217">
        <v>22.45</v>
      </c>
      <c r="AM34" s="217">
        <v>22.87</v>
      </c>
      <c r="AN34" s="217">
        <v>23.73</v>
      </c>
      <c r="AO34" s="217">
        <v>24.8</v>
      </c>
      <c r="AP34" s="217">
        <v>24.3</v>
      </c>
      <c r="AQ34" s="217">
        <v>23.23</v>
      </c>
      <c r="AR34" s="217">
        <v>21.66</v>
      </c>
      <c r="AS34" s="217">
        <v>21.8</v>
      </c>
      <c r="AT34" s="217">
        <v>23.15</v>
      </c>
      <c r="AU34" s="217">
        <v>24.3</v>
      </c>
      <c r="AV34" s="217">
        <v>24.85</v>
      </c>
      <c r="AW34" s="217">
        <v>24.37</v>
      </c>
      <c r="AX34" s="217">
        <v>23.5</v>
      </c>
      <c r="AY34" s="217">
        <v>23</v>
      </c>
      <c r="AZ34" s="217">
        <v>23.89</v>
      </c>
      <c r="BA34" s="217">
        <v>23.85</v>
      </c>
      <c r="BB34" s="217">
        <v>22.92</v>
      </c>
      <c r="BC34" s="217">
        <v>22.62</v>
      </c>
      <c r="BD34" s="217">
        <v>22.37</v>
      </c>
      <c r="BE34" s="217">
        <v>22.892679999999999</v>
      </c>
      <c r="BF34" s="217">
        <v>23.465309999999999</v>
      </c>
      <c r="BG34" s="217">
        <v>23.818439999999999</v>
      </c>
      <c r="BH34" s="359">
        <v>23.679020000000001</v>
      </c>
      <c r="BI34" s="359">
        <v>23.275950000000002</v>
      </c>
      <c r="BJ34" s="359">
        <v>23.055150000000001</v>
      </c>
      <c r="BK34" s="359">
        <v>23.008590000000002</v>
      </c>
      <c r="BL34" s="359">
        <v>22.912459999999999</v>
      </c>
      <c r="BM34" s="359">
        <v>22.72062</v>
      </c>
      <c r="BN34" s="359">
        <v>23.00244</v>
      </c>
      <c r="BO34" s="359">
        <v>22.952269999999999</v>
      </c>
      <c r="BP34" s="359">
        <v>22.677790000000002</v>
      </c>
      <c r="BQ34" s="359">
        <v>22.48216</v>
      </c>
      <c r="BR34" s="359">
        <v>22.358280000000001</v>
      </c>
      <c r="BS34" s="359">
        <v>22.67146</v>
      </c>
      <c r="BT34" s="359">
        <v>22.938839999999999</v>
      </c>
      <c r="BU34" s="359">
        <v>22.918790000000001</v>
      </c>
      <c r="BV34" s="359">
        <v>22.954059999999998</v>
      </c>
    </row>
    <row r="35" spans="1:74" ht="11.1" customHeight="1">
      <c r="A35" s="107"/>
      <c r="B35" s="55" t="s">
        <v>1120</v>
      </c>
      <c r="C35" s="238"/>
      <c r="D35" s="238"/>
      <c r="E35" s="238"/>
      <c r="F35" s="238"/>
      <c r="G35" s="238"/>
      <c r="H35" s="238"/>
      <c r="I35" s="238"/>
      <c r="J35" s="238"/>
      <c r="K35" s="238"/>
      <c r="L35" s="238"/>
      <c r="M35" s="238"/>
      <c r="N35" s="238"/>
      <c r="O35" s="238"/>
      <c r="P35" s="238"/>
      <c r="Q35" s="238"/>
      <c r="R35" s="238"/>
      <c r="S35" s="238"/>
      <c r="T35" s="238"/>
      <c r="U35" s="238"/>
      <c r="V35" s="238"/>
      <c r="W35" s="238"/>
      <c r="X35" s="238"/>
      <c r="Y35" s="238"/>
      <c r="Z35" s="238"/>
      <c r="AA35" s="238"/>
      <c r="AB35" s="238"/>
      <c r="AC35" s="238"/>
      <c r="AD35" s="238"/>
      <c r="AE35" s="238"/>
      <c r="AF35" s="238"/>
      <c r="AG35" s="238"/>
      <c r="AH35" s="238"/>
      <c r="AI35" s="238"/>
      <c r="AJ35" s="238"/>
      <c r="AK35" s="238"/>
      <c r="AL35" s="238"/>
      <c r="AM35" s="238"/>
      <c r="AN35" s="238"/>
      <c r="AO35" s="238"/>
      <c r="AP35" s="238"/>
      <c r="AQ35" s="238"/>
      <c r="AR35" s="238"/>
      <c r="AS35" s="238"/>
      <c r="AT35" s="238"/>
      <c r="AU35" s="238"/>
      <c r="AV35" s="238"/>
      <c r="AW35" s="238"/>
      <c r="AX35" s="238"/>
      <c r="AY35" s="238"/>
      <c r="AZ35" s="238"/>
      <c r="BA35" s="238"/>
      <c r="BB35" s="238"/>
      <c r="BC35" s="238"/>
      <c r="BD35" s="238"/>
      <c r="BE35" s="238"/>
      <c r="BF35" s="238"/>
      <c r="BG35" s="238"/>
      <c r="BH35" s="383"/>
      <c r="BI35" s="383"/>
      <c r="BJ35" s="383"/>
      <c r="BK35" s="383"/>
      <c r="BL35" s="383"/>
      <c r="BM35" s="383"/>
      <c r="BN35" s="383"/>
      <c r="BO35" s="383"/>
      <c r="BP35" s="383"/>
      <c r="BQ35" s="383"/>
      <c r="BR35" s="383"/>
      <c r="BS35" s="383"/>
      <c r="BT35" s="383"/>
      <c r="BU35" s="383"/>
      <c r="BV35" s="383"/>
    </row>
    <row r="36" spans="1:74" ht="11.1" customHeight="1">
      <c r="A36" s="52" t="s">
        <v>729</v>
      </c>
      <c r="B36" s="205" t="s">
        <v>574</v>
      </c>
      <c r="C36" s="265">
        <v>10.95</v>
      </c>
      <c r="D36" s="265">
        <v>11.15</v>
      </c>
      <c r="E36" s="265">
        <v>11.3</v>
      </c>
      <c r="F36" s="265">
        <v>11.51</v>
      </c>
      <c r="G36" s="265">
        <v>11.77</v>
      </c>
      <c r="H36" s="265">
        <v>11.8</v>
      </c>
      <c r="I36" s="265">
        <v>11.85</v>
      </c>
      <c r="J36" s="265">
        <v>11.96</v>
      </c>
      <c r="K36" s="265">
        <v>11.95</v>
      </c>
      <c r="L36" s="265">
        <v>11.66</v>
      </c>
      <c r="M36" s="265">
        <v>11.3</v>
      </c>
      <c r="N36" s="265">
        <v>10.89</v>
      </c>
      <c r="O36" s="265">
        <v>10.49</v>
      </c>
      <c r="P36" s="265">
        <v>10.89</v>
      </c>
      <c r="Q36" s="265">
        <v>11.11</v>
      </c>
      <c r="R36" s="265">
        <v>11.71</v>
      </c>
      <c r="S36" s="265">
        <v>11.91</v>
      </c>
      <c r="T36" s="265">
        <v>11.91</v>
      </c>
      <c r="U36" s="265">
        <v>12.04</v>
      </c>
      <c r="V36" s="265">
        <v>12.03</v>
      </c>
      <c r="W36" s="265">
        <v>11.95</v>
      </c>
      <c r="X36" s="265">
        <v>11.86</v>
      </c>
      <c r="Y36" s="265">
        <v>11.62</v>
      </c>
      <c r="Z36" s="265">
        <v>11.06</v>
      </c>
      <c r="AA36" s="265">
        <v>10.87</v>
      </c>
      <c r="AB36" s="265">
        <v>11.06</v>
      </c>
      <c r="AC36" s="265">
        <v>11.52</v>
      </c>
      <c r="AD36" s="265">
        <v>11.67</v>
      </c>
      <c r="AE36" s="265">
        <v>11.93</v>
      </c>
      <c r="AF36" s="265">
        <v>11.97</v>
      </c>
      <c r="AG36" s="265">
        <v>12.09</v>
      </c>
      <c r="AH36" s="265">
        <v>12.09</v>
      </c>
      <c r="AI36" s="265">
        <v>12.17</v>
      </c>
      <c r="AJ36" s="265">
        <v>12.08</v>
      </c>
      <c r="AK36" s="265">
        <v>11.78</v>
      </c>
      <c r="AL36" s="265">
        <v>11.4</v>
      </c>
      <c r="AM36" s="265">
        <v>11.39</v>
      </c>
      <c r="AN36" s="265">
        <v>11.52</v>
      </c>
      <c r="AO36" s="265">
        <v>11.72</v>
      </c>
      <c r="AP36" s="265">
        <v>11.91</v>
      </c>
      <c r="AQ36" s="265">
        <v>11.94</v>
      </c>
      <c r="AR36" s="265">
        <v>12.09</v>
      </c>
      <c r="AS36" s="265">
        <v>12</v>
      </c>
      <c r="AT36" s="265">
        <v>12.17</v>
      </c>
      <c r="AU36" s="265">
        <v>12.33</v>
      </c>
      <c r="AV36" s="265">
        <v>12.03</v>
      </c>
      <c r="AW36" s="265">
        <v>11.74</v>
      </c>
      <c r="AX36" s="265">
        <v>11.62</v>
      </c>
      <c r="AY36" s="265">
        <v>11.47</v>
      </c>
      <c r="AZ36" s="265">
        <v>11.61</v>
      </c>
      <c r="BA36" s="265">
        <v>11.59</v>
      </c>
      <c r="BB36" s="265">
        <v>11.92</v>
      </c>
      <c r="BC36" s="265">
        <v>12.4</v>
      </c>
      <c r="BD36" s="265">
        <v>12.54</v>
      </c>
      <c r="BE36" s="265">
        <v>12.61</v>
      </c>
      <c r="BF36" s="265">
        <v>12.661490000000001</v>
      </c>
      <c r="BG36" s="265">
        <v>12.61777</v>
      </c>
      <c r="BH36" s="389">
        <v>12.398899999999999</v>
      </c>
      <c r="BI36" s="389">
        <v>12.180580000000001</v>
      </c>
      <c r="BJ36" s="389">
        <v>11.84774</v>
      </c>
      <c r="BK36" s="389">
        <v>11.648630000000001</v>
      </c>
      <c r="BL36" s="389">
        <v>11.73762</v>
      </c>
      <c r="BM36" s="389">
        <v>11.928179999999999</v>
      </c>
      <c r="BN36" s="389">
        <v>12.194599999999999</v>
      </c>
      <c r="BO36" s="389">
        <v>12.473269999999999</v>
      </c>
      <c r="BP36" s="389">
        <v>12.69068</v>
      </c>
      <c r="BQ36" s="389">
        <v>12.701879999999999</v>
      </c>
      <c r="BR36" s="389">
        <v>12.795780000000001</v>
      </c>
      <c r="BS36" s="389">
        <v>12.790570000000001</v>
      </c>
      <c r="BT36" s="389">
        <v>12.56377</v>
      </c>
      <c r="BU36" s="389">
        <v>12.3569</v>
      </c>
      <c r="BV36" s="389">
        <v>12.00126</v>
      </c>
    </row>
    <row r="37" spans="1:74" ht="11.1" customHeight="1">
      <c r="A37" s="107" t="s">
        <v>9</v>
      </c>
      <c r="B37" s="205" t="s">
        <v>573</v>
      </c>
      <c r="C37" s="265">
        <v>9.9600000000000009</v>
      </c>
      <c r="D37" s="265">
        <v>10.14</v>
      </c>
      <c r="E37" s="265">
        <v>10</v>
      </c>
      <c r="F37" s="265">
        <v>9.91</v>
      </c>
      <c r="G37" s="265">
        <v>10.07</v>
      </c>
      <c r="H37" s="265">
        <v>10.47</v>
      </c>
      <c r="I37" s="265">
        <v>10.59</v>
      </c>
      <c r="J37" s="265">
        <v>10.55</v>
      </c>
      <c r="K37" s="265">
        <v>10.46</v>
      </c>
      <c r="L37" s="265">
        <v>10.17</v>
      </c>
      <c r="M37" s="265">
        <v>9.81</v>
      </c>
      <c r="N37" s="265">
        <v>9.69</v>
      </c>
      <c r="O37" s="265">
        <v>9.5500000000000007</v>
      </c>
      <c r="P37" s="265">
        <v>9.89</v>
      </c>
      <c r="Q37" s="265">
        <v>9.9499999999999993</v>
      </c>
      <c r="R37" s="265">
        <v>9.9499999999999993</v>
      </c>
      <c r="S37" s="265">
        <v>10.15</v>
      </c>
      <c r="T37" s="265">
        <v>10.56</v>
      </c>
      <c r="U37" s="265">
        <v>10.72</v>
      </c>
      <c r="V37" s="265">
        <v>10.62</v>
      </c>
      <c r="W37" s="265">
        <v>10.52</v>
      </c>
      <c r="X37" s="265">
        <v>10.25</v>
      </c>
      <c r="Y37" s="265">
        <v>9.99</v>
      </c>
      <c r="Z37" s="265">
        <v>9.82</v>
      </c>
      <c r="AA37" s="265">
        <v>9.7799999999999994</v>
      </c>
      <c r="AB37" s="265">
        <v>9.99</v>
      </c>
      <c r="AC37" s="265">
        <v>9.93</v>
      </c>
      <c r="AD37" s="265">
        <v>9.9600000000000009</v>
      </c>
      <c r="AE37" s="265">
        <v>10.19</v>
      </c>
      <c r="AF37" s="265">
        <v>10.66</v>
      </c>
      <c r="AG37" s="265">
        <v>10.67</v>
      </c>
      <c r="AH37" s="265">
        <v>10.72</v>
      </c>
      <c r="AI37" s="265">
        <v>10.59</v>
      </c>
      <c r="AJ37" s="265">
        <v>10.25</v>
      </c>
      <c r="AK37" s="265">
        <v>9.98</v>
      </c>
      <c r="AL37" s="265">
        <v>9.77</v>
      </c>
      <c r="AM37" s="265">
        <v>9.83</v>
      </c>
      <c r="AN37" s="265">
        <v>9.9600000000000009</v>
      </c>
      <c r="AO37" s="265">
        <v>9.8800000000000008</v>
      </c>
      <c r="AP37" s="265">
        <v>9.83</v>
      </c>
      <c r="AQ37" s="265">
        <v>10.01</v>
      </c>
      <c r="AR37" s="265">
        <v>10.42</v>
      </c>
      <c r="AS37" s="265">
        <v>10.42</v>
      </c>
      <c r="AT37" s="265">
        <v>10.43</v>
      </c>
      <c r="AU37" s="265">
        <v>10.55</v>
      </c>
      <c r="AV37" s="265">
        <v>10.11</v>
      </c>
      <c r="AW37" s="265">
        <v>9.8800000000000008</v>
      </c>
      <c r="AX37" s="265">
        <v>9.82</v>
      </c>
      <c r="AY37" s="265">
        <v>9.7799999999999994</v>
      </c>
      <c r="AZ37" s="265">
        <v>10.039999999999999</v>
      </c>
      <c r="BA37" s="265">
        <v>9.99</v>
      </c>
      <c r="BB37" s="265">
        <v>9.9600000000000009</v>
      </c>
      <c r="BC37" s="265">
        <v>10.210000000000001</v>
      </c>
      <c r="BD37" s="265">
        <v>10.7</v>
      </c>
      <c r="BE37" s="265">
        <v>10.81</v>
      </c>
      <c r="BF37" s="265">
        <v>10.75656</v>
      </c>
      <c r="BG37" s="265">
        <v>10.655620000000001</v>
      </c>
      <c r="BH37" s="389">
        <v>10.389110000000001</v>
      </c>
      <c r="BI37" s="389">
        <v>10.09553</v>
      </c>
      <c r="BJ37" s="389">
        <v>9.9393940000000001</v>
      </c>
      <c r="BK37" s="389">
        <v>9.900029</v>
      </c>
      <c r="BL37" s="389">
        <v>10.09437</v>
      </c>
      <c r="BM37" s="389">
        <v>10.08196</v>
      </c>
      <c r="BN37" s="389">
        <v>10.1187</v>
      </c>
      <c r="BO37" s="389">
        <v>10.322649999999999</v>
      </c>
      <c r="BP37" s="389">
        <v>10.840020000000001</v>
      </c>
      <c r="BQ37" s="389">
        <v>10.979939999999999</v>
      </c>
      <c r="BR37" s="389">
        <v>10.97301</v>
      </c>
      <c r="BS37" s="389">
        <v>10.880409999999999</v>
      </c>
      <c r="BT37" s="389">
        <v>10.564299999999999</v>
      </c>
      <c r="BU37" s="389">
        <v>10.26796</v>
      </c>
      <c r="BV37" s="389">
        <v>10.111179999999999</v>
      </c>
    </row>
    <row r="38" spans="1:74" ht="11.1" customHeight="1">
      <c r="A38" s="110" t="s">
        <v>8</v>
      </c>
      <c r="B38" s="206" t="s">
        <v>572</v>
      </c>
      <c r="C38" s="218">
        <v>6.88</v>
      </c>
      <c r="D38" s="218">
        <v>6.89</v>
      </c>
      <c r="E38" s="218">
        <v>6.76</v>
      </c>
      <c r="F38" s="218">
        <v>6.69</v>
      </c>
      <c r="G38" s="218">
        <v>6.79</v>
      </c>
      <c r="H38" s="218">
        <v>7.07</v>
      </c>
      <c r="I38" s="218">
        <v>7.09</v>
      </c>
      <c r="J38" s="218">
        <v>7.07</v>
      </c>
      <c r="K38" s="218">
        <v>6.92</v>
      </c>
      <c r="L38" s="218">
        <v>6.64</v>
      </c>
      <c r="M38" s="218">
        <v>6.43</v>
      </c>
      <c r="N38" s="218">
        <v>6.49</v>
      </c>
      <c r="O38" s="218">
        <v>6.5</v>
      </c>
      <c r="P38" s="218">
        <v>6.55</v>
      </c>
      <c r="Q38" s="218">
        <v>6.53</v>
      </c>
      <c r="R38" s="218">
        <v>6.55</v>
      </c>
      <c r="S38" s="218">
        <v>6.64</v>
      </c>
      <c r="T38" s="218">
        <v>6.96</v>
      </c>
      <c r="U38" s="218">
        <v>7.23</v>
      </c>
      <c r="V38" s="218">
        <v>7.22</v>
      </c>
      <c r="W38" s="218">
        <v>7</v>
      </c>
      <c r="X38" s="218">
        <v>6.8</v>
      </c>
      <c r="Y38" s="218">
        <v>6.56</v>
      </c>
      <c r="Z38" s="218">
        <v>6.6</v>
      </c>
      <c r="AA38" s="218">
        <v>6.53</v>
      </c>
      <c r="AB38" s="218">
        <v>6.63</v>
      </c>
      <c r="AC38" s="218">
        <v>6.53</v>
      </c>
      <c r="AD38" s="218">
        <v>6.53</v>
      </c>
      <c r="AE38" s="218">
        <v>6.68</v>
      </c>
      <c r="AF38" s="218">
        <v>7.14</v>
      </c>
      <c r="AG38" s="218">
        <v>7.31</v>
      </c>
      <c r="AH38" s="218">
        <v>7.4</v>
      </c>
      <c r="AI38" s="218">
        <v>7.15</v>
      </c>
      <c r="AJ38" s="218">
        <v>6.77</v>
      </c>
      <c r="AK38" s="218">
        <v>6.53</v>
      </c>
      <c r="AL38" s="218">
        <v>6.51</v>
      </c>
      <c r="AM38" s="218">
        <v>6.46</v>
      </c>
      <c r="AN38" s="218">
        <v>6.48</v>
      </c>
      <c r="AO38" s="218">
        <v>6.48</v>
      </c>
      <c r="AP38" s="218">
        <v>6.4</v>
      </c>
      <c r="AQ38" s="218">
        <v>6.55</v>
      </c>
      <c r="AR38" s="218">
        <v>6.92</v>
      </c>
      <c r="AS38" s="218">
        <v>7.15</v>
      </c>
      <c r="AT38" s="218">
        <v>7.11</v>
      </c>
      <c r="AU38" s="218">
        <v>7.01</v>
      </c>
      <c r="AV38" s="218">
        <v>6.65</v>
      </c>
      <c r="AW38" s="218">
        <v>6.53</v>
      </c>
      <c r="AX38" s="218">
        <v>6.54</v>
      </c>
      <c r="AY38" s="218">
        <v>6.45</v>
      </c>
      <c r="AZ38" s="218">
        <v>6.59</v>
      </c>
      <c r="BA38" s="218">
        <v>6.59</v>
      </c>
      <c r="BB38" s="218">
        <v>6.51</v>
      </c>
      <c r="BC38" s="218">
        <v>6.67</v>
      </c>
      <c r="BD38" s="218">
        <v>7.13</v>
      </c>
      <c r="BE38" s="218">
        <v>7.32</v>
      </c>
      <c r="BF38" s="218">
        <v>7.2667809999999999</v>
      </c>
      <c r="BG38" s="218">
        <v>7.0822969999999996</v>
      </c>
      <c r="BH38" s="391">
        <v>6.8146050000000002</v>
      </c>
      <c r="BI38" s="391">
        <v>6.6107170000000002</v>
      </c>
      <c r="BJ38" s="391">
        <v>6.5892189999999999</v>
      </c>
      <c r="BK38" s="391">
        <v>6.5503859999999996</v>
      </c>
      <c r="BL38" s="391">
        <v>6.6048280000000004</v>
      </c>
      <c r="BM38" s="391">
        <v>6.5805340000000001</v>
      </c>
      <c r="BN38" s="391">
        <v>6.5923020000000001</v>
      </c>
      <c r="BO38" s="391">
        <v>6.7627170000000003</v>
      </c>
      <c r="BP38" s="391">
        <v>7.179316</v>
      </c>
      <c r="BQ38" s="391">
        <v>7.4145719999999997</v>
      </c>
      <c r="BR38" s="391">
        <v>7.3730140000000004</v>
      </c>
      <c r="BS38" s="391">
        <v>7.1868759999999998</v>
      </c>
      <c r="BT38" s="391">
        <v>6.91974</v>
      </c>
      <c r="BU38" s="391">
        <v>6.7116100000000003</v>
      </c>
      <c r="BV38" s="391">
        <v>6.6905659999999996</v>
      </c>
    </row>
    <row r="39" spans="1:74" s="278" customFormat="1" ht="11.1" customHeight="1">
      <c r="A39" s="101"/>
      <c r="B39" s="294"/>
      <c r="C39" s="295"/>
      <c r="D39" s="295"/>
      <c r="E39" s="295"/>
      <c r="F39" s="295"/>
      <c r="G39" s="295"/>
      <c r="H39" s="295"/>
      <c r="I39" s="295"/>
      <c r="J39" s="295"/>
      <c r="K39" s="295"/>
      <c r="L39" s="295"/>
      <c r="M39" s="295"/>
      <c r="N39" s="295"/>
      <c r="O39" s="295"/>
      <c r="P39" s="295"/>
      <c r="Q39" s="295"/>
      <c r="R39" s="295"/>
      <c r="S39" s="295"/>
      <c r="T39" s="295"/>
      <c r="U39" s="295"/>
      <c r="V39" s="295"/>
      <c r="W39" s="295"/>
      <c r="X39" s="295"/>
      <c r="Y39" s="295"/>
      <c r="Z39" s="295"/>
      <c r="AA39" s="295"/>
      <c r="AB39" s="295"/>
      <c r="AC39" s="295"/>
      <c r="AD39" s="295"/>
      <c r="AE39" s="295"/>
      <c r="AF39" s="295"/>
      <c r="AG39" s="295"/>
      <c r="AH39" s="295"/>
      <c r="AI39" s="295"/>
      <c r="AJ39" s="295"/>
      <c r="AK39" s="295"/>
      <c r="AL39" s="295"/>
      <c r="AM39" s="295"/>
      <c r="AN39" s="295"/>
      <c r="AO39" s="295"/>
      <c r="AP39" s="295"/>
      <c r="AQ39" s="295"/>
      <c r="AR39" s="295"/>
      <c r="AS39" s="295"/>
      <c r="AT39" s="295"/>
      <c r="AU39" s="295"/>
      <c r="AV39" s="295"/>
      <c r="AW39" s="295"/>
      <c r="AX39" s="295"/>
      <c r="AY39" s="384"/>
      <c r="AZ39" s="384"/>
      <c r="BA39" s="384"/>
      <c r="BB39" s="384"/>
      <c r="BC39" s="384"/>
      <c r="BD39" s="384"/>
      <c r="BE39" s="384"/>
      <c r="BF39" s="384"/>
      <c r="BG39" s="384"/>
      <c r="BH39" s="384"/>
      <c r="BI39" s="384"/>
      <c r="BJ39" s="384"/>
      <c r="BK39" s="384"/>
      <c r="BL39" s="384"/>
      <c r="BM39" s="384"/>
      <c r="BN39" s="384"/>
      <c r="BO39" s="384"/>
      <c r="BP39" s="384"/>
      <c r="BQ39" s="384"/>
      <c r="BR39" s="384"/>
      <c r="BS39" s="384"/>
      <c r="BT39" s="384"/>
      <c r="BU39" s="384"/>
      <c r="BV39" s="384"/>
    </row>
    <row r="40" spans="1:74" s="278" customFormat="1" ht="12" customHeight="1">
      <c r="A40" s="101"/>
      <c r="B40" s="648" t="s">
        <v>1130</v>
      </c>
      <c r="C40" s="649"/>
      <c r="D40" s="649"/>
      <c r="E40" s="649"/>
      <c r="F40" s="649"/>
      <c r="G40" s="649"/>
      <c r="H40" s="649"/>
      <c r="I40" s="649"/>
      <c r="J40" s="649"/>
      <c r="K40" s="649"/>
      <c r="L40" s="649"/>
      <c r="M40" s="649"/>
      <c r="N40" s="649"/>
      <c r="O40" s="649"/>
      <c r="P40" s="649"/>
      <c r="Q40" s="649"/>
      <c r="AY40" s="527"/>
      <c r="AZ40" s="527"/>
      <c r="BA40" s="527"/>
      <c r="BB40" s="527"/>
      <c r="BC40" s="527"/>
      <c r="BD40" s="527"/>
      <c r="BE40" s="527"/>
      <c r="BF40" s="527"/>
      <c r="BG40" s="527"/>
      <c r="BH40" s="527"/>
      <c r="BI40" s="527"/>
      <c r="BJ40" s="527"/>
    </row>
    <row r="41" spans="1:74" s="278" customFormat="1" ht="12" customHeight="1">
      <c r="A41" s="101"/>
      <c r="B41" s="657" t="s">
        <v>146</v>
      </c>
      <c r="C41" s="649"/>
      <c r="D41" s="649"/>
      <c r="E41" s="649"/>
      <c r="F41" s="649"/>
      <c r="G41" s="649"/>
      <c r="H41" s="649"/>
      <c r="I41" s="649"/>
      <c r="J41" s="649"/>
      <c r="K41" s="649"/>
      <c r="L41" s="649"/>
      <c r="M41" s="649"/>
      <c r="N41" s="649"/>
      <c r="O41" s="649"/>
      <c r="P41" s="649"/>
      <c r="Q41" s="649"/>
      <c r="AY41" s="527"/>
      <c r="AZ41" s="527"/>
      <c r="BA41" s="527"/>
      <c r="BB41" s="527"/>
      <c r="BC41" s="527"/>
      <c r="BD41" s="527"/>
      <c r="BE41" s="527"/>
      <c r="BF41" s="527"/>
      <c r="BG41" s="527"/>
      <c r="BH41" s="527"/>
      <c r="BI41" s="527"/>
      <c r="BJ41" s="527"/>
    </row>
    <row r="42" spans="1:74" s="466" customFormat="1" ht="12" customHeight="1">
      <c r="A42" s="465"/>
      <c r="B42" s="702" t="s">
        <v>410</v>
      </c>
      <c r="C42" s="671"/>
      <c r="D42" s="671"/>
      <c r="E42" s="671"/>
      <c r="F42" s="671"/>
      <c r="G42" s="671"/>
      <c r="H42" s="671"/>
      <c r="I42" s="671"/>
      <c r="J42" s="671"/>
      <c r="K42" s="671"/>
      <c r="L42" s="671"/>
      <c r="M42" s="671"/>
      <c r="N42" s="671"/>
      <c r="O42" s="671"/>
      <c r="P42" s="671"/>
      <c r="Q42" s="667"/>
      <c r="AY42" s="528"/>
      <c r="AZ42" s="528"/>
      <c r="BA42" s="528"/>
      <c r="BB42" s="528"/>
      <c r="BC42" s="528"/>
      <c r="BD42" s="528"/>
      <c r="BE42" s="528"/>
      <c r="BF42" s="528"/>
      <c r="BG42" s="528"/>
      <c r="BH42" s="528"/>
      <c r="BI42" s="528"/>
      <c r="BJ42" s="528"/>
    </row>
    <row r="43" spans="1:74" s="466" customFormat="1" ht="12" customHeight="1">
      <c r="A43" s="465"/>
      <c r="B43" s="556" t="s">
        <v>411</v>
      </c>
      <c r="C43" s="549"/>
      <c r="D43" s="549"/>
      <c r="E43" s="549"/>
      <c r="F43" s="549"/>
      <c r="G43" s="549"/>
      <c r="H43" s="549"/>
      <c r="I43" s="549"/>
      <c r="J43" s="549"/>
      <c r="K43" s="549"/>
      <c r="L43" s="549"/>
      <c r="M43" s="549"/>
      <c r="N43" s="549"/>
      <c r="O43" s="549"/>
      <c r="P43" s="549"/>
      <c r="Q43" s="548"/>
      <c r="AY43" s="528"/>
      <c r="AZ43" s="528"/>
      <c r="BA43" s="528"/>
      <c r="BB43" s="528"/>
      <c r="BC43" s="528"/>
      <c r="BD43" s="528"/>
      <c r="BE43" s="528"/>
      <c r="BF43" s="528"/>
      <c r="BG43" s="528"/>
      <c r="BH43" s="528"/>
      <c r="BI43" s="528"/>
      <c r="BJ43" s="528"/>
    </row>
    <row r="44" spans="1:74" s="466" customFormat="1" ht="12" customHeight="1">
      <c r="A44" s="467"/>
      <c r="B44" s="697" t="s">
        <v>408</v>
      </c>
      <c r="C44" s="671"/>
      <c r="D44" s="671"/>
      <c r="E44" s="671"/>
      <c r="F44" s="671"/>
      <c r="G44" s="671"/>
      <c r="H44" s="671"/>
      <c r="I44" s="671"/>
      <c r="J44" s="671"/>
      <c r="K44" s="671"/>
      <c r="L44" s="671"/>
      <c r="M44" s="671"/>
      <c r="N44" s="671"/>
      <c r="O44" s="671"/>
      <c r="P44" s="671"/>
      <c r="Q44" s="667"/>
      <c r="AY44" s="528"/>
      <c r="AZ44" s="528"/>
      <c r="BA44" s="528"/>
      <c r="BB44" s="528"/>
      <c r="BC44" s="528"/>
      <c r="BD44" s="528"/>
      <c r="BE44" s="528"/>
      <c r="BF44" s="528"/>
      <c r="BG44" s="528"/>
      <c r="BH44" s="528"/>
      <c r="BI44" s="528"/>
      <c r="BJ44" s="528"/>
    </row>
    <row r="45" spans="1:74" s="466" customFormat="1" ht="12" customHeight="1">
      <c r="A45" s="467"/>
      <c r="B45" s="697" t="s">
        <v>409</v>
      </c>
      <c r="C45" s="671"/>
      <c r="D45" s="671"/>
      <c r="E45" s="671"/>
      <c r="F45" s="671"/>
      <c r="G45" s="671"/>
      <c r="H45" s="671"/>
      <c r="I45" s="671"/>
      <c r="J45" s="671"/>
      <c r="K45" s="671"/>
      <c r="L45" s="671"/>
      <c r="M45" s="671"/>
      <c r="N45" s="671"/>
      <c r="O45" s="671"/>
      <c r="P45" s="671"/>
      <c r="Q45" s="667"/>
      <c r="AY45" s="528"/>
      <c r="AZ45" s="528"/>
      <c r="BA45" s="528"/>
      <c r="BB45" s="528"/>
      <c r="BC45" s="528"/>
      <c r="BD45" s="528"/>
      <c r="BE45" s="528"/>
      <c r="BF45" s="528"/>
      <c r="BG45" s="528"/>
      <c r="BH45" s="528"/>
      <c r="BI45" s="528"/>
      <c r="BJ45" s="528"/>
    </row>
    <row r="46" spans="1:74" s="466" customFormat="1" ht="12" customHeight="1">
      <c r="A46" s="467"/>
      <c r="B46" s="697" t="s">
        <v>1212</v>
      </c>
      <c r="C46" s="667"/>
      <c r="D46" s="667"/>
      <c r="E46" s="667"/>
      <c r="F46" s="667"/>
      <c r="G46" s="667"/>
      <c r="H46" s="667"/>
      <c r="I46" s="667"/>
      <c r="J46" s="667"/>
      <c r="K46" s="667"/>
      <c r="L46" s="667"/>
      <c r="M46" s="667"/>
      <c r="N46" s="667"/>
      <c r="O46" s="667"/>
      <c r="P46" s="667"/>
      <c r="Q46" s="667"/>
      <c r="AY46" s="528"/>
      <c r="AZ46" s="528"/>
      <c r="BA46" s="528"/>
      <c r="BB46" s="528"/>
      <c r="BC46" s="528"/>
      <c r="BD46" s="528"/>
      <c r="BE46" s="528"/>
      <c r="BF46" s="528"/>
      <c r="BG46" s="528"/>
      <c r="BH46" s="528"/>
      <c r="BI46" s="528"/>
      <c r="BJ46" s="528"/>
    </row>
    <row r="47" spans="1:74" s="466" customFormat="1" ht="12" customHeight="1">
      <c r="A47" s="465"/>
      <c r="B47" s="670" t="s">
        <v>1160</v>
      </c>
      <c r="C47" s="671"/>
      <c r="D47" s="671"/>
      <c r="E47" s="671"/>
      <c r="F47" s="671"/>
      <c r="G47" s="671"/>
      <c r="H47" s="671"/>
      <c r="I47" s="671"/>
      <c r="J47" s="671"/>
      <c r="K47" s="671"/>
      <c r="L47" s="671"/>
      <c r="M47" s="671"/>
      <c r="N47" s="671"/>
      <c r="O47" s="671"/>
      <c r="P47" s="671"/>
      <c r="Q47" s="667"/>
      <c r="AY47" s="528"/>
      <c r="AZ47" s="528"/>
      <c r="BA47" s="528"/>
      <c r="BB47" s="528"/>
      <c r="BC47" s="528"/>
      <c r="BD47" s="528"/>
      <c r="BE47" s="528"/>
      <c r="BF47" s="528"/>
      <c r="BG47" s="528"/>
      <c r="BH47" s="528"/>
      <c r="BI47" s="528"/>
      <c r="BJ47" s="528"/>
    </row>
    <row r="48" spans="1:74" s="466" customFormat="1" ht="22.15" customHeight="1">
      <c r="A48" s="465"/>
      <c r="B48" s="670" t="s">
        <v>1213</v>
      </c>
      <c r="C48" s="671"/>
      <c r="D48" s="671"/>
      <c r="E48" s="671"/>
      <c r="F48" s="671"/>
      <c r="G48" s="671"/>
      <c r="H48" s="671"/>
      <c r="I48" s="671"/>
      <c r="J48" s="671"/>
      <c r="K48" s="671"/>
      <c r="L48" s="671"/>
      <c r="M48" s="671"/>
      <c r="N48" s="671"/>
      <c r="O48" s="671"/>
      <c r="P48" s="671"/>
      <c r="Q48" s="667"/>
      <c r="AY48" s="528"/>
      <c r="AZ48" s="528"/>
      <c r="BA48" s="528"/>
      <c r="BB48" s="528"/>
      <c r="BC48" s="528"/>
      <c r="BD48" s="528"/>
      <c r="BE48" s="528"/>
      <c r="BF48" s="528"/>
      <c r="BG48" s="528"/>
      <c r="BH48" s="528"/>
      <c r="BI48" s="528"/>
      <c r="BJ48" s="528"/>
    </row>
    <row r="49" spans="1:74" s="466" customFormat="1" ht="12" customHeight="1">
      <c r="A49" s="465"/>
      <c r="B49" s="665" t="s">
        <v>1165</v>
      </c>
      <c r="C49" s="666"/>
      <c r="D49" s="666"/>
      <c r="E49" s="666"/>
      <c r="F49" s="666"/>
      <c r="G49" s="666"/>
      <c r="H49" s="666"/>
      <c r="I49" s="666"/>
      <c r="J49" s="666"/>
      <c r="K49" s="666"/>
      <c r="L49" s="666"/>
      <c r="M49" s="666"/>
      <c r="N49" s="666"/>
      <c r="O49" s="666"/>
      <c r="P49" s="666"/>
      <c r="Q49" s="667"/>
      <c r="AY49" s="528"/>
      <c r="AZ49" s="528"/>
      <c r="BA49" s="528"/>
      <c r="BB49" s="528"/>
      <c r="BC49" s="528"/>
      <c r="BD49" s="528"/>
      <c r="BE49" s="528"/>
      <c r="BF49" s="528"/>
      <c r="BG49" s="528"/>
      <c r="BH49" s="528"/>
      <c r="BI49" s="528"/>
      <c r="BJ49" s="528"/>
    </row>
    <row r="50" spans="1:74" s="468" customFormat="1" ht="12" customHeight="1">
      <c r="A50" s="443"/>
      <c r="B50" s="678" t="s">
        <v>1173</v>
      </c>
      <c r="C50" s="667"/>
      <c r="D50" s="667"/>
      <c r="E50" s="667"/>
      <c r="F50" s="667"/>
      <c r="G50" s="667"/>
      <c r="H50" s="667"/>
      <c r="I50" s="667"/>
      <c r="J50" s="667"/>
      <c r="K50" s="667"/>
      <c r="L50" s="667"/>
      <c r="M50" s="667"/>
      <c r="N50" s="667"/>
      <c r="O50" s="667"/>
      <c r="P50" s="667"/>
      <c r="Q50" s="667"/>
      <c r="AY50" s="522"/>
      <c r="AZ50" s="522"/>
      <c r="BA50" s="522"/>
      <c r="BB50" s="522"/>
      <c r="BC50" s="522"/>
      <c r="BD50" s="522"/>
      <c r="BE50" s="522"/>
      <c r="BF50" s="522"/>
      <c r="BG50" s="522"/>
      <c r="BH50" s="522"/>
      <c r="BI50" s="522"/>
      <c r="BJ50" s="522"/>
    </row>
    <row r="51" spans="1:74">
      <c r="BK51" s="385"/>
      <c r="BL51" s="385"/>
      <c r="BM51" s="385"/>
      <c r="BN51" s="385"/>
      <c r="BO51" s="385"/>
      <c r="BP51" s="385"/>
      <c r="BQ51" s="385"/>
      <c r="BR51" s="385"/>
      <c r="BS51" s="385"/>
      <c r="BT51" s="385"/>
      <c r="BU51" s="385"/>
      <c r="BV51" s="385"/>
    </row>
    <row r="52" spans="1:74">
      <c r="BK52" s="385"/>
      <c r="BL52" s="385"/>
      <c r="BM52" s="385"/>
      <c r="BN52" s="385"/>
      <c r="BO52" s="385"/>
      <c r="BP52" s="385"/>
      <c r="BQ52" s="385"/>
      <c r="BR52" s="385"/>
      <c r="BS52" s="385"/>
      <c r="BT52" s="385"/>
      <c r="BU52" s="385"/>
      <c r="BV52" s="385"/>
    </row>
    <row r="53" spans="1:74">
      <c r="BK53" s="385"/>
      <c r="BL53" s="385"/>
      <c r="BM53" s="385"/>
      <c r="BN53" s="385"/>
      <c r="BO53" s="385"/>
      <c r="BP53" s="385"/>
      <c r="BQ53" s="385"/>
      <c r="BR53" s="385"/>
      <c r="BS53" s="385"/>
      <c r="BT53" s="385"/>
      <c r="BU53" s="385"/>
      <c r="BV53" s="385"/>
    </row>
    <row r="54" spans="1:74">
      <c r="BK54" s="385"/>
      <c r="BL54" s="385"/>
      <c r="BM54" s="385"/>
      <c r="BN54" s="385"/>
      <c r="BO54" s="385"/>
      <c r="BP54" s="385"/>
      <c r="BQ54" s="385"/>
      <c r="BR54" s="385"/>
      <c r="BS54" s="385"/>
      <c r="BT54" s="385"/>
      <c r="BU54" s="385"/>
      <c r="BV54" s="385"/>
    </row>
    <row r="55" spans="1:74">
      <c r="BK55" s="385"/>
      <c r="BL55" s="385"/>
      <c r="BM55" s="385"/>
      <c r="BN55" s="385"/>
      <c r="BO55" s="385"/>
      <c r="BP55" s="385"/>
      <c r="BQ55" s="385"/>
      <c r="BR55" s="385"/>
      <c r="BS55" s="385"/>
      <c r="BT55" s="385"/>
      <c r="BU55" s="385"/>
      <c r="BV55" s="385"/>
    </row>
    <row r="56" spans="1:74">
      <c r="BK56" s="385"/>
      <c r="BL56" s="385"/>
      <c r="BM56" s="385"/>
      <c r="BN56" s="385"/>
      <c r="BO56" s="385"/>
      <c r="BP56" s="385"/>
      <c r="BQ56" s="385"/>
      <c r="BR56" s="385"/>
      <c r="BS56" s="385"/>
      <c r="BT56" s="385"/>
      <c r="BU56" s="385"/>
      <c r="BV56" s="385"/>
    </row>
    <row r="57" spans="1:74">
      <c r="BK57" s="385"/>
      <c r="BL57" s="385"/>
      <c r="BM57" s="385"/>
      <c r="BN57" s="385"/>
      <c r="BO57" s="385"/>
      <c r="BP57" s="385"/>
      <c r="BQ57" s="385"/>
      <c r="BR57" s="385"/>
      <c r="BS57" s="385"/>
      <c r="BT57" s="385"/>
      <c r="BU57" s="385"/>
      <c r="BV57" s="385"/>
    </row>
    <row r="58" spans="1:74">
      <c r="BK58" s="385"/>
      <c r="BL58" s="385"/>
      <c r="BM58" s="385"/>
      <c r="BN58" s="385"/>
      <c r="BO58" s="385"/>
      <c r="BP58" s="385"/>
      <c r="BQ58" s="385"/>
      <c r="BR58" s="385"/>
      <c r="BS58" s="385"/>
      <c r="BT58" s="385"/>
      <c r="BU58" s="385"/>
      <c r="BV58" s="385"/>
    </row>
    <row r="59" spans="1:74">
      <c r="BK59" s="385"/>
      <c r="BL59" s="385"/>
      <c r="BM59" s="385"/>
      <c r="BN59" s="385"/>
      <c r="BO59" s="385"/>
      <c r="BP59" s="385"/>
      <c r="BQ59" s="385"/>
      <c r="BR59" s="385"/>
      <c r="BS59" s="385"/>
      <c r="BT59" s="385"/>
      <c r="BU59" s="385"/>
      <c r="BV59" s="385"/>
    </row>
    <row r="60" spans="1:74">
      <c r="BK60" s="385"/>
      <c r="BL60" s="385"/>
      <c r="BM60" s="385"/>
      <c r="BN60" s="385"/>
      <c r="BO60" s="385"/>
      <c r="BP60" s="385"/>
      <c r="BQ60" s="385"/>
      <c r="BR60" s="385"/>
      <c r="BS60" s="385"/>
      <c r="BT60" s="385"/>
      <c r="BU60" s="385"/>
      <c r="BV60" s="385"/>
    </row>
    <row r="61" spans="1:74">
      <c r="BK61" s="385"/>
      <c r="BL61" s="385"/>
      <c r="BM61" s="385"/>
      <c r="BN61" s="385"/>
      <c r="BO61" s="385"/>
      <c r="BP61" s="385"/>
      <c r="BQ61" s="385"/>
      <c r="BR61" s="385"/>
      <c r="BS61" s="385"/>
      <c r="BT61" s="385"/>
      <c r="BU61" s="385"/>
      <c r="BV61" s="385"/>
    </row>
    <row r="62" spans="1:74">
      <c r="BK62" s="385"/>
      <c r="BL62" s="385"/>
      <c r="BM62" s="385"/>
      <c r="BN62" s="385"/>
      <c r="BO62" s="385"/>
      <c r="BP62" s="385"/>
      <c r="BQ62" s="385"/>
      <c r="BR62" s="385"/>
      <c r="BS62" s="385"/>
      <c r="BT62" s="385"/>
      <c r="BU62" s="385"/>
      <c r="BV62" s="385"/>
    </row>
    <row r="63" spans="1:74">
      <c r="BK63" s="385"/>
      <c r="BL63" s="385"/>
      <c r="BM63" s="385"/>
      <c r="BN63" s="385"/>
      <c r="BO63" s="385"/>
      <c r="BP63" s="385"/>
      <c r="BQ63" s="385"/>
      <c r="BR63" s="385"/>
      <c r="BS63" s="385"/>
      <c r="BT63" s="385"/>
      <c r="BU63" s="385"/>
      <c r="BV63" s="385"/>
    </row>
    <row r="64" spans="1:74">
      <c r="BK64" s="385"/>
      <c r="BL64" s="385"/>
      <c r="BM64" s="385"/>
      <c r="BN64" s="385"/>
      <c r="BO64" s="385"/>
      <c r="BP64" s="385"/>
      <c r="BQ64" s="385"/>
      <c r="BR64" s="385"/>
      <c r="BS64" s="385"/>
      <c r="BT64" s="385"/>
      <c r="BU64" s="385"/>
      <c r="BV64" s="385"/>
    </row>
    <row r="65" spans="63:74">
      <c r="BK65" s="385"/>
      <c r="BL65" s="385"/>
      <c r="BM65" s="385"/>
      <c r="BN65" s="385"/>
      <c r="BO65" s="385"/>
      <c r="BP65" s="385"/>
      <c r="BQ65" s="385"/>
      <c r="BR65" s="385"/>
      <c r="BS65" s="385"/>
      <c r="BT65" s="385"/>
      <c r="BU65" s="385"/>
      <c r="BV65" s="385"/>
    </row>
    <row r="66" spans="63:74">
      <c r="BK66" s="385"/>
      <c r="BL66" s="385"/>
      <c r="BM66" s="385"/>
      <c r="BN66" s="385"/>
      <c r="BO66" s="385"/>
      <c r="BP66" s="385"/>
      <c r="BQ66" s="385"/>
      <c r="BR66" s="385"/>
      <c r="BS66" s="385"/>
      <c r="BT66" s="385"/>
      <c r="BU66" s="385"/>
      <c r="BV66" s="385"/>
    </row>
    <row r="67" spans="63:74">
      <c r="BK67" s="385"/>
      <c r="BL67" s="385"/>
      <c r="BM67" s="385"/>
      <c r="BN67" s="385"/>
      <c r="BO67" s="385"/>
      <c r="BP67" s="385"/>
      <c r="BQ67" s="385"/>
      <c r="BR67" s="385"/>
      <c r="BS67" s="385"/>
      <c r="BT67" s="385"/>
      <c r="BU67" s="385"/>
      <c r="BV67" s="385"/>
    </row>
    <row r="68" spans="63:74">
      <c r="BK68" s="385"/>
      <c r="BL68" s="385"/>
      <c r="BM68" s="385"/>
      <c r="BN68" s="385"/>
      <c r="BO68" s="385"/>
      <c r="BP68" s="385"/>
      <c r="BQ68" s="385"/>
      <c r="BR68" s="385"/>
      <c r="BS68" s="385"/>
      <c r="BT68" s="385"/>
      <c r="BU68" s="385"/>
      <c r="BV68" s="385"/>
    </row>
    <row r="69" spans="63:74">
      <c r="BK69" s="385"/>
      <c r="BL69" s="385"/>
      <c r="BM69" s="385"/>
      <c r="BN69" s="385"/>
      <c r="BO69" s="385"/>
      <c r="BP69" s="385"/>
      <c r="BQ69" s="385"/>
      <c r="BR69" s="385"/>
      <c r="BS69" s="385"/>
      <c r="BT69" s="385"/>
      <c r="BU69" s="385"/>
      <c r="BV69" s="385"/>
    </row>
    <row r="70" spans="63:74">
      <c r="BK70" s="385"/>
      <c r="BL70" s="385"/>
      <c r="BM70" s="385"/>
      <c r="BN70" s="385"/>
      <c r="BO70" s="385"/>
      <c r="BP70" s="385"/>
      <c r="BQ70" s="385"/>
      <c r="BR70" s="385"/>
      <c r="BS70" s="385"/>
      <c r="BT70" s="385"/>
      <c r="BU70" s="385"/>
      <c r="BV70" s="385"/>
    </row>
    <row r="71" spans="63:74">
      <c r="BK71" s="385"/>
      <c r="BL71" s="385"/>
      <c r="BM71" s="385"/>
      <c r="BN71" s="385"/>
      <c r="BO71" s="385"/>
      <c r="BP71" s="385"/>
      <c r="BQ71" s="385"/>
      <c r="BR71" s="385"/>
      <c r="BS71" s="385"/>
      <c r="BT71" s="385"/>
      <c r="BU71" s="385"/>
      <c r="BV71" s="385"/>
    </row>
    <row r="72" spans="63:74">
      <c r="BK72" s="385"/>
      <c r="BL72" s="385"/>
      <c r="BM72" s="385"/>
      <c r="BN72" s="385"/>
      <c r="BO72" s="385"/>
      <c r="BP72" s="385"/>
      <c r="BQ72" s="385"/>
      <c r="BR72" s="385"/>
      <c r="BS72" s="385"/>
      <c r="BT72" s="385"/>
      <c r="BU72" s="385"/>
      <c r="BV72" s="385"/>
    </row>
    <row r="73" spans="63:74">
      <c r="BK73" s="385"/>
      <c r="BL73" s="385"/>
      <c r="BM73" s="385"/>
      <c r="BN73" s="385"/>
      <c r="BO73" s="385"/>
      <c r="BP73" s="385"/>
      <c r="BQ73" s="385"/>
      <c r="BR73" s="385"/>
      <c r="BS73" s="385"/>
      <c r="BT73" s="385"/>
      <c r="BU73" s="385"/>
      <c r="BV73" s="385"/>
    </row>
    <row r="74" spans="63:74">
      <c r="BK74" s="385"/>
      <c r="BL74" s="385"/>
      <c r="BM74" s="385"/>
      <c r="BN74" s="385"/>
      <c r="BO74" s="385"/>
      <c r="BP74" s="385"/>
      <c r="BQ74" s="385"/>
      <c r="BR74" s="385"/>
      <c r="BS74" s="385"/>
      <c r="BT74" s="385"/>
      <c r="BU74" s="385"/>
      <c r="BV74" s="385"/>
    </row>
    <row r="75" spans="63:74">
      <c r="BK75" s="385"/>
      <c r="BL75" s="385"/>
      <c r="BM75" s="385"/>
      <c r="BN75" s="385"/>
      <c r="BO75" s="385"/>
      <c r="BP75" s="385"/>
      <c r="BQ75" s="385"/>
      <c r="BR75" s="385"/>
      <c r="BS75" s="385"/>
      <c r="BT75" s="385"/>
      <c r="BU75" s="385"/>
      <c r="BV75" s="385"/>
    </row>
    <row r="76" spans="63:74">
      <c r="BK76" s="385"/>
      <c r="BL76" s="385"/>
      <c r="BM76" s="385"/>
      <c r="BN76" s="385"/>
      <c r="BO76" s="385"/>
      <c r="BP76" s="385"/>
      <c r="BQ76" s="385"/>
      <c r="BR76" s="385"/>
      <c r="BS76" s="385"/>
      <c r="BT76" s="385"/>
      <c r="BU76" s="385"/>
      <c r="BV76" s="385"/>
    </row>
    <row r="77" spans="63:74">
      <c r="BK77" s="385"/>
      <c r="BL77" s="385"/>
      <c r="BM77" s="385"/>
      <c r="BN77" s="385"/>
      <c r="BO77" s="385"/>
      <c r="BP77" s="385"/>
      <c r="BQ77" s="385"/>
      <c r="BR77" s="385"/>
      <c r="BS77" s="385"/>
      <c r="BT77" s="385"/>
      <c r="BU77" s="385"/>
      <c r="BV77" s="385"/>
    </row>
    <row r="78" spans="63:74">
      <c r="BK78" s="385"/>
      <c r="BL78" s="385"/>
      <c r="BM78" s="385"/>
      <c r="BN78" s="385"/>
      <c r="BO78" s="385"/>
      <c r="BP78" s="385"/>
      <c r="BQ78" s="385"/>
      <c r="BR78" s="385"/>
      <c r="BS78" s="385"/>
      <c r="BT78" s="385"/>
      <c r="BU78" s="385"/>
      <c r="BV78" s="385"/>
    </row>
    <row r="79" spans="63:74">
      <c r="BK79" s="385"/>
      <c r="BL79" s="385"/>
      <c r="BM79" s="385"/>
      <c r="BN79" s="385"/>
      <c r="BO79" s="385"/>
      <c r="BP79" s="385"/>
      <c r="BQ79" s="385"/>
      <c r="BR79" s="385"/>
      <c r="BS79" s="385"/>
      <c r="BT79" s="385"/>
      <c r="BU79" s="385"/>
      <c r="BV79" s="385"/>
    </row>
    <row r="80" spans="63:74">
      <c r="BK80" s="385"/>
      <c r="BL80" s="385"/>
      <c r="BM80" s="385"/>
      <c r="BN80" s="385"/>
      <c r="BO80" s="385"/>
      <c r="BP80" s="385"/>
      <c r="BQ80" s="385"/>
      <c r="BR80" s="385"/>
      <c r="BS80" s="385"/>
      <c r="BT80" s="385"/>
      <c r="BU80" s="385"/>
      <c r="BV80" s="385"/>
    </row>
    <row r="81" spans="63:74">
      <c r="BK81" s="385"/>
      <c r="BL81" s="385"/>
      <c r="BM81" s="385"/>
      <c r="BN81" s="385"/>
      <c r="BO81" s="385"/>
      <c r="BP81" s="385"/>
      <c r="BQ81" s="385"/>
      <c r="BR81" s="385"/>
      <c r="BS81" s="385"/>
      <c r="BT81" s="385"/>
      <c r="BU81" s="385"/>
      <c r="BV81" s="385"/>
    </row>
    <row r="82" spans="63:74">
      <c r="BK82" s="385"/>
      <c r="BL82" s="385"/>
      <c r="BM82" s="385"/>
      <c r="BN82" s="385"/>
      <c r="BO82" s="385"/>
      <c r="BP82" s="385"/>
      <c r="BQ82" s="385"/>
      <c r="BR82" s="385"/>
      <c r="BS82" s="385"/>
      <c r="BT82" s="385"/>
      <c r="BU82" s="385"/>
      <c r="BV82" s="385"/>
    </row>
    <row r="83" spans="63:74">
      <c r="BK83" s="385"/>
      <c r="BL83" s="385"/>
      <c r="BM83" s="385"/>
      <c r="BN83" s="385"/>
      <c r="BO83" s="385"/>
      <c r="BP83" s="385"/>
      <c r="BQ83" s="385"/>
      <c r="BR83" s="385"/>
      <c r="BS83" s="385"/>
      <c r="BT83" s="385"/>
      <c r="BU83" s="385"/>
      <c r="BV83" s="385"/>
    </row>
    <row r="84" spans="63:74">
      <c r="BK84" s="385"/>
      <c r="BL84" s="385"/>
      <c r="BM84" s="385"/>
      <c r="BN84" s="385"/>
      <c r="BO84" s="385"/>
      <c r="BP84" s="385"/>
      <c r="BQ84" s="385"/>
      <c r="BR84" s="385"/>
      <c r="BS84" s="385"/>
      <c r="BT84" s="385"/>
      <c r="BU84" s="385"/>
      <c r="BV84" s="385"/>
    </row>
    <row r="85" spans="63:74">
      <c r="BK85" s="385"/>
      <c r="BL85" s="385"/>
      <c r="BM85" s="385"/>
      <c r="BN85" s="385"/>
      <c r="BO85" s="385"/>
      <c r="BP85" s="385"/>
      <c r="BQ85" s="385"/>
      <c r="BR85" s="385"/>
      <c r="BS85" s="385"/>
      <c r="BT85" s="385"/>
      <c r="BU85" s="385"/>
      <c r="BV85" s="385"/>
    </row>
    <row r="86" spans="63:74">
      <c r="BK86" s="385"/>
      <c r="BL86" s="385"/>
      <c r="BM86" s="385"/>
      <c r="BN86" s="385"/>
      <c r="BO86" s="385"/>
      <c r="BP86" s="385"/>
      <c r="BQ86" s="385"/>
      <c r="BR86" s="385"/>
      <c r="BS86" s="385"/>
      <c r="BT86" s="385"/>
      <c r="BU86" s="385"/>
      <c r="BV86" s="385"/>
    </row>
    <row r="87" spans="63:74">
      <c r="BK87" s="385"/>
      <c r="BL87" s="385"/>
      <c r="BM87" s="385"/>
      <c r="BN87" s="385"/>
      <c r="BO87" s="385"/>
      <c r="BP87" s="385"/>
      <c r="BQ87" s="385"/>
      <c r="BR87" s="385"/>
      <c r="BS87" s="385"/>
      <c r="BT87" s="385"/>
      <c r="BU87" s="385"/>
      <c r="BV87" s="385"/>
    </row>
    <row r="88" spans="63:74">
      <c r="BK88" s="385"/>
      <c r="BL88" s="385"/>
      <c r="BM88" s="385"/>
      <c r="BN88" s="385"/>
      <c r="BO88" s="385"/>
      <c r="BP88" s="385"/>
      <c r="BQ88" s="385"/>
      <c r="BR88" s="385"/>
      <c r="BS88" s="385"/>
      <c r="BT88" s="385"/>
      <c r="BU88" s="385"/>
      <c r="BV88" s="385"/>
    </row>
    <row r="89" spans="63:74">
      <c r="BK89" s="385"/>
      <c r="BL89" s="385"/>
      <c r="BM89" s="385"/>
      <c r="BN89" s="385"/>
      <c r="BO89" s="385"/>
      <c r="BP89" s="385"/>
      <c r="BQ89" s="385"/>
      <c r="BR89" s="385"/>
      <c r="BS89" s="385"/>
      <c r="BT89" s="385"/>
      <c r="BU89" s="385"/>
      <c r="BV89" s="385"/>
    </row>
    <row r="90" spans="63:74">
      <c r="BK90" s="385"/>
      <c r="BL90" s="385"/>
      <c r="BM90" s="385"/>
      <c r="BN90" s="385"/>
      <c r="BO90" s="385"/>
      <c r="BP90" s="385"/>
      <c r="BQ90" s="385"/>
      <c r="BR90" s="385"/>
      <c r="BS90" s="385"/>
      <c r="BT90" s="385"/>
      <c r="BU90" s="385"/>
      <c r="BV90" s="385"/>
    </row>
    <row r="91" spans="63:74">
      <c r="BK91" s="385"/>
      <c r="BL91" s="385"/>
      <c r="BM91" s="385"/>
      <c r="BN91" s="385"/>
      <c r="BO91" s="385"/>
      <c r="BP91" s="385"/>
      <c r="BQ91" s="385"/>
      <c r="BR91" s="385"/>
      <c r="BS91" s="385"/>
      <c r="BT91" s="385"/>
      <c r="BU91" s="385"/>
      <c r="BV91" s="385"/>
    </row>
    <row r="92" spans="63:74">
      <c r="BK92" s="385"/>
      <c r="BL92" s="385"/>
      <c r="BM92" s="385"/>
      <c r="BN92" s="385"/>
      <c r="BO92" s="385"/>
      <c r="BP92" s="385"/>
      <c r="BQ92" s="385"/>
      <c r="BR92" s="385"/>
      <c r="BS92" s="385"/>
      <c r="BT92" s="385"/>
      <c r="BU92" s="385"/>
      <c r="BV92" s="385"/>
    </row>
    <row r="93" spans="63:74">
      <c r="BK93" s="385"/>
      <c r="BL93" s="385"/>
      <c r="BM93" s="385"/>
      <c r="BN93" s="385"/>
      <c r="BO93" s="385"/>
      <c r="BP93" s="385"/>
      <c r="BQ93" s="385"/>
      <c r="BR93" s="385"/>
      <c r="BS93" s="385"/>
      <c r="BT93" s="385"/>
      <c r="BU93" s="385"/>
      <c r="BV93" s="385"/>
    </row>
    <row r="94" spans="63:74">
      <c r="BK94" s="385"/>
      <c r="BL94" s="385"/>
      <c r="BM94" s="385"/>
      <c r="BN94" s="385"/>
      <c r="BO94" s="385"/>
      <c r="BP94" s="385"/>
      <c r="BQ94" s="385"/>
      <c r="BR94" s="385"/>
      <c r="BS94" s="385"/>
      <c r="BT94" s="385"/>
      <c r="BU94" s="385"/>
      <c r="BV94" s="385"/>
    </row>
    <row r="95" spans="63:74">
      <c r="BK95" s="385"/>
      <c r="BL95" s="385"/>
      <c r="BM95" s="385"/>
      <c r="BN95" s="385"/>
      <c r="BO95" s="385"/>
      <c r="BP95" s="385"/>
      <c r="BQ95" s="385"/>
      <c r="BR95" s="385"/>
      <c r="BS95" s="385"/>
      <c r="BT95" s="385"/>
      <c r="BU95" s="385"/>
      <c r="BV95" s="385"/>
    </row>
    <row r="96" spans="63:74">
      <c r="BK96" s="385"/>
      <c r="BL96" s="385"/>
      <c r="BM96" s="385"/>
      <c r="BN96" s="385"/>
      <c r="BO96" s="385"/>
      <c r="BP96" s="385"/>
      <c r="BQ96" s="385"/>
      <c r="BR96" s="385"/>
      <c r="BS96" s="385"/>
      <c r="BT96" s="385"/>
      <c r="BU96" s="385"/>
      <c r="BV96" s="385"/>
    </row>
    <row r="97" spans="63:74">
      <c r="BK97" s="385"/>
      <c r="BL97" s="385"/>
      <c r="BM97" s="385"/>
      <c r="BN97" s="385"/>
      <c r="BO97" s="385"/>
      <c r="BP97" s="385"/>
      <c r="BQ97" s="385"/>
      <c r="BR97" s="385"/>
      <c r="BS97" s="385"/>
      <c r="BT97" s="385"/>
      <c r="BU97" s="385"/>
      <c r="BV97" s="385"/>
    </row>
    <row r="98" spans="63:74">
      <c r="BK98" s="385"/>
      <c r="BL98" s="385"/>
      <c r="BM98" s="385"/>
      <c r="BN98" s="385"/>
      <c r="BO98" s="385"/>
      <c r="BP98" s="385"/>
      <c r="BQ98" s="385"/>
      <c r="BR98" s="385"/>
      <c r="BS98" s="385"/>
      <c r="BT98" s="385"/>
      <c r="BU98" s="385"/>
      <c r="BV98" s="385"/>
    </row>
    <row r="99" spans="63:74">
      <c r="BK99" s="385"/>
      <c r="BL99" s="385"/>
      <c r="BM99" s="385"/>
      <c r="BN99" s="385"/>
      <c r="BO99" s="385"/>
      <c r="BP99" s="385"/>
      <c r="BQ99" s="385"/>
      <c r="BR99" s="385"/>
      <c r="BS99" s="385"/>
      <c r="BT99" s="385"/>
      <c r="BU99" s="385"/>
      <c r="BV99" s="385"/>
    </row>
    <row r="100" spans="63:74">
      <c r="BK100" s="385"/>
      <c r="BL100" s="385"/>
      <c r="BM100" s="385"/>
      <c r="BN100" s="385"/>
      <c r="BO100" s="385"/>
      <c r="BP100" s="385"/>
      <c r="BQ100" s="385"/>
      <c r="BR100" s="385"/>
      <c r="BS100" s="385"/>
      <c r="BT100" s="385"/>
      <c r="BU100" s="385"/>
      <c r="BV100" s="385"/>
    </row>
    <row r="101" spans="63:74">
      <c r="BK101" s="385"/>
      <c r="BL101" s="385"/>
      <c r="BM101" s="385"/>
      <c r="BN101" s="385"/>
      <c r="BO101" s="385"/>
      <c r="BP101" s="385"/>
      <c r="BQ101" s="385"/>
      <c r="BR101" s="385"/>
      <c r="BS101" s="385"/>
      <c r="BT101" s="385"/>
      <c r="BU101" s="385"/>
      <c r="BV101" s="385"/>
    </row>
    <row r="102" spans="63:74">
      <c r="BK102" s="385"/>
      <c r="BL102" s="385"/>
      <c r="BM102" s="385"/>
      <c r="BN102" s="385"/>
      <c r="BO102" s="385"/>
      <c r="BP102" s="385"/>
      <c r="BQ102" s="385"/>
      <c r="BR102" s="385"/>
      <c r="BS102" s="385"/>
      <c r="BT102" s="385"/>
      <c r="BU102" s="385"/>
      <c r="BV102" s="385"/>
    </row>
    <row r="103" spans="63:74">
      <c r="BK103" s="385"/>
      <c r="BL103" s="385"/>
      <c r="BM103" s="385"/>
      <c r="BN103" s="385"/>
      <c r="BO103" s="385"/>
      <c r="BP103" s="385"/>
      <c r="BQ103" s="385"/>
      <c r="BR103" s="385"/>
      <c r="BS103" s="385"/>
      <c r="BT103" s="385"/>
      <c r="BU103" s="385"/>
      <c r="BV103" s="385"/>
    </row>
    <row r="104" spans="63:74">
      <c r="BK104" s="385"/>
      <c r="BL104" s="385"/>
      <c r="BM104" s="385"/>
      <c r="BN104" s="385"/>
      <c r="BO104" s="385"/>
      <c r="BP104" s="385"/>
      <c r="BQ104" s="385"/>
      <c r="BR104" s="385"/>
      <c r="BS104" s="385"/>
      <c r="BT104" s="385"/>
      <c r="BU104" s="385"/>
      <c r="BV104" s="385"/>
    </row>
    <row r="105" spans="63:74">
      <c r="BK105" s="385"/>
      <c r="BL105" s="385"/>
      <c r="BM105" s="385"/>
      <c r="BN105" s="385"/>
      <c r="BO105" s="385"/>
      <c r="BP105" s="385"/>
      <c r="BQ105" s="385"/>
      <c r="BR105" s="385"/>
      <c r="BS105" s="385"/>
      <c r="BT105" s="385"/>
      <c r="BU105" s="385"/>
      <c r="BV105" s="385"/>
    </row>
    <row r="106" spans="63:74">
      <c r="BK106" s="385"/>
      <c r="BL106" s="385"/>
      <c r="BM106" s="385"/>
      <c r="BN106" s="385"/>
      <c r="BO106" s="385"/>
      <c r="BP106" s="385"/>
      <c r="BQ106" s="385"/>
      <c r="BR106" s="385"/>
      <c r="BS106" s="385"/>
      <c r="BT106" s="385"/>
      <c r="BU106" s="385"/>
      <c r="BV106" s="385"/>
    </row>
    <row r="107" spans="63:74">
      <c r="BK107" s="385"/>
      <c r="BL107" s="385"/>
      <c r="BM107" s="385"/>
      <c r="BN107" s="385"/>
      <c r="BO107" s="385"/>
      <c r="BP107" s="385"/>
      <c r="BQ107" s="385"/>
      <c r="BR107" s="385"/>
      <c r="BS107" s="385"/>
      <c r="BT107" s="385"/>
      <c r="BU107" s="385"/>
      <c r="BV107" s="385"/>
    </row>
    <row r="108" spans="63:74">
      <c r="BK108" s="385"/>
      <c r="BL108" s="385"/>
      <c r="BM108" s="385"/>
      <c r="BN108" s="385"/>
      <c r="BO108" s="385"/>
      <c r="BP108" s="385"/>
      <c r="BQ108" s="385"/>
      <c r="BR108" s="385"/>
      <c r="BS108" s="385"/>
      <c r="BT108" s="385"/>
      <c r="BU108" s="385"/>
      <c r="BV108" s="385"/>
    </row>
    <row r="109" spans="63:74">
      <c r="BK109" s="385"/>
      <c r="BL109" s="385"/>
      <c r="BM109" s="385"/>
      <c r="BN109" s="385"/>
      <c r="BO109" s="385"/>
      <c r="BP109" s="385"/>
      <c r="BQ109" s="385"/>
      <c r="BR109" s="385"/>
      <c r="BS109" s="385"/>
      <c r="BT109" s="385"/>
      <c r="BU109" s="385"/>
      <c r="BV109" s="385"/>
    </row>
    <row r="110" spans="63:74">
      <c r="BK110" s="385"/>
      <c r="BL110" s="385"/>
      <c r="BM110" s="385"/>
      <c r="BN110" s="385"/>
      <c r="BO110" s="385"/>
      <c r="BP110" s="385"/>
      <c r="BQ110" s="385"/>
      <c r="BR110" s="385"/>
      <c r="BS110" s="385"/>
      <c r="BT110" s="385"/>
      <c r="BU110" s="385"/>
      <c r="BV110" s="385"/>
    </row>
    <row r="111" spans="63:74">
      <c r="BK111" s="385"/>
      <c r="BL111" s="385"/>
      <c r="BM111" s="385"/>
      <c r="BN111" s="385"/>
      <c r="BO111" s="385"/>
      <c r="BP111" s="385"/>
      <c r="BQ111" s="385"/>
      <c r="BR111" s="385"/>
      <c r="BS111" s="385"/>
      <c r="BT111" s="385"/>
      <c r="BU111" s="385"/>
      <c r="BV111" s="385"/>
    </row>
    <row r="112" spans="63:74">
      <c r="BK112" s="385"/>
      <c r="BL112" s="385"/>
      <c r="BM112" s="385"/>
      <c r="BN112" s="385"/>
      <c r="BO112" s="385"/>
      <c r="BP112" s="385"/>
      <c r="BQ112" s="385"/>
      <c r="BR112" s="385"/>
      <c r="BS112" s="385"/>
      <c r="BT112" s="385"/>
      <c r="BU112" s="385"/>
      <c r="BV112" s="385"/>
    </row>
    <row r="113" spans="63:74">
      <c r="BK113" s="385"/>
      <c r="BL113" s="385"/>
      <c r="BM113" s="385"/>
      <c r="BN113" s="385"/>
      <c r="BO113" s="385"/>
      <c r="BP113" s="385"/>
      <c r="BQ113" s="385"/>
      <c r="BR113" s="385"/>
      <c r="BS113" s="385"/>
      <c r="BT113" s="385"/>
      <c r="BU113" s="385"/>
      <c r="BV113" s="385"/>
    </row>
    <row r="114" spans="63:74">
      <c r="BK114" s="385"/>
      <c r="BL114" s="385"/>
      <c r="BM114" s="385"/>
      <c r="BN114" s="385"/>
      <c r="BO114" s="385"/>
      <c r="BP114" s="385"/>
      <c r="BQ114" s="385"/>
      <c r="BR114" s="385"/>
      <c r="BS114" s="385"/>
      <c r="BT114" s="385"/>
      <c r="BU114" s="385"/>
      <c r="BV114" s="385"/>
    </row>
    <row r="115" spans="63:74">
      <c r="BK115" s="385"/>
      <c r="BL115" s="385"/>
      <c r="BM115" s="385"/>
      <c r="BN115" s="385"/>
      <c r="BO115" s="385"/>
      <c r="BP115" s="385"/>
      <c r="BQ115" s="385"/>
      <c r="BR115" s="385"/>
      <c r="BS115" s="385"/>
      <c r="BT115" s="385"/>
      <c r="BU115" s="385"/>
      <c r="BV115" s="385"/>
    </row>
    <row r="116" spans="63:74">
      <c r="BK116" s="385"/>
      <c r="BL116" s="385"/>
      <c r="BM116" s="385"/>
      <c r="BN116" s="385"/>
      <c r="BO116" s="385"/>
      <c r="BP116" s="385"/>
      <c r="BQ116" s="385"/>
      <c r="BR116" s="385"/>
      <c r="BS116" s="385"/>
      <c r="BT116" s="385"/>
      <c r="BU116" s="385"/>
      <c r="BV116" s="385"/>
    </row>
    <row r="117" spans="63:74">
      <c r="BK117" s="385"/>
      <c r="BL117" s="385"/>
      <c r="BM117" s="385"/>
      <c r="BN117" s="385"/>
      <c r="BO117" s="385"/>
      <c r="BP117" s="385"/>
      <c r="BQ117" s="385"/>
      <c r="BR117" s="385"/>
      <c r="BS117" s="385"/>
      <c r="BT117" s="385"/>
      <c r="BU117" s="385"/>
      <c r="BV117" s="385"/>
    </row>
    <row r="118" spans="63:74">
      <c r="BK118" s="385"/>
      <c r="BL118" s="385"/>
      <c r="BM118" s="385"/>
      <c r="BN118" s="385"/>
      <c r="BO118" s="385"/>
      <c r="BP118" s="385"/>
      <c r="BQ118" s="385"/>
      <c r="BR118" s="385"/>
      <c r="BS118" s="385"/>
      <c r="BT118" s="385"/>
      <c r="BU118" s="385"/>
      <c r="BV118" s="385"/>
    </row>
    <row r="119" spans="63:74">
      <c r="BK119" s="385"/>
      <c r="BL119" s="385"/>
      <c r="BM119" s="385"/>
      <c r="BN119" s="385"/>
      <c r="BO119" s="385"/>
      <c r="BP119" s="385"/>
      <c r="BQ119" s="385"/>
      <c r="BR119" s="385"/>
      <c r="BS119" s="385"/>
      <c r="BT119" s="385"/>
      <c r="BU119" s="385"/>
      <c r="BV119" s="385"/>
    </row>
    <row r="120" spans="63:74">
      <c r="BK120" s="385"/>
      <c r="BL120" s="385"/>
      <c r="BM120" s="385"/>
      <c r="BN120" s="385"/>
      <c r="BO120" s="385"/>
      <c r="BP120" s="385"/>
      <c r="BQ120" s="385"/>
      <c r="BR120" s="385"/>
      <c r="BS120" s="385"/>
      <c r="BT120" s="385"/>
      <c r="BU120" s="385"/>
      <c r="BV120" s="385"/>
    </row>
    <row r="121" spans="63:74">
      <c r="BK121" s="385"/>
      <c r="BL121" s="385"/>
      <c r="BM121" s="385"/>
      <c r="BN121" s="385"/>
      <c r="BO121" s="385"/>
      <c r="BP121" s="385"/>
      <c r="BQ121" s="385"/>
      <c r="BR121" s="385"/>
      <c r="BS121" s="385"/>
      <c r="BT121" s="385"/>
      <c r="BU121" s="385"/>
      <c r="BV121" s="385"/>
    </row>
    <row r="122" spans="63:74">
      <c r="BK122" s="385"/>
      <c r="BL122" s="385"/>
      <c r="BM122" s="385"/>
      <c r="BN122" s="385"/>
      <c r="BO122" s="385"/>
      <c r="BP122" s="385"/>
      <c r="BQ122" s="385"/>
      <c r="BR122" s="385"/>
      <c r="BS122" s="385"/>
      <c r="BT122" s="385"/>
      <c r="BU122" s="385"/>
      <c r="BV122" s="385"/>
    </row>
    <row r="123" spans="63:74">
      <c r="BK123" s="385"/>
      <c r="BL123" s="385"/>
      <c r="BM123" s="385"/>
      <c r="BN123" s="385"/>
      <c r="BO123" s="385"/>
      <c r="BP123" s="385"/>
      <c r="BQ123" s="385"/>
      <c r="BR123" s="385"/>
      <c r="BS123" s="385"/>
      <c r="BT123" s="385"/>
      <c r="BU123" s="385"/>
      <c r="BV123" s="385"/>
    </row>
    <row r="124" spans="63:74">
      <c r="BK124" s="385"/>
      <c r="BL124" s="385"/>
      <c r="BM124" s="385"/>
      <c r="BN124" s="385"/>
      <c r="BO124" s="385"/>
      <c r="BP124" s="385"/>
      <c r="BQ124" s="385"/>
      <c r="BR124" s="385"/>
      <c r="BS124" s="385"/>
      <c r="BT124" s="385"/>
      <c r="BU124" s="385"/>
      <c r="BV124" s="385"/>
    </row>
    <row r="125" spans="63:74">
      <c r="BK125" s="385"/>
      <c r="BL125" s="385"/>
      <c r="BM125" s="385"/>
      <c r="BN125" s="385"/>
      <c r="BO125" s="385"/>
      <c r="BP125" s="385"/>
      <c r="BQ125" s="385"/>
      <c r="BR125" s="385"/>
      <c r="BS125" s="385"/>
      <c r="BT125" s="385"/>
      <c r="BU125" s="385"/>
      <c r="BV125" s="385"/>
    </row>
    <row r="126" spans="63:74">
      <c r="BK126" s="385"/>
      <c r="BL126" s="385"/>
      <c r="BM126" s="385"/>
      <c r="BN126" s="385"/>
      <c r="BO126" s="385"/>
      <c r="BP126" s="385"/>
      <c r="BQ126" s="385"/>
      <c r="BR126" s="385"/>
      <c r="BS126" s="385"/>
      <c r="BT126" s="385"/>
      <c r="BU126" s="385"/>
      <c r="BV126" s="385"/>
    </row>
    <row r="127" spans="63:74">
      <c r="BK127" s="385"/>
      <c r="BL127" s="385"/>
      <c r="BM127" s="385"/>
      <c r="BN127" s="385"/>
      <c r="BO127" s="385"/>
      <c r="BP127" s="385"/>
      <c r="BQ127" s="385"/>
      <c r="BR127" s="385"/>
      <c r="BS127" s="385"/>
      <c r="BT127" s="385"/>
      <c r="BU127" s="385"/>
      <c r="BV127" s="385"/>
    </row>
    <row r="128" spans="63:74">
      <c r="BK128" s="385"/>
      <c r="BL128" s="385"/>
      <c r="BM128" s="385"/>
      <c r="BN128" s="385"/>
      <c r="BO128" s="385"/>
      <c r="BP128" s="385"/>
      <c r="BQ128" s="385"/>
      <c r="BR128" s="385"/>
      <c r="BS128" s="385"/>
      <c r="BT128" s="385"/>
      <c r="BU128" s="385"/>
      <c r="BV128" s="385"/>
    </row>
    <row r="129" spans="63:74">
      <c r="BK129" s="385"/>
      <c r="BL129" s="385"/>
      <c r="BM129" s="385"/>
      <c r="BN129" s="385"/>
      <c r="BO129" s="385"/>
      <c r="BP129" s="385"/>
      <c r="BQ129" s="385"/>
      <c r="BR129" s="385"/>
      <c r="BS129" s="385"/>
      <c r="BT129" s="385"/>
      <c r="BU129" s="385"/>
      <c r="BV129" s="385"/>
    </row>
    <row r="130" spans="63:74">
      <c r="BK130" s="385"/>
      <c r="BL130" s="385"/>
      <c r="BM130" s="385"/>
      <c r="BN130" s="385"/>
      <c r="BO130" s="385"/>
      <c r="BP130" s="385"/>
      <c r="BQ130" s="385"/>
      <c r="BR130" s="385"/>
      <c r="BS130" s="385"/>
      <c r="BT130" s="385"/>
      <c r="BU130" s="385"/>
      <c r="BV130" s="385"/>
    </row>
    <row r="131" spans="63:74">
      <c r="BK131" s="385"/>
      <c r="BL131" s="385"/>
      <c r="BM131" s="385"/>
      <c r="BN131" s="385"/>
      <c r="BO131" s="385"/>
      <c r="BP131" s="385"/>
      <c r="BQ131" s="385"/>
      <c r="BR131" s="385"/>
      <c r="BS131" s="385"/>
      <c r="BT131" s="385"/>
      <c r="BU131" s="385"/>
      <c r="BV131" s="385"/>
    </row>
    <row r="132" spans="63:74">
      <c r="BK132" s="385"/>
      <c r="BL132" s="385"/>
      <c r="BM132" s="385"/>
      <c r="BN132" s="385"/>
      <c r="BO132" s="385"/>
      <c r="BP132" s="385"/>
      <c r="BQ132" s="385"/>
      <c r="BR132" s="385"/>
      <c r="BS132" s="385"/>
      <c r="BT132" s="385"/>
      <c r="BU132" s="385"/>
      <c r="BV132" s="385"/>
    </row>
    <row r="133" spans="63:74">
      <c r="BK133" s="385"/>
      <c r="BL133" s="385"/>
      <c r="BM133" s="385"/>
      <c r="BN133" s="385"/>
      <c r="BO133" s="385"/>
      <c r="BP133" s="385"/>
      <c r="BQ133" s="385"/>
      <c r="BR133" s="385"/>
      <c r="BS133" s="385"/>
      <c r="BT133" s="385"/>
      <c r="BU133" s="385"/>
      <c r="BV133" s="385"/>
    </row>
    <row r="134" spans="63:74">
      <c r="BK134" s="385"/>
      <c r="BL134" s="385"/>
      <c r="BM134" s="385"/>
      <c r="BN134" s="385"/>
      <c r="BO134" s="385"/>
      <c r="BP134" s="385"/>
      <c r="BQ134" s="385"/>
      <c r="BR134" s="385"/>
      <c r="BS134" s="385"/>
      <c r="BT134" s="385"/>
      <c r="BU134" s="385"/>
      <c r="BV134" s="385"/>
    </row>
    <row r="135" spans="63:74">
      <c r="BK135" s="385"/>
      <c r="BL135" s="385"/>
      <c r="BM135" s="385"/>
      <c r="BN135" s="385"/>
      <c r="BO135" s="385"/>
      <c r="BP135" s="385"/>
      <c r="BQ135" s="385"/>
      <c r="BR135" s="385"/>
      <c r="BS135" s="385"/>
      <c r="BT135" s="385"/>
      <c r="BU135" s="385"/>
      <c r="BV135" s="385"/>
    </row>
    <row r="136" spans="63:74">
      <c r="BK136" s="385"/>
      <c r="BL136" s="385"/>
      <c r="BM136" s="385"/>
      <c r="BN136" s="385"/>
      <c r="BO136" s="385"/>
      <c r="BP136" s="385"/>
      <c r="BQ136" s="385"/>
      <c r="BR136" s="385"/>
      <c r="BS136" s="385"/>
      <c r="BT136" s="385"/>
      <c r="BU136" s="385"/>
      <c r="BV136" s="385"/>
    </row>
    <row r="137" spans="63:74">
      <c r="BK137" s="385"/>
      <c r="BL137" s="385"/>
      <c r="BM137" s="385"/>
      <c r="BN137" s="385"/>
      <c r="BO137" s="385"/>
      <c r="BP137" s="385"/>
      <c r="BQ137" s="385"/>
      <c r="BR137" s="385"/>
      <c r="BS137" s="385"/>
      <c r="BT137" s="385"/>
      <c r="BU137" s="385"/>
      <c r="BV137" s="385"/>
    </row>
    <row r="138" spans="63:74">
      <c r="BK138" s="385"/>
      <c r="BL138" s="385"/>
      <c r="BM138" s="385"/>
      <c r="BN138" s="385"/>
      <c r="BO138" s="385"/>
      <c r="BP138" s="385"/>
      <c r="BQ138" s="385"/>
      <c r="BR138" s="385"/>
      <c r="BS138" s="385"/>
      <c r="BT138" s="385"/>
      <c r="BU138" s="385"/>
      <c r="BV138" s="385"/>
    </row>
    <row r="139" spans="63:74">
      <c r="BK139" s="385"/>
      <c r="BL139" s="385"/>
      <c r="BM139" s="385"/>
      <c r="BN139" s="385"/>
      <c r="BO139" s="385"/>
      <c r="BP139" s="385"/>
      <c r="BQ139" s="385"/>
      <c r="BR139" s="385"/>
      <c r="BS139" s="385"/>
      <c r="BT139" s="385"/>
      <c r="BU139" s="385"/>
      <c r="BV139" s="385"/>
    </row>
    <row r="140" spans="63:74">
      <c r="BK140" s="385"/>
      <c r="BL140" s="385"/>
      <c r="BM140" s="385"/>
      <c r="BN140" s="385"/>
      <c r="BO140" s="385"/>
      <c r="BP140" s="385"/>
      <c r="BQ140" s="385"/>
      <c r="BR140" s="385"/>
      <c r="BS140" s="385"/>
      <c r="BT140" s="385"/>
      <c r="BU140" s="385"/>
      <c r="BV140" s="385"/>
    </row>
    <row r="141" spans="63:74">
      <c r="BK141" s="385"/>
      <c r="BL141" s="385"/>
      <c r="BM141" s="385"/>
      <c r="BN141" s="385"/>
      <c r="BO141" s="385"/>
      <c r="BP141" s="385"/>
      <c r="BQ141" s="385"/>
      <c r="BR141" s="385"/>
      <c r="BS141" s="385"/>
      <c r="BT141" s="385"/>
      <c r="BU141" s="385"/>
      <c r="BV141" s="385"/>
    </row>
    <row r="142" spans="63:74">
      <c r="BK142" s="385"/>
      <c r="BL142" s="385"/>
      <c r="BM142" s="385"/>
      <c r="BN142" s="385"/>
      <c r="BO142" s="385"/>
      <c r="BP142" s="385"/>
      <c r="BQ142" s="385"/>
      <c r="BR142" s="385"/>
      <c r="BS142" s="385"/>
      <c r="BT142" s="385"/>
      <c r="BU142" s="385"/>
      <c r="BV142" s="385"/>
    </row>
    <row r="143" spans="63:74">
      <c r="BK143" s="385"/>
      <c r="BL143" s="385"/>
      <c r="BM143" s="385"/>
      <c r="BN143" s="385"/>
      <c r="BO143" s="385"/>
      <c r="BP143" s="385"/>
      <c r="BQ143" s="385"/>
      <c r="BR143" s="385"/>
      <c r="BS143" s="385"/>
      <c r="BT143" s="385"/>
      <c r="BU143" s="385"/>
      <c r="BV143" s="385"/>
    </row>
    <row r="144" spans="63:74">
      <c r="BK144" s="385"/>
      <c r="BL144" s="385"/>
      <c r="BM144" s="385"/>
      <c r="BN144" s="385"/>
      <c r="BO144" s="385"/>
      <c r="BP144" s="385"/>
      <c r="BQ144" s="385"/>
      <c r="BR144" s="385"/>
      <c r="BS144" s="385"/>
      <c r="BT144" s="385"/>
      <c r="BU144" s="385"/>
      <c r="BV144" s="385"/>
    </row>
    <row r="145" spans="63:74">
      <c r="BK145" s="385"/>
      <c r="BL145" s="385"/>
      <c r="BM145" s="385"/>
      <c r="BN145" s="385"/>
      <c r="BO145" s="385"/>
      <c r="BP145" s="385"/>
      <c r="BQ145" s="385"/>
      <c r="BR145" s="385"/>
      <c r="BS145" s="385"/>
      <c r="BT145" s="385"/>
      <c r="BU145" s="385"/>
      <c r="BV145" s="385"/>
    </row>
    <row r="146" spans="63:74">
      <c r="BK146" s="385"/>
      <c r="BL146" s="385"/>
      <c r="BM146" s="385"/>
      <c r="BN146" s="385"/>
      <c r="BO146" s="385"/>
      <c r="BP146" s="385"/>
      <c r="BQ146" s="385"/>
      <c r="BR146" s="385"/>
      <c r="BS146" s="385"/>
      <c r="BT146" s="385"/>
      <c r="BU146" s="385"/>
      <c r="BV146" s="385"/>
    </row>
  </sheetData>
  <mergeCells count="18">
    <mergeCell ref="B40:Q40"/>
    <mergeCell ref="B42:Q42"/>
    <mergeCell ref="B44:Q44"/>
    <mergeCell ref="B45:Q45"/>
    <mergeCell ref="B41:Q41"/>
    <mergeCell ref="B50:Q50"/>
    <mergeCell ref="B46:Q46"/>
    <mergeCell ref="B47:Q47"/>
    <mergeCell ref="B48:Q48"/>
    <mergeCell ref="B49:Q49"/>
    <mergeCell ref="A1:A2"/>
    <mergeCell ref="AM3:AX3"/>
    <mergeCell ref="AY3:BJ3"/>
    <mergeCell ref="BK3:BV3"/>
    <mergeCell ref="B1:AL1"/>
    <mergeCell ref="C3:N3"/>
    <mergeCell ref="O3:Z3"/>
    <mergeCell ref="AA3:AL3"/>
  </mergeCells>
  <phoneticPr fontId="5" type="noConversion"/>
  <hyperlinks>
    <hyperlink ref="A1:A2" location="Contents!A1" display="Table of Contents"/>
  </hyperlinks>
  <pageMargins left="0.25" right="0.25" top="0.25" bottom="0.25" header="0.5" footer="0.5"/>
  <pageSetup scale="84" orientation="portrait" horizontalDpi="300" verticalDpi="300" r:id="rId1"/>
  <headerFooter alignWithMargins="0"/>
</worksheet>
</file>

<file path=xl/worksheets/sheet16.xml><?xml version="1.0" encoding="utf-8"?>
<worksheet xmlns="http://schemas.openxmlformats.org/spreadsheetml/2006/main" xmlns:r="http://schemas.openxmlformats.org/officeDocument/2006/relationships">
  <sheetPr transitionEvaluation="1" transitionEntry="1" codeName="Sheet16">
    <pageSetUpPr fitToPage="1"/>
  </sheetPr>
  <dimension ref="A1:BV143"/>
  <sheetViews>
    <sheetView showGridLines="0" zoomScaleNormal="100" workbookViewId="0">
      <pane xSplit="2" ySplit="4" topLeftCell="AY12" activePane="bottomRight" state="frozen"/>
      <selection activeCell="BC15" sqref="BC15"/>
      <selection pane="topRight" activeCell="BC15" sqref="BC15"/>
      <selection pane="bottomLeft" activeCell="BC15" sqref="BC15"/>
      <selection pane="bottomRight" activeCell="BY22" sqref="BY22"/>
    </sheetView>
  </sheetViews>
  <sheetFormatPr defaultColWidth="9.85546875" defaultRowHeight="11.25"/>
  <cols>
    <col min="1" max="1" width="11.42578125" style="112" customWidth="1"/>
    <col min="2" max="2" width="17" style="112" customWidth="1"/>
    <col min="3" max="50" width="6.7109375" style="112" customWidth="1"/>
    <col min="51" max="62" width="6.7109375" style="381" customWidth="1"/>
    <col min="63" max="74" width="6.7109375" style="112" customWidth="1"/>
    <col min="75" max="16384" width="9.85546875" style="112"/>
  </cols>
  <sheetData>
    <row r="1" spans="1:74" ht="15.6" customHeight="1">
      <c r="A1" s="658" t="s">
        <v>1103</v>
      </c>
      <c r="B1" s="704" t="s">
        <v>1122</v>
      </c>
      <c r="C1" s="705"/>
      <c r="D1" s="705"/>
      <c r="E1" s="705"/>
      <c r="F1" s="705"/>
      <c r="G1" s="705"/>
      <c r="H1" s="705"/>
      <c r="I1" s="705"/>
      <c r="J1" s="705"/>
      <c r="K1" s="705"/>
      <c r="L1" s="705"/>
      <c r="M1" s="705"/>
      <c r="N1" s="705"/>
      <c r="O1" s="705"/>
      <c r="P1" s="705"/>
      <c r="Q1" s="705"/>
      <c r="R1" s="705"/>
      <c r="S1" s="705"/>
      <c r="T1" s="705"/>
      <c r="U1" s="705"/>
      <c r="V1" s="705"/>
      <c r="W1" s="705"/>
      <c r="X1" s="705"/>
      <c r="Y1" s="705"/>
      <c r="Z1" s="705"/>
      <c r="AA1" s="705"/>
      <c r="AB1" s="705"/>
      <c r="AC1" s="705"/>
      <c r="AD1" s="705"/>
      <c r="AE1" s="705"/>
      <c r="AF1" s="705"/>
      <c r="AG1" s="705"/>
      <c r="AH1" s="705"/>
      <c r="AI1" s="705"/>
      <c r="AJ1" s="705"/>
      <c r="AK1" s="705"/>
      <c r="AL1" s="705"/>
      <c r="AM1" s="116"/>
    </row>
    <row r="2" spans="1:74" ht="13.15" customHeight="1">
      <c r="A2" s="659"/>
      <c r="B2" s="550" t="str">
        <f>"U.S. Energy Information Administration   |   Short-Term Energy Outlook  - "&amp;Dates!D1</f>
        <v>U.S. Energy Information Administration   |   Short-Term Energy Outlook  - October 2013</v>
      </c>
      <c r="C2" s="551"/>
      <c r="D2" s="551"/>
      <c r="E2" s="551"/>
      <c r="F2" s="551"/>
      <c r="G2" s="551"/>
      <c r="H2" s="551"/>
      <c r="I2" s="551"/>
      <c r="J2" s="551"/>
      <c r="K2" s="551"/>
      <c r="L2" s="551"/>
      <c r="M2" s="551"/>
      <c r="N2" s="551"/>
      <c r="O2" s="551"/>
      <c r="P2" s="551"/>
      <c r="Q2" s="551"/>
      <c r="R2" s="551"/>
      <c r="S2" s="551"/>
      <c r="T2" s="551"/>
      <c r="U2" s="551"/>
      <c r="V2" s="551"/>
      <c r="W2" s="551"/>
      <c r="X2" s="551"/>
      <c r="Y2" s="551"/>
      <c r="Z2" s="551"/>
      <c r="AA2" s="551"/>
      <c r="AB2" s="551"/>
      <c r="AC2" s="551"/>
      <c r="AD2" s="551"/>
      <c r="AE2" s="551"/>
      <c r="AF2" s="551"/>
      <c r="AG2" s="551"/>
      <c r="AH2" s="551"/>
      <c r="AI2" s="551"/>
      <c r="AJ2" s="551"/>
      <c r="AK2" s="551"/>
      <c r="AL2" s="551"/>
      <c r="AM2" s="116"/>
    </row>
    <row r="3" spans="1:74" s="12" customFormat="1" ht="12.75">
      <c r="A3" s="14"/>
      <c r="B3" s="15"/>
      <c r="C3" s="663">
        <f>Dates!D3</f>
        <v>2009</v>
      </c>
      <c r="D3" s="654"/>
      <c r="E3" s="654"/>
      <c r="F3" s="654"/>
      <c r="G3" s="654"/>
      <c r="H3" s="654"/>
      <c r="I3" s="654"/>
      <c r="J3" s="654"/>
      <c r="K3" s="654"/>
      <c r="L3" s="654"/>
      <c r="M3" s="654"/>
      <c r="N3" s="655"/>
      <c r="O3" s="663">
        <f>C3+1</f>
        <v>2010</v>
      </c>
      <c r="P3" s="664"/>
      <c r="Q3" s="664"/>
      <c r="R3" s="664"/>
      <c r="S3" s="664"/>
      <c r="T3" s="664"/>
      <c r="U3" s="664"/>
      <c r="V3" s="664"/>
      <c r="W3" s="664"/>
      <c r="X3" s="654"/>
      <c r="Y3" s="654"/>
      <c r="Z3" s="655"/>
      <c r="AA3" s="653">
        <f>O3+1</f>
        <v>2011</v>
      </c>
      <c r="AB3" s="654"/>
      <c r="AC3" s="654"/>
      <c r="AD3" s="654"/>
      <c r="AE3" s="654"/>
      <c r="AF3" s="654"/>
      <c r="AG3" s="654"/>
      <c r="AH3" s="654"/>
      <c r="AI3" s="654"/>
      <c r="AJ3" s="654"/>
      <c r="AK3" s="654"/>
      <c r="AL3" s="655"/>
      <c r="AM3" s="653">
        <f>AA3+1</f>
        <v>2012</v>
      </c>
      <c r="AN3" s="654"/>
      <c r="AO3" s="654"/>
      <c r="AP3" s="654"/>
      <c r="AQ3" s="654"/>
      <c r="AR3" s="654"/>
      <c r="AS3" s="654"/>
      <c r="AT3" s="654"/>
      <c r="AU3" s="654"/>
      <c r="AV3" s="654"/>
      <c r="AW3" s="654"/>
      <c r="AX3" s="655"/>
      <c r="AY3" s="653">
        <f>AM3+1</f>
        <v>2013</v>
      </c>
      <c r="AZ3" s="660"/>
      <c r="BA3" s="660"/>
      <c r="BB3" s="660"/>
      <c r="BC3" s="660"/>
      <c r="BD3" s="660"/>
      <c r="BE3" s="660"/>
      <c r="BF3" s="660"/>
      <c r="BG3" s="660"/>
      <c r="BH3" s="660"/>
      <c r="BI3" s="660"/>
      <c r="BJ3" s="661"/>
      <c r="BK3" s="653">
        <f>AY3+1</f>
        <v>2014</v>
      </c>
      <c r="BL3" s="654"/>
      <c r="BM3" s="654"/>
      <c r="BN3" s="654"/>
      <c r="BO3" s="654"/>
      <c r="BP3" s="654"/>
      <c r="BQ3" s="654"/>
      <c r="BR3" s="654"/>
      <c r="BS3" s="654"/>
      <c r="BT3" s="654"/>
      <c r="BU3" s="654"/>
      <c r="BV3" s="655"/>
    </row>
    <row r="4" spans="1:74" s="12" customFormat="1">
      <c r="A4" s="16"/>
      <c r="B4" s="17"/>
      <c r="C4" s="18" t="s">
        <v>669</v>
      </c>
      <c r="D4" s="18" t="s">
        <v>670</v>
      </c>
      <c r="E4" s="18" t="s">
        <v>671</v>
      </c>
      <c r="F4" s="18" t="s">
        <v>672</v>
      </c>
      <c r="G4" s="18" t="s">
        <v>673</v>
      </c>
      <c r="H4" s="18" t="s">
        <v>674</v>
      </c>
      <c r="I4" s="18" t="s">
        <v>675</v>
      </c>
      <c r="J4" s="18" t="s">
        <v>676</v>
      </c>
      <c r="K4" s="18" t="s">
        <v>677</v>
      </c>
      <c r="L4" s="18" t="s">
        <v>678</v>
      </c>
      <c r="M4" s="18" t="s">
        <v>679</v>
      </c>
      <c r="N4" s="18" t="s">
        <v>680</v>
      </c>
      <c r="O4" s="18" t="s">
        <v>669</v>
      </c>
      <c r="P4" s="18" t="s">
        <v>670</v>
      </c>
      <c r="Q4" s="18" t="s">
        <v>671</v>
      </c>
      <c r="R4" s="18" t="s">
        <v>672</v>
      </c>
      <c r="S4" s="18" t="s">
        <v>673</v>
      </c>
      <c r="T4" s="18" t="s">
        <v>674</v>
      </c>
      <c r="U4" s="18" t="s">
        <v>675</v>
      </c>
      <c r="V4" s="18" t="s">
        <v>676</v>
      </c>
      <c r="W4" s="18" t="s">
        <v>677</v>
      </c>
      <c r="X4" s="18" t="s">
        <v>678</v>
      </c>
      <c r="Y4" s="18" t="s">
        <v>679</v>
      </c>
      <c r="Z4" s="18" t="s">
        <v>680</v>
      </c>
      <c r="AA4" s="18" t="s">
        <v>669</v>
      </c>
      <c r="AB4" s="18" t="s">
        <v>670</v>
      </c>
      <c r="AC4" s="18" t="s">
        <v>671</v>
      </c>
      <c r="AD4" s="18" t="s">
        <v>672</v>
      </c>
      <c r="AE4" s="18" t="s">
        <v>673</v>
      </c>
      <c r="AF4" s="18" t="s">
        <v>674</v>
      </c>
      <c r="AG4" s="18" t="s">
        <v>675</v>
      </c>
      <c r="AH4" s="18" t="s">
        <v>676</v>
      </c>
      <c r="AI4" s="18" t="s">
        <v>677</v>
      </c>
      <c r="AJ4" s="18" t="s">
        <v>678</v>
      </c>
      <c r="AK4" s="18" t="s">
        <v>679</v>
      </c>
      <c r="AL4" s="18" t="s">
        <v>680</v>
      </c>
      <c r="AM4" s="18" t="s">
        <v>669</v>
      </c>
      <c r="AN4" s="18" t="s">
        <v>670</v>
      </c>
      <c r="AO4" s="18" t="s">
        <v>671</v>
      </c>
      <c r="AP4" s="18" t="s">
        <v>672</v>
      </c>
      <c r="AQ4" s="18" t="s">
        <v>673</v>
      </c>
      <c r="AR4" s="18" t="s">
        <v>674</v>
      </c>
      <c r="AS4" s="18" t="s">
        <v>675</v>
      </c>
      <c r="AT4" s="18" t="s">
        <v>676</v>
      </c>
      <c r="AU4" s="18" t="s">
        <v>677</v>
      </c>
      <c r="AV4" s="18" t="s">
        <v>678</v>
      </c>
      <c r="AW4" s="18" t="s">
        <v>679</v>
      </c>
      <c r="AX4" s="18" t="s">
        <v>680</v>
      </c>
      <c r="AY4" s="18" t="s">
        <v>669</v>
      </c>
      <c r="AZ4" s="18" t="s">
        <v>670</v>
      </c>
      <c r="BA4" s="18" t="s">
        <v>671</v>
      </c>
      <c r="BB4" s="18" t="s">
        <v>672</v>
      </c>
      <c r="BC4" s="18" t="s">
        <v>673</v>
      </c>
      <c r="BD4" s="18" t="s">
        <v>674</v>
      </c>
      <c r="BE4" s="18" t="s">
        <v>675</v>
      </c>
      <c r="BF4" s="18" t="s">
        <v>676</v>
      </c>
      <c r="BG4" s="18" t="s">
        <v>677</v>
      </c>
      <c r="BH4" s="18" t="s">
        <v>678</v>
      </c>
      <c r="BI4" s="18" t="s">
        <v>679</v>
      </c>
      <c r="BJ4" s="18" t="s">
        <v>680</v>
      </c>
      <c r="BK4" s="18" t="s">
        <v>669</v>
      </c>
      <c r="BL4" s="18" t="s">
        <v>670</v>
      </c>
      <c r="BM4" s="18" t="s">
        <v>671</v>
      </c>
      <c r="BN4" s="18" t="s">
        <v>672</v>
      </c>
      <c r="BO4" s="18" t="s">
        <v>673</v>
      </c>
      <c r="BP4" s="18" t="s">
        <v>674</v>
      </c>
      <c r="BQ4" s="18" t="s">
        <v>675</v>
      </c>
      <c r="BR4" s="18" t="s">
        <v>676</v>
      </c>
      <c r="BS4" s="18" t="s">
        <v>677</v>
      </c>
      <c r="BT4" s="18" t="s">
        <v>678</v>
      </c>
      <c r="BU4" s="18" t="s">
        <v>679</v>
      </c>
      <c r="BV4" s="18" t="s">
        <v>680</v>
      </c>
    </row>
    <row r="5" spans="1:74" ht="11.1" customHeight="1">
      <c r="A5" s="111"/>
      <c r="B5" s="114" t="s">
        <v>12</v>
      </c>
      <c r="C5" s="115"/>
      <c r="D5" s="115"/>
      <c r="E5" s="115"/>
      <c r="F5" s="115"/>
      <c r="G5" s="115"/>
      <c r="H5" s="115"/>
      <c r="I5" s="115"/>
      <c r="J5" s="115"/>
      <c r="K5" s="115"/>
      <c r="L5" s="115"/>
      <c r="M5" s="115"/>
      <c r="N5" s="115"/>
      <c r="O5" s="115"/>
      <c r="P5" s="115"/>
      <c r="Q5" s="115"/>
      <c r="R5" s="115"/>
      <c r="S5" s="115"/>
      <c r="T5" s="115"/>
      <c r="U5" s="115"/>
      <c r="V5" s="115"/>
      <c r="W5" s="115"/>
      <c r="X5" s="115"/>
      <c r="Y5" s="115"/>
      <c r="Z5" s="115"/>
      <c r="AA5" s="115"/>
      <c r="AB5" s="115"/>
      <c r="AC5" s="115"/>
      <c r="AD5" s="115"/>
      <c r="AE5" s="115"/>
      <c r="AF5" s="115"/>
      <c r="AG5" s="115"/>
      <c r="AH5" s="115"/>
      <c r="AI5" s="115"/>
      <c r="AJ5" s="115"/>
      <c r="AK5" s="115"/>
      <c r="AL5" s="115"/>
      <c r="AM5" s="115"/>
      <c r="AN5" s="115"/>
      <c r="AO5" s="115"/>
      <c r="AP5" s="115"/>
      <c r="AQ5" s="115"/>
      <c r="AR5" s="115"/>
      <c r="AS5" s="115"/>
      <c r="AT5" s="115"/>
      <c r="AU5" s="115"/>
      <c r="AV5" s="115"/>
      <c r="AW5" s="115"/>
      <c r="AX5" s="115"/>
      <c r="AY5" s="429"/>
      <c r="AZ5" s="429"/>
      <c r="BA5" s="429"/>
      <c r="BB5" s="429"/>
      <c r="BC5" s="429"/>
      <c r="BD5" s="429"/>
      <c r="BE5" s="429"/>
      <c r="BF5" s="429"/>
      <c r="BG5" s="429"/>
      <c r="BH5" s="429"/>
      <c r="BI5" s="429"/>
      <c r="BJ5" s="429"/>
      <c r="BK5" s="429"/>
      <c r="BL5" s="429"/>
      <c r="BM5" s="429"/>
      <c r="BN5" s="429"/>
      <c r="BO5" s="429"/>
      <c r="BP5" s="429"/>
      <c r="BQ5" s="429"/>
      <c r="BR5" s="429"/>
      <c r="BS5" s="429"/>
      <c r="BT5" s="429"/>
      <c r="BU5" s="429"/>
      <c r="BV5" s="429"/>
    </row>
    <row r="6" spans="1:74" ht="11.1" customHeight="1">
      <c r="A6" s="111" t="s">
        <v>885</v>
      </c>
      <c r="B6" s="207" t="s">
        <v>630</v>
      </c>
      <c r="C6" s="243">
        <v>154.22309773999999</v>
      </c>
      <c r="D6" s="243">
        <v>150.37099000000001</v>
      </c>
      <c r="E6" s="243">
        <v>126.09056968</v>
      </c>
      <c r="F6" s="243">
        <v>114.906249</v>
      </c>
      <c r="G6" s="243">
        <v>101.99203194</v>
      </c>
      <c r="H6" s="243">
        <v>108.12943867</v>
      </c>
      <c r="I6" s="243">
        <v>124.03274967999999</v>
      </c>
      <c r="J6" s="243">
        <v>149.24852773999999</v>
      </c>
      <c r="K6" s="243">
        <v>122.38062933</v>
      </c>
      <c r="L6" s="243">
        <v>110.47511419</v>
      </c>
      <c r="M6" s="243">
        <v>112.240092</v>
      </c>
      <c r="N6" s="243">
        <v>135.64252128999999</v>
      </c>
      <c r="O6" s="243">
        <v>153.78670258</v>
      </c>
      <c r="P6" s="243">
        <v>150.70787536</v>
      </c>
      <c r="Q6" s="243">
        <v>124.14392742</v>
      </c>
      <c r="R6" s="243">
        <v>110.58811767</v>
      </c>
      <c r="S6" s="243">
        <v>105.48162096999999</v>
      </c>
      <c r="T6" s="243">
        <v>129.26590132999999</v>
      </c>
      <c r="U6" s="243">
        <v>164.15652935</v>
      </c>
      <c r="V6" s="243">
        <v>153.47728968000001</v>
      </c>
      <c r="W6" s="243">
        <v>136.78493467000001</v>
      </c>
      <c r="X6" s="243">
        <v>109.85245064999999</v>
      </c>
      <c r="Y6" s="243">
        <v>116.75323967</v>
      </c>
      <c r="Z6" s="243">
        <v>142.51246968000001</v>
      </c>
      <c r="AA6" s="243">
        <v>154.14122613000001</v>
      </c>
      <c r="AB6" s="243">
        <v>149.46425786</v>
      </c>
      <c r="AC6" s="243">
        <v>127.81609580999999</v>
      </c>
      <c r="AD6" s="243">
        <v>119.735957</v>
      </c>
      <c r="AE6" s="243">
        <v>104.15046547999999</v>
      </c>
      <c r="AF6" s="243">
        <v>125.21622499999999</v>
      </c>
      <c r="AG6" s="243">
        <v>153.30730516</v>
      </c>
      <c r="AH6" s="243">
        <v>149.13655161</v>
      </c>
      <c r="AI6" s="243">
        <v>128.35247067</v>
      </c>
      <c r="AJ6" s="243">
        <v>107.93905805999999</v>
      </c>
      <c r="AK6" s="243">
        <v>112.90383667</v>
      </c>
      <c r="AL6" s="243">
        <v>129.62727000000001</v>
      </c>
      <c r="AM6" s="243">
        <v>144.02285387000001</v>
      </c>
      <c r="AN6" s="243">
        <v>135.12953655000001</v>
      </c>
      <c r="AO6" s="243">
        <v>119.93188839</v>
      </c>
      <c r="AP6" s="243">
        <v>106.52388633</v>
      </c>
      <c r="AQ6" s="243">
        <v>104.11476129</v>
      </c>
      <c r="AR6" s="243">
        <v>123.830235</v>
      </c>
      <c r="AS6" s="243">
        <v>156.34303161</v>
      </c>
      <c r="AT6" s="243">
        <v>159.90593290000001</v>
      </c>
      <c r="AU6" s="243">
        <v>129.94590400000001</v>
      </c>
      <c r="AV6" s="243">
        <v>107.12013</v>
      </c>
      <c r="AW6" s="243">
        <v>117.85226867</v>
      </c>
      <c r="AX6" s="243">
        <v>135.15296387000001</v>
      </c>
      <c r="AY6" s="243">
        <v>149.21962194</v>
      </c>
      <c r="AZ6" s="243">
        <v>150.95418321</v>
      </c>
      <c r="BA6" s="243">
        <v>130.67319000000001</v>
      </c>
      <c r="BB6" s="243">
        <v>117.45603233</v>
      </c>
      <c r="BC6" s="243">
        <v>101.98414806</v>
      </c>
      <c r="BD6" s="243">
        <v>126.92598932999999</v>
      </c>
      <c r="BE6" s="243">
        <v>168.02342290000001</v>
      </c>
      <c r="BF6" s="243">
        <v>142.91239999999999</v>
      </c>
      <c r="BG6" s="243">
        <v>129.2029</v>
      </c>
      <c r="BH6" s="337">
        <v>106.3647</v>
      </c>
      <c r="BI6" s="337">
        <v>116.17230000000001</v>
      </c>
      <c r="BJ6" s="337">
        <v>143.06049999999999</v>
      </c>
      <c r="BK6" s="337">
        <v>152.44890000000001</v>
      </c>
      <c r="BL6" s="337">
        <v>147.7799</v>
      </c>
      <c r="BM6" s="337">
        <v>126.7099</v>
      </c>
      <c r="BN6" s="337">
        <v>112.413</v>
      </c>
      <c r="BO6" s="337">
        <v>103.1484</v>
      </c>
      <c r="BP6" s="337">
        <v>122.49939999999999</v>
      </c>
      <c r="BQ6" s="337">
        <v>149.15440000000001</v>
      </c>
      <c r="BR6" s="337">
        <v>148.55359999999999</v>
      </c>
      <c r="BS6" s="337">
        <v>125.29259999999999</v>
      </c>
      <c r="BT6" s="337">
        <v>106.38030000000001</v>
      </c>
      <c r="BU6" s="337">
        <v>116.1923</v>
      </c>
      <c r="BV6" s="337">
        <v>141.1371</v>
      </c>
    </row>
    <row r="7" spans="1:74" ht="11.1" customHeight="1">
      <c r="A7" s="111" t="s">
        <v>886</v>
      </c>
      <c r="B7" s="189" t="s">
        <v>664</v>
      </c>
      <c r="C7" s="243">
        <v>441.70689902999999</v>
      </c>
      <c r="D7" s="243">
        <v>408.01386679000001</v>
      </c>
      <c r="E7" s="243">
        <v>349.72307710000001</v>
      </c>
      <c r="F7" s="243">
        <v>312.61037499999998</v>
      </c>
      <c r="G7" s="243">
        <v>285.39414773999999</v>
      </c>
      <c r="H7" s="243">
        <v>320.15484700000002</v>
      </c>
      <c r="I7" s="243">
        <v>369.57731968000002</v>
      </c>
      <c r="J7" s="243">
        <v>427.53178516000003</v>
      </c>
      <c r="K7" s="243">
        <v>340.19324567000001</v>
      </c>
      <c r="L7" s="243">
        <v>295.35557323</v>
      </c>
      <c r="M7" s="243">
        <v>309.78879567000001</v>
      </c>
      <c r="N7" s="243">
        <v>381.61357967999999</v>
      </c>
      <c r="O7" s="243">
        <v>428.21224225999998</v>
      </c>
      <c r="P7" s="243">
        <v>414.26763999999997</v>
      </c>
      <c r="Q7" s="243">
        <v>338.43821645000003</v>
      </c>
      <c r="R7" s="243">
        <v>289.15075100000001</v>
      </c>
      <c r="S7" s="243">
        <v>294.15764129000002</v>
      </c>
      <c r="T7" s="243">
        <v>393.38299167000002</v>
      </c>
      <c r="U7" s="243">
        <v>490.71578065</v>
      </c>
      <c r="V7" s="243">
        <v>463.83830934999997</v>
      </c>
      <c r="W7" s="243">
        <v>372.03483467000001</v>
      </c>
      <c r="X7" s="243">
        <v>295.41384323</v>
      </c>
      <c r="Y7" s="243">
        <v>313.68425400000001</v>
      </c>
      <c r="Z7" s="243">
        <v>394.34248742</v>
      </c>
      <c r="AA7" s="243">
        <v>445.91410934999999</v>
      </c>
      <c r="AB7" s="243">
        <v>420.10089606999998</v>
      </c>
      <c r="AC7" s="243">
        <v>349.16590418999999</v>
      </c>
      <c r="AD7" s="243">
        <v>312.82106733000001</v>
      </c>
      <c r="AE7" s="243">
        <v>296.00076710000002</v>
      </c>
      <c r="AF7" s="243">
        <v>368.77000399999997</v>
      </c>
      <c r="AG7" s="243">
        <v>472.25788870999997</v>
      </c>
      <c r="AH7" s="243">
        <v>452.65184032000002</v>
      </c>
      <c r="AI7" s="243">
        <v>383.57503200000002</v>
      </c>
      <c r="AJ7" s="243">
        <v>298.18607902999997</v>
      </c>
      <c r="AK7" s="243">
        <v>302.54015167</v>
      </c>
      <c r="AL7" s="243">
        <v>351.63274258000001</v>
      </c>
      <c r="AM7" s="243">
        <v>397.58860742000002</v>
      </c>
      <c r="AN7" s="243">
        <v>377.92946379</v>
      </c>
      <c r="AO7" s="243">
        <v>317.04065032</v>
      </c>
      <c r="AP7" s="243">
        <v>288.31585267000003</v>
      </c>
      <c r="AQ7" s="243">
        <v>290.88199677</v>
      </c>
      <c r="AR7" s="243">
        <v>366.84710532999998</v>
      </c>
      <c r="AS7" s="243">
        <v>474.57007484000002</v>
      </c>
      <c r="AT7" s="243">
        <v>464.50395226000001</v>
      </c>
      <c r="AU7" s="243">
        <v>400.47808566999998</v>
      </c>
      <c r="AV7" s="243">
        <v>291.08474160999998</v>
      </c>
      <c r="AW7" s="243">
        <v>320.85138332999998</v>
      </c>
      <c r="AX7" s="243">
        <v>358.09921064999997</v>
      </c>
      <c r="AY7" s="243">
        <v>401.35958515999999</v>
      </c>
      <c r="AZ7" s="243">
        <v>415.58960107000001</v>
      </c>
      <c r="BA7" s="243">
        <v>355.29424354999998</v>
      </c>
      <c r="BB7" s="243">
        <v>316.80167799999998</v>
      </c>
      <c r="BC7" s="243">
        <v>289.74278515999998</v>
      </c>
      <c r="BD7" s="243">
        <v>365.24572699999999</v>
      </c>
      <c r="BE7" s="243">
        <v>472.46720839</v>
      </c>
      <c r="BF7" s="243">
        <v>433.88029999999998</v>
      </c>
      <c r="BG7" s="243">
        <v>383.71359999999999</v>
      </c>
      <c r="BH7" s="337">
        <v>291.80029999999999</v>
      </c>
      <c r="BI7" s="337">
        <v>307.60680000000002</v>
      </c>
      <c r="BJ7" s="337">
        <v>379.07010000000002</v>
      </c>
      <c r="BK7" s="337">
        <v>416.51499999999999</v>
      </c>
      <c r="BL7" s="337">
        <v>408.9932</v>
      </c>
      <c r="BM7" s="337">
        <v>344.58800000000002</v>
      </c>
      <c r="BN7" s="337">
        <v>304.26850000000002</v>
      </c>
      <c r="BO7" s="337">
        <v>284.82440000000003</v>
      </c>
      <c r="BP7" s="337">
        <v>355.38900000000001</v>
      </c>
      <c r="BQ7" s="337">
        <v>439.63080000000002</v>
      </c>
      <c r="BR7" s="337">
        <v>441.57119999999998</v>
      </c>
      <c r="BS7" s="337">
        <v>372.60750000000002</v>
      </c>
      <c r="BT7" s="337">
        <v>288.61360000000002</v>
      </c>
      <c r="BU7" s="337">
        <v>304.24849999999998</v>
      </c>
      <c r="BV7" s="337">
        <v>374.48559999999998</v>
      </c>
    </row>
    <row r="8" spans="1:74" ht="11.1" customHeight="1">
      <c r="A8" s="111" t="s">
        <v>887</v>
      </c>
      <c r="B8" s="207" t="s">
        <v>631</v>
      </c>
      <c r="C8" s="243">
        <v>657.49460032000002</v>
      </c>
      <c r="D8" s="243">
        <v>573.17021356999999</v>
      </c>
      <c r="E8" s="243">
        <v>484.10469160999997</v>
      </c>
      <c r="F8" s="243">
        <v>417.46975700000002</v>
      </c>
      <c r="G8" s="243">
        <v>385.56402032</v>
      </c>
      <c r="H8" s="243">
        <v>502.73347667000002</v>
      </c>
      <c r="I8" s="243">
        <v>525.56007161000002</v>
      </c>
      <c r="J8" s="243">
        <v>559.41226452000001</v>
      </c>
      <c r="K8" s="243">
        <v>458.26231567000002</v>
      </c>
      <c r="L8" s="243">
        <v>412.66711097000001</v>
      </c>
      <c r="M8" s="243">
        <v>449.98358732999998</v>
      </c>
      <c r="N8" s="243">
        <v>576.83252903000005</v>
      </c>
      <c r="O8" s="243">
        <v>654.02482194000004</v>
      </c>
      <c r="P8" s="243">
        <v>596.29498214</v>
      </c>
      <c r="Q8" s="243">
        <v>482.67715677000001</v>
      </c>
      <c r="R8" s="243">
        <v>387.07574799999998</v>
      </c>
      <c r="S8" s="243">
        <v>416.24658548000002</v>
      </c>
      <c r="T8" s="243">
        <v>557.6277</v>
      </c>
      <c r="U8" s="243">
        <v>707.84201418999999</v>
      </c>
      <c r="V8" s="243">
        <v>688.67345838999995</v>
      </c>
      <c r="W8" s="243">
        <v>481.68273067000001</v>
      </c>
      <c r="X8" s="243">
        <v>388.69115968</v>
      </c>
      <c r="Y8" s="243">
        <v>443.07681700000001</v>
      </c>
      <c r="Z8" s="243">
        <v>607.51550323000004</v>
      </c>
      <c r="AA8" s="243">
        <v>649.99674226000002</v>
      </c>
      <c r="AB8" s="243">
        <v>587.84759107000002</v>
      </c>
      <c r="AC8" s="243">
        <v>491.01447676999999</v>
      </c>
      <c r="AD8" s="243">
        <v>418.25987266999999</v>
      </c>
      <c r="AE8" s="243">
        <v>418.64608548000001</v>
      </c>
      <c r="AF8" s="243">
        <v>532.43348900000001</v>
      </c>
      <c r="AG8" s="243">
        <v>719.02995741999996</v>
      </c>
      <c r="AH8" s="243">
        <v>643.15378452000004</v>
      </c>
      <c r="AI8" s="243">
        <v>462.71210767000002</v>
      </c>
      <c r="AJ8" s="243">
        <v>383.08264161</v>
      </c>
      <c r="AK8" s="243">
        <v>443.71647767000002</v>
      </c>
      <c r="AL8" s="243">
        <v>548.11173418999999</v>
      </c>
      <c r="AM8" s="243">
        <v>586.61104612999998</v>
      </c>
      <c r="AN8" s="243">
        <v>525.20441724</v>
      </c>
      <c r="AO8" s="243">
        <v>439.25590613000003</v>
      </c>
      <c r="AP8" s="243">
        <v>378.88997467000002</v>
      </c>
      <c r="AQ8" s="243">
        <v>432.80932258000001</v>
      </c>
      <c r="AR8" s="243">
        <v>570.988789</v>
      </c>
      <c r="AS8" s="243">
        <v>751.87171999999998</v>
      </c>
      <c r="AT8" s="243">
        <v>615.85563193999997</v>
      </c>
      <c r="AU8" s="243">
        <v>462.59155833</v>
      </c>
      <c r="AV8" s="243">
        <v>392.37549225999999</v>
      </c>
      <c r="AW8" s="243">
        <v>464.18713133</v>
      </c>
      <c r="AX8" s="243">
        <v>536.66077194000002</v>
      </c>
      <c r="AY8" s="243">
        <v>591.03796870999997</v>
      </c>
      <c r="AZ8" s="243">
        <v>570.06688499999996</v>
      </c>
      <c r="BA8" s="243">
        <v>526.93660258</v>
      </c>
      <c r="BB8" s="243">
        <v>431.61473167000003</v>
      </c>
      <c r="BC8" s="243">
        <v>416.94115871000002</v>
      </c>
      <c r="BD8" s="243">
        <v>493.75731832999998</v>
      </c>
      <c r="BE8" s="243">
        <v>612.04458387</v>
      </c>
      <c r="BF8" s="243">
        <v>574.4923</v>
      </c>
      <c r="BG8" s="243">
        <v>488.87790000000001</v>
      </c>
      <c r="BH8" s="337">
        <v>395.25920000000002</v>
      </c>
      <c r="BI8" s="337">
        <v>439.59840000000003</v>
      </c>
      <c r="BJ8" s="337">
        <v>556.32330000000002</v>
      </c>
      <c r="BK8" s="337">
        <v>604.4348</v>
      </c>
      <c r="BL8" s="337">
        <v>562.77089999999998</v>
      </c>
      <c r="BM8" s="337">
        <v>492.76929999999999</v>
      </c>
      <c r="BN8" s="337">
        <v>412.34800000000001</v>
      </c>
      <c r="BO8" s="337">
        <v>404.17910000000001</v>
      </c>
      <c r="BP8" s="337">
        <v>494.09550000000002</v>
      </c>
      <c r="BQ8" s="337">
        <v>612.86760000000004</v>
      </c>
      <c r="BR8" s="337">
        <v>588.90800000000002</v>
      </c>
      <c r="BS8" s="337">
        <v>459.01769999999999</v>
      </c>
      <c r="BT8" s="337">
        <v>388.52100000000002</v>
      </c>
      <c r="BU8" s="337">
        <v>432.10750000000002</v>
      </c>
      <c r="BV8" s="337">
        <v>550.17460000000005</v>
      </c>
    </row>
    <row r="9" spans="1:74" ht="11.1" customHeight="1">
      <c r="A9" s="111" t="s">
        <v>888</v>
      </c>
      <c r="B9" s="207" t="s">
        <v>632</v>
      </c>
      <c r="C9" s="243">
        <v>363.13744677</v>
      </c>
      <c r="D9" s="243">
        <v>324.30337750000001</v>
      </c>
      <c r="E9" s="243">
        <v>269.15973160999999</v>
      </c>
      <c r="F9" s="243">
        <v>234.59938567</v>
      </c>
      <c r="G9" s="243">
        <v>211.82491225999999</v>
      </c>
      <c r="H9" s="243">
        <v>280.21939400000002</v>
      </c>
      <c r="I9" s="243">
        <v>313.93725968000001</v>
      </c>
      <c r="J9" s="243">
        <v>306.38505515999998</v>
      </c>
      <c r="K9" s="243">
        <v>251.59210766999999</v>
      </c>
      <c r="L9" s="243">
        <v>221.90895</v>
      </c>
      <c r="M9" s="243">
        <v>241.28804267000001</v>
      </c>
      <c r="N9" s="243">
        <v>326.65214451999998</v>
      </c>
      <c r="O9" s="243">
        <v>386.61258226000001</v>
      </c>
      <c r="P9" s="243">
        <v>341.58941356999998</v>
      </c>
      <c r="Q9" s="243">
        <v>279.40307354999999</v>
      </c>
      <c r="R9" s="243">
        <v>219.50867500000001</v>
      </c>
      <c r="S9" s="243">
        <v>218.65391160999999</v>
      </c>
      <c r="T9" s="243">
        <v>309.07780632999999</v>
      </c>
      <c r="U9" s="243">
        <v>363.35811612999998</v>
      </c>
      <c r="V9" s="243">
        <v>374.83663741999999</v>
      </c>
      <c r="W9" s="243">
        <v>265.11168033000001</v>
      </c>
      <c r="X9" s="243">
        <v>206.66453064999999</v>
      </c>
      <c r="Y9" s="243">
        <v>236.95918867</v>
      </c>
      <c r="Z9" s="243">
        <v>341.41366419000002</v>
      </c>
      <c r="AA9" s="243">
        <v>370.17500774000001</v>
      </c>
      <c r="AB9" s="243">
        <v>345.25794679000001</v>
      </c>
      <c r="AC9" s="243">
        <v>280.20850483999999</v>
      </c>
      <c r="AD9" s="243">
        <v>229.78514067</v>
      </c>
      <c r="AE9" s="243">
        <v>225.61201839</v>
      </c>
      <c r="AF9" s="243">
        <v>295.70593932999998</v>
      </c>
      <c r="AG9" s="243">
        <v>384.16682032</v>
      </c>
      <c r="AH9" s="243">
        <v>357.27453580999997</v>
      </c>
      <c r="AI9" s="243">
        <v>255.35050000000001</v>
      </c>
      <c r="AJ9" s="243">
        <v>203.16115386999999</v>
      </c>
      <c r="AK9" s="243">
        <v>239.41069899999999</v>
      </c>
      <c r="AL9" s="243">
        <v>308.63689935000002</v>
      </c>
      <c r="AM9" s="243">
        <v>319.6177429</v>
      </c>
      <c r="AN9" s="243">
        <v>301.86278069000002</v>
      </c>
      <c r="AO9" s="243">
        <v>250.25081806</v>
      </c>
      <c r="AP9" s="243">
        <v>209.75675899999999</v>
      </c>
      <c r="AQ9" s="243">
        <v>231.54991516000001</v>
      </c>
      <c r="AR9" s="243">
        <v>309.19735466999998</v>
      </c>
      <c r="AS9" s="243">
        <v>407.13015839000002</v>
      </c>
      <c r="AT9" s="243">
        <v>336.16262031999997</v>
      </c>
      <c r="AU9" s="243">
        <v>251.88665166999999</v>
      </c>
      <c r="AV9" s="243">
        <v>209.12350258000001</v>
      </c>
      <c r="AW9" s="243">
        <v>247.312161</v>
      </c>
      <c r="AX9" s="243">
        <v>300.34314387000001</v>
      </c>
      <c r="AY9" s="243">
        <v>346.55953419000002</v>
      </c>
      <c r="AZ9" s="243">
        <v>325.74250179000001</v>
      </c>
      <c r="BA9" s="243">
        <v>294.59350710000001</v>
      </c>
      <c r="BB9" s="243">
        <v>248.96313733</v>
      </c>
      <c r="BC9" s="243">
        <v>224.56765483999999</v>
      </c>
      <c r="BD9" s="243">
        <v>268.66224767</v>
      </c>
      <c r="BE9" s="243">
        <v>330.4962529</v>
      </c>
      <c r="BF9" s="243">
        <v>314.53640000000001</v>
      </c>
      <c r="BG9" s="243">
        <v>274.67450000000002</v>
      </c>
      <c r="BH9" s="337">
        <v>213.42269999999999</v>
      </c>
      <c r="BI9" s="337">
        <v>236.83949999999999</v>
      </c>
      <c r="BJ9" s="337">
        <v>313.42129999999997</v>
      </c>
      <c r="BK9" s="337">
        <v>342.76620000000003</v>
      </c>
      <c r="BL9" s="337">
        <v>329.03530000000001</v>
      </c>
      <c r="BM9" s="337">
        <v>277.45209999999997</v>
      </c>
      <c r="BN9" s="337">
        <v>234.62540000000001</v>
      </c>
      <c r="BO9" s="337">
        <v>227.4478</v>
      </c>
      <c r="BP9" s="337">
        <v>265.99560000000002</v>
      </c>
      <c r="BQ9" s="337">
        <v>332.44639999999998</v>
      </c>
      <c r="BR9" s="337">
        <v>319.43130000000002</v>
      </c>
      <c r="BS9" s="337">
        <v>252.63720000000001</v>
      </c>
      <c r="BT9" s="337">
        <v>211.20910000000001</v>
      </c>
      <c r="BU9" s="337">
        <v>234.37639999999999</v>
      </c>
      <c r="BV9" s="337">
        <v>309.40019999999998</v>
      </c>
    </row>
    <row r="10" spans="1:74" ht="11.1" customHeight="1">
      <c r="A10" s="111" t="s">
        <v>889</v>
      </c>
      <c r="B10" s="207" t="s">
        <v>633</v>
      </c>
      <c r="C10" s="243">
        <v>1071.0201741999999</v>
      </c>
      <c r="D10" s="243">
        <v>1066.9657692999999</v>
      </c>
      <c r="E10" s="243">
        <v>851.92103935</v>
      </c>
      <c r="F10" s="243">
        <v>739.83593432999999</v>
      </c>
      <c r="G10" s="243">
        <v>772.45245129</v>
      </c>
      <c r="H10" s="243">
        <v>1005.645314</v>
      </c>
      <c r="I10" s="243">
        <v>1163.0738732</v>
      </c>
      <c r="J10" s="243">
        <v>1143.8656100000001</v>
      </c>
      <c r="K10" s="243">
        <v>999.00759067000001</v>
      </c>
      <c r="L10" s="243">
        <v>820.59681225999998</v>
      </c>
      <c r="M10" s="243">
        <v>773.91441832999999</v>
      </c>
      <c r="N10" s="243">
        <v>969.34157934999996</v>
      </c>
      <c r="O10" s="243">
        <v>1279.9504761000001</v>
      </c>
      <c r="P10" s="243">
        <v>1161.0569039</v>
      </c>
      <c r="Q10" s="243">
        <v>932.8272829</v>
      </c>
      <c r="R10" s="243">
        <v>707.61975832999997</v>
      </c>
      <c r="S10" s="243">
        <v>787.13512967999998</v>
      </c>
      <c r="T10" s="243">
        <v>1141.6159067000001</v>
      </c>
      <c r="U10" s="243">
        <v>1297.3522974</v>
      </c>
      <c r="V10" s="243">
        <v>1263.8869148000001</v>
      </c>
      <c r="W10" s="243">
        <v>1113.0877803000001</v>
      </c>
      <c r="X10" s="243">
        <v>794.05365194000001</v>
      </c>
      <c r="Y10" s="243">
        <v>768.58669033000001</v>
      </c>
      <c r="Z10" s="243">
        <v>1098.7730773999999</v>
      </c>
      <c r="AA10" s="243">
        <v>1245.9304612999999</v>
      </c>
      <c r="AB10" s="243">
        <v>1031.2321254000001</v>
      </c>
      <c r="AC10" s="243">
        <v>777.08268257999998</v>
      </c>
      <c r="AD10" s="243">
        <v>764.71561532999999</v>
      </c>
      <c r="AE10" s="243">
        <v>801.88050290000001</v>
      </c>
      <c r="AF10" s="243">
        <v>1128.391699</v>
      </c>
      <c r="AG10" s="243">
        <v>1238.0203994000001</v>
      </c>
      <c r="AH10" s="243">
        <v>1238.9090034999999</v>
      </c>
      <c r="AI10" s="243">
        <v>1050.8245400000001</v>
      </c>
      <c r="AJ10" s="243">
        <v>756.69080805999999</v>
      </c>
      <c r="AK10" s="243">
        <v>751.55261867000002</v>
      </c>
      <c r="AL10" s="243">
        <v>867.79760515999999</v>
      </c>
      <c r="AM10" s="243">
        <v>992.46775613</v>
      </c>
      <c r="AN10" s="243">
        <v>884.48650999999995</v>
      </c>
      <c r="AO10" s="243">
        <v>762.86720516000003</v>
      </c>
      <c r="AP10" s="243">
        <v>716.60103100000003</v>
      </c>
      <c r="AQ10" s="243">
        <v>811.86501354999996</v>
      </c>
      <c r="AR10" s="243">
        <v>1004.9945953</v>
      </c>
      <c r="AS10" s="243">
        <v>1222.5915935</v>
      </c>
      <c r="AT10" s="243">
        <v>1163.0813877000001</v>
      </c>
      <c r="AU10" s="243">
        <v>985.31068866999999</v>
      </c>
      <c r="AV10" s="243">
        <v>773.93850161</v>
      </c>
      <c r="AW10" s="243">
        <v>809.02656866999996</v>
      </c>
      <c r="AX10" s="243">
        <v>886.23475581000002</v>
      </c>
      <c r="AY10" s="243">
        <v>994.06748516000005</v>
      </c>
      <c r="AZ10" s="243">
        <v>988.46073607000005</v>
      </c>
      <c r="BA10" s="243">
        <v>904.77396773999999</v>
      </c>
      <c r="BB10" s="243">
        <v>783.66188699999998</v>
      </c>
      <c r="BC10" s="243">
        <v>753.89120806000005</v>
      </c>
      <c r="BD10" s="243">
        <v>1005.696073</v>
      </c>
      <c r="BE10" s="243">
        <v>1122.3363744999999</v>
      </c>
      <c r="BF10" s="243">
        <v>1088.0440000000001</v>
      </c>
      <c r="BG10" s="243">
        <v>987.52120000000002</v>
      </c>
      <c r="BH10" s="337">
        <v>786.07590000000005</v>
      </c>
      <c r="BI10" s="337">
        <v>760.39110000000005</v>
      </c>
      <c r="BJ10" s="337">
        <v>937.50030000000004</v>
      </c>
      <c r="BK10" s="337">
        <v>1076.3230000000001</v>
      </c>
      <c r="BL10" s="337">
        <v>1037.8219999999999</v>
      </c>
      <c r="BM10" s="337">
        <v>815.226</v>
      </c>
      <c r="BN10" s="337">
        <v>720.60040000000004</v>
      </c>
      <c r="BO10" s="337">
        <v>753.6327</v>
      </c>
      <c r="BP10" s="337">
        <v>985.87130000000002</v>
      </c>
      <c r="BQ10" s="337">
        <v>1125.058</v>
      </c>
      <c r="BR10" s="337">
        <v>1128.691</v>
      </c>
      <c r="BS10" s="337">
        <v>1003.011</v>
      </c>
      <c r="BT10" s="337">
        <v>778.15909999999997</v>
      </c>
      <c r="BU10" s="337">
        <v>752.73130000000003</v>
      </c>
      <c r="BV10" s="337">
        <v>941.10670000000005</v>
      </c>
    </row>
    <row r="11" spans="1:74" ht="11.1" customHeight="1">
      <c r="A11" s="111" t="s">
        <v>890</v>
      </c>
      <c r="B11" s="207" t="s">
        <v>634</v>
      </c>
      <c r="C11" s="243">
        <v>381.79644870999999</v>
      </c>
      <c r="D11" s="243">
        <v>389.56974536000001</v>
      </c>
      <c r="E11" s="243">
        <v>290.81007290000002</v>
      </c>
      <c r="F11" s="243">
        <v>246.05693733000001</v>
      </c>
      <c r="G11" s="243">
        <v>248.59232194000001</v>
      </c>
      <c r="H11" s="243">
        <v>329.13104433000001</v>
      </c>
      <c r="I11" s="243">
        <v>394.42690161000002</v>
      </c>
      <c r="J11" s="243">
        <v>373.45583290000002</v>
      </c>
      <c r="K11" s="243">
        <v>332.46319299999999</v>
      </c>
      <c r="L11" s="243">
        <v>256.50727418999998</v>
      </c>
      <c r="M11" s="243">
        <v>247.27382333</v>
      </c>
      <c r="N11" s="243">
        <v>334.12967032</v>
      </c>
      <c r="O11" s="243">
        <v>451.33124484000001</v>
      </c>
      <c r="P11" s="243">
        <v>437.12286642999999</v>
      </c>
      <c r="Q11" s="243">
        <v>334.24156226000002</v>
      </c>
      <c r="R11" s="243">
        <v>248.54228699999999</v>
      </c>
      <c r="S11" s="243">
        <v>253.03073742000001</v>
      </c>
      <c r="T11" s="243">
        <v>379.44211266999997</v>
      </c>
      <c r="U11" s="243">
        <v>447.95905902999999</v>
      </c>
      <c r="V11" s="243">
        <v>453.94221419000002</v>
      </c>
      <c r="W11" s="243">
        <v>387.13791800000001</v>
      </c>
      <c r="X11" s="243">
        <v>258.17096451999998</v>
      </c>
      <c r="Y11" s="243">
        <v>248.33284732999999</v>
      </c>
      <c r="Z11" s="243">
        <v>378.37479225999999</v>
      </c>
      <c r="AA11" s="243">
        <v>444.05496452</v>
      </c>
      <c r="AB11" s="243">
        <v>402.32175071</v>
      </c>
      <c r="AC11" s="243">
        <v>272.97762839000001</v>
      </c>
      <c r="AD11" s="243">
        <v>255.72950299999999</v>
      </c>
      <c r="AE11" s="243">
        <v>258.99312548</v>
      </c>
      <c r="AF11" s="243">
        <v>374.11103800000001</v>
      </c>
      <c r="AG11" s="243">
        <v>427.36809903</v>
      </c>
      <c r="AH11" s="243">
        <v>441.02697225999998</v>
      </c>
      <c r="AI11" s="243">
        <v>353.25232167000001</v>
      </c>
      <c r="AJ11" s="243">
        <v>240.26483257999999</v>
      </c>
      <c r="AK11" s="243">
        <v>251.89018933</v>
      </c>
      <c r="AL11" s="243">
        <v>311.78022902999999</v>
      </c>
      <c r="AM11" s="243">
        <v>347.68939323000001</v>
      </c>
      <c r="AN11" s="243">
        <v>322.52326552</v>
      </c>
      <c r="AO11" s="243">
        <v>257.46615097</v>
      </c>
      <c r="AP11" s="243">
        <v>237.70022166999999</v>
      </c>
      <c r="AQ11" s="243">
        <v>271.11871934999999</v>
      </c>
      <c r="AR11" s="243">
        <v>347.85571033000002</v>
      </c>
      <c r="AS11" s="243">
        <v>427.00844258000001</v>
      </c>
      <c r="AT11" s="243">
        <v>403.74258484000001</v>
      </c>
      <c r="AU11" s="243">
        <v>342.20254633000002</v>
      </c>
      <c r="AV11" s="243">
        <v>243.05289483999999</v>
      </c>
      <c r="AW11" s="243">
        <v>268.50563799999998</v>
      </c>
      <c r="AX11" s="243">
        <v>303.48373742000001</v>
      </c>
      <c r="AY11" s="243">
        <v>363.37988968000002</v>
      </c>
      <c r="AZ11" s="243">
        <v>351.76059821000001</v>
      </c>
      <c r="BA11" s="243">
        <v>318.60487839000001</v>
      </c>
      <c r="BB11" s="243">
        <v>269.57777666999999</v>
      </c>
      <c r="BC11" s="243">
        <v>243.81818612999999</v>
      </c>
      <c r="BD11" s="243">
        <v>329.36803732999999</v>
      </c>
      <c r="BE11" s="243">
        <v>372.39960065000002</v>
      </c>
      <c r="BF11" s="243">
        <v>366.65219999999999</v>
      </c>
      <c r="BG11" s="243">
        <v>351.82420000000002</v>
      </c>
      <c r="BH11" s="337">
        <v>253.1918</v>
      </c>
      <c r="BI11" s="337">
        <v>245.59440000000001</v>
      </c>
      <c r="BJ11" s="337">
        <v>326.88400000000001</v>
      </c>
      <c r="BK11" s="337">
        <v>385.38740000000001</v>
      </c>
      <c r="BL11" s="337">
        <v>381.4504</v>
      </c>
      <c r="BM11" s="337">
        <v>287.41340000000002</v>
      </c>
      <c r="BN11" s="337">
        <v>243.88839999999999</v>
      </c>
      <c r="BO11" s="337">
        <v>247.10820000000001</v>
      </c>
      <c r="BP11" s="337">
        <v>322.08330000000001</v>
      </c>
      <c r="BQ11" s="337">
        <v>379.40929999999997</v>
      </c>
      <c r="BR11" s="337">
        <v>384.10770000000002</v>
      </c>
      <c r="BS11" s="337">
        <v>344.81689999999998</v>
      </c>
      <c r="BT11" s="337">
        <v>249.0472</v>
      </c>
      <c r="BU11" s="337">
        <v>241.5685</v>
      </c>
      <c r="BV11" s="337">
        <v>328.57080000000002</v>
      </c>
    </row>
    <row r="12" spans="1:74" ht="11.1" customHeight="1">
      <c r="A12" s="111" t="s">
        <v>891</v>
      </c>
      <c r="B12" s="207" t="s">
        <v>635</v>
      </c>
      <c r="C12" s="243">
        <v>563.69658258000004</v>
      </c>
      <c r="D12" s="243">
        <v>509.86097429</v>
      </c>
      <c r="E12" s="243">
        <v>429.50697258000002</v>
      </c>
      <c r="F12" s="243">
        <v>398.11187367000002</v>
      </c>
      <c r="G12" s="243">
        <v>454.85966258000002</v>
      </c>
      <c r="H12" s="243">
        <v>635.29552866999995</v>
      </c>
      <c r="I12" s="243">
        <v>790.70647547999999</v>
      </c>
      <c r="J12" s="243">
        <v>748.09627096999998</v>
      </c>
      <c r="K12" s="243">
        <v>620.83495132999997</v>
      </c>
      <c r="L12" s="243">
        <v>461.89668096999998</v>
      </c>
      <c r="M12" s="243">
        <v>376.96322033000001</v>
      </c>
      <c r="N12" s="243">
        <v>517.62946839000006</v>
      </c>
      <c r="O12" s="243">
        <v>670.69053289999999</v>
      </c>
      <c r="P12" s="243">
        <v>605.66950428999996</v>
      </c>
      <c r="Q12" s="243">
        <v>491.11221483999998</v>
      </c>
      <c r="R12" s="243">
        <v>396.56179866999997</v>
      </c>
      <c r="S12" s="243">
        <v>450.37829806000002</v>
      </c>
      <c r="T12" s="243">
        <v>692.38409133000005</v>
      </c>
      <c r="U12" s="243">
        <v>765.12551742000005</v>
      </c>
      <c r="V12" s="243">
        <v>823.74931129000004</v>
      </c>
      <c r="W12" s="243">
        <v>707.38449833000004</v>
      </c>
      <c r="X12" s="243">
        <v>483.00528645000003</v>
      </c>
      <c r="Y12" s="243">
        <v>396.04090500000001</v>
      </c>
      <c r="Z12" s="243">
        <v>510.46368031999998</v>
      </c>
      <c r="AA12" s="243">
        <v>622.37441548000004</v>
      </c>
      <c r="AB12" s="243">
        <v>647.89509142999998</v>
      </c>
      <c r="AC12" s="243">
        <v>431.27090032000001</v>
      </c>
      <c r="AD12" s="243">
        <v>435.61465167</v>
      </c>
      <c r="AE12" s="243">
        <v>490.06621774000001</v>
      </c>
      <c r="AF12" s="243">
        <v>741.60142732999998</v>
      </c>
      <c r="AG12" s="243">
        <v>852.47974452000005</v>
      </c>
      <c r="AH12" s="243">
        <v>893.61830710000004</v>
      </c>
      <c r="AI12" s="243">
        <v>735.11881667</v>
      </c>
      <c r="AJ12" s="243">
        <v>489.6603829</v>
      </c>
      <c r="AK12" s="243">
        <v>412.86806999999999</v>
      </c>
      <c r="AL12" s="243">
        <v>510.48141644999998</v>
      </c>
      <c r="AM12" s="243">
        <v>548.05726742000002</v>
      </c>
      <c r="AN12" s="243">
        <v>494.47279516999998</v>
      </c>
      <c r="AO12" s="243">
        <v>426.68048161000002</v>
      </c>
      <c r="AP12" s="243">
        <v>430.90856366999998</v>
      </c>
      <c r="AQ12" s="243">
        <v>517.73839225999996</v>
      </c>
      <c r="AR12" s="243">
        <v>697.20711500000004</v>
      </c>
      <c r="AS12" s="243">
        <v>794.90071387</v>
      </c>
      <c r="AT12" s="243">
        <v>817.48361999999997</v>
      </c>
      <c r="AU12" s="243">
        <v>694.09898333000001</v>
      </c>
      <c r="AV12" s="243">
        <v>492.00796258000003</v>
      </c>
      <c r="AW12" s="243">
        <v>431.04920233000001</v>
      </c>
      <c r="AX12" s="243">
        <v>478.30449902999999</v>
      </c>
      <c r="AY12" s="243">
        <v>599.18264161000002</v>
      </c>
      <c r="AZ12" s="243">
        <v>521.08146464000004</v>
      </c>
      <c r="BA12" s="243">
        <v>466.24627064999999</v>
      </c>
      <c r="BB12" s="243">
        <v>439.65902</v>
      </c>
      <c r="BC12" s="243">
        <v>454.29844484</v>
      </c>
      <c r="BD12" s="243">
        <v>661.90066200000001</v>
      </c>
      <c r="BE12" s="243">
        <v>753.69564226</v>
      </c>
      <c r="BF12" s="243">
        <v>795.40380000000005</v>
      </c>
      <c r="BG12" s="243">
        <v>711.00509999999997</v>
      </c>
      <c r="BH12" s="337">
        <v>491.99990000000003</v>
      </c>
      <c r="BI12" s="337">
        <v>413.39440000000002</v>
      </c>
      <c r="BJ12" s="337">
        <v>502.05990000000003</v>
      </c>
      <c r="BK12" s="337">
        <v>588.69880000000001</v>
      </c>
      <c r="BL12" s="337">
        <v>570.99059999999997</v>
      </c>
      <c r="BM12" s="337">
        <v>446.83080000000001</v>
      </c>
      <c r="BN12" s="337">
        <v>421.79349999999999</v>
      </c>
      <c r="BO12" s="337">
        <v>477.125</v>
      </c>
      <c r="BP12" s="337">
        <v>651.00130000000001</v>
      </c>
      <c r="BQ12" s="337">
        <v>742.49379999999996</v>
      </c>
      <c r="BR12" s="337">
        <v>769.95029999999997</v>
      </c>
      <c r="BS12" s="337">
        <v>675.02480000000003</v>
      </c>
      <c r="BT12" s="337">
        <v>489.00900000000001</v>
      </c>
      <c r="BU12" s="337">
        <v>410.88350000000003</v>
      </c>
      <c r="BV12" s="337">
        <v>499.88830000000002</v>
      </c>
    </row>
    <row r="13" spans="1:74" ht="11.1" customHeight="1">
      <c r="A13" s="111" t="s">
        <v>892</v>
      </c>
      <c r="B13" s="207" t="s">
        <v>636</v>
      </c>
      <c r="C13" s="243">
        <v>267.02122322999998</v>
      </c>
      <c r="D13" s="243">
        <v>238.89737857</v>
      </c>
      <c r="E13" s="243">
        <v>213.55670226000001</v>
      </c>
      <c r="F13" s="243">
        <v>199.73731100000001</v>
      </c>
      <c r="G13" s="243">
        <v>230.85085968000001</v>
      </c>
      <c r="H13" s="243">
        <v>259.19992932999997</v>
      </c>
      <c r="I13" s="243">
        <v>340.45068064999998</v>
      </c>
      <c r="J13" s="243">
        <v>335.89476065000002</v>
      </c>
      <c r="K13" s="243">
        <v>291.70040267000002</v>
      </c>
      <c r="L13" s="243">
        <v>217.38598999999999</v>
      </c>
      <c r="M13" s="243">
        <v>209.07829633</v>
      </c>
      <c r="N13" s="243">
        <v>263.72620999999998</v>
      </c>
      <c r="O13" s="243">
        <v>270.81212226000002</v>
      </c>
      <c r="P13" s="243">
        <v>243.56345929</v>
      </c>
      <c r="Q13" s="243">
        <v>215.71602290000001</v>
      </c>
      <c r="R13" s="243">
        <v>199.51285899999999</v>
      </c>
      <c r="S13" s="243">
        <v>204.81123418999999</v>
      </c>
      <c r="T13" s="243">
        <v>279.66045266999998</v>
      </c>
      <c r="U13" s="243">
        <v>354.79745677</v>
      </c>
      <c r="V13" s="243">
        <v>336.16734258000002</v>
      </c>
      <c r="W13" s="243">
        <v>286.081502</v>
      </c>
      <c r="X13" s="243">
        <v>216.26531548</v>
      </c>
      <c r="Y13" s="243">
        <v>208.05628866999999</v>
      </c>
      <c r="Z13" s="243">
        <v>251.09234903000001</v>
      </c>
      <c r="AA13" s="243">
        <v>272.23019452</v>
      </c>
      <c r="AB13" s="243">
        <v>256.54431749999998</v>
      </c>
      <c r="AC13" s="243">
        <v>216.13330225999999</v>
      </c>
      <c r="AD13" s="243">
        <v>205.53371100000001</v>
      </c>
      <c r="AE13" s="243">
        <v>207.80776710000001</v>
      </c>
      <c r="AF13" s="243">
        <v>269.226786</v>
      </c>
      <c r="AG13" s="243">
        <v>349.12852484000001</v>
      </c>
      <c r="AH13" s="243">
        <v>353.30358934999998</v>
      </c>
      <c r="AI13" s="243">
        <v>296.68519832999999</v>
      </c>
      <c r="AJ13" s="243">
        <v>215.02027580999999</v>
      </c>
      <c r="AK13" s="243">
        <v>207.76165066999999</v>
      </c>
      <c r="AL13" s="243">
        <v>264.30801580999997</v>
      </c>
      <c r="AM13" s="243">
        <v>260.05975934999998</v>
      </c>
      <c r="AN13" s="243">
        <v>237.31947034000001</v>
      </c>
      <c r="AO13" s="243">
        <v>212.61122387</v>
      </c>
      <c r="AP13" s="243">
        <v>203.23701399999999</v>
      </c>
      <c r="AQ13" s="243">
        <v>231.13175709999999</v>
      </c>
      <c r="AR13" s="243">
        <v>306.15299567</v>
      </c>
      <c r="AS13" s="243">
        <v>352.33970128999999</v>
      </c>
      <c r="AT13" s="243">
        <v>357.90295644999998</v>
      </c>
      <c r="AU13" s="243">
        <v>285.87515867000002</v>
      </c>
      <c r="AV13" s="243">
        <v>217.33124194000001</v>
      </c>
      <c r="AW13" s="243">
        <v>206.23569266999999</v>
      </c>
      <c r="AX13" s="243">
        <v>244.36950031999999</v>
      </c>
      <c r="AY13" s="243">
        <v>289.05744193999999</v>
      </c>
      <c r="AZ13" s="243">
        <v>252.70900821000001</v>
      </c>
      <c r="BA13" s="243">
        <v>216.05571097000001</v>
      </c>
      <c r="BB13" s="243">
        <v>206.70059932999999</v>
      </c>
      <c r="BC13" s="243">
        <v>216.56285742</v>
      </c>
      <c r="BD13" s="243">
        <v>309.83986499999997</v>
      </c>
      <c r="BE13" s="243">
        <v>361.8689129</v>
      </c>
      <c r="BF13" s="243">
        <v>347.66390000000001</v>
      </c>
      <c r="BG13" s="243">
        <v>285.87470000000002</v>
      </c>
      <c r="BH13" s="337">
        <v>217.32689999999999</v>
      </c>
      <c r="BI13" s="337">
        <v>206.9522</v>
      </c>
      <c r="BJ13" s="337">
        <v>244.5986</v>
      </c>
      <c r="BK13" s="337">
        <v>260.76179999999999</v>
      </c>
      <c r="BL13" s="337">
        <v>240.0847</v>
      </c>
      <c r="BM13" s="337">
        <v>216.52010000000001</v>
      </c>
      <c r="BN13" s="337">
        <v>201.1191</v>
      </c>
      <c r="BO13" s="337">
        <v>217.0181</v>
      </c>
      <c r="BP13" s="337">
        <v>292.21039999999999</v>
      </c>
      <c r="BQ13" s="337">
        <v>359.85320000000002</v>
      </c>
      <c r="BR13" s="337">
        <v>351.07299999999998</v>
      </c>
      <c r="BS13" s="337">
        <v>297.12389999999999</v>
      </c>
      <c r="BT13" s="337">
        <v>216.63120000000001</v>
      </c>
      <c r="BU13" s="337">
        <v>206.2987</v>
      </c>
      <c r="BV13" s="337">
        <v>240.35499999999999</v>
      </c>
    </row>
    <row r="14" spans="1:74" ht="11.1" customHeight="1">
      <c r="A14" s="111" t="s">
        <v>893</v>
      </c>
      <c r="B14" s="207" t="s">
        <v>282</v>
      </c>
      <c r="C14" s="243">
        <v>473.14826355000002</v>
      </c>
      <c r="D14" s="243">
        <v>450.14533320999999</v>
      </c>
      <c r="E14" s="243">
        <v>407.94557032</v>
      </c>
      <c r="F14" s="243">
        <v>372.24791399999998</v>
      </c>
      <c r="G14" s="243">
        <v>333.56561548000002</v>
      </c>
      <c r="H14" s="243">
        <v>357.615433</v>
      </c>
      <c r="I14" s="243">
        <v>406.33556548000001</v>
      </c>
      <c r="J14" s="243">
        <v>408.52794934999997</v>
      </c>
      <c r="K14" s="243">
        <v>415.74251633</v>
      </c>
      <c r="L14" s="243">
        <v>367.24565839000002</v>
      </c>
      <c r="M14" s="243">
        <v>355.41507732999997</v>
      </c>
      <c r="N14" s="243">
        <v>465.19442386999998</v>
      </c>
      <c r="O14" s="243">
        <v>446.87649128999999</v>
      </c>
      <c r="P14" s="243">
        <v>422.33336571000001</v>
      </c>
      <c r="Q14" s="243">
        <v>393.50266065</v>
      </c>
      <c r="R14" s="243">
        <v>362.83852532999998</v>
      </c>
      <c r="S14" s="243">
        <v>316.66639226000001</v>
      </c>
      <c r="T14" s="243">
        <v>354.54410000000001</v>
      </c>
      <c r="U14" s="243">
        <v>385.43664612999999</v>
      </c>
      <c r="V14" s="243">
        <v>397.51762097</v>
      </c>
      <c r="W14" s="243">
        <v>390.33133400000003</v>
      </c>
      <c r="X14" s="243">
        <v>353.28327194000002</v>
      </c>
      <c r="Y14" s="243">
        <v>359.65152267000002</v>
      </c>
      <c r="Z14" s="243">
        <v>453.69237935000001</v>
      </c>
      <c r="AA14" s="243">
        <v>457.99199838999999</v>
      </c>
      <c r="AB14" s="243">
        <v>434.43400464000001</v>
      </c>
      <c r="AC14" s="243">
        <v>424.20777871000001</v>
      </c>
      <c r="AD14" s="243">
        <v>367.61589600000002</v>
      </c>
      <c r="AE14" s="243">
        <v>335.12313194000001</v>
      </c>
      <c r="AF14" s="243">
        <v>351.31661532999999</v>
      </c>
      <c r="AG14" s="243">
        <v>382.66625161000002</v>
      </c>
      <c r="AH14" s="243">
        <v>417.23397</v>
      </c>
      <c r="AI14" s="243">
        <v>411.79993432999999</v>
      </c>
      <c r="AJ14" s="243">
        <v>344.00254547999998</v>
      </c>
      <c r="AK14" s="243">
        <v>370.34051899999997</v>
      </c>
      <c r="AL14" s="243">
        <v>445.46441935000001</v>
      </c>
      <c r="AM14" s="243">
        <v>459.42583774000002</v>
      </c>
      <c r="AN14" s="243">
        <v>428.71171655000001</v>
      </c>
      <c r="AO14" s="243">
        <v>398.80917871000003</v>
      </c>
      <c r="AP14" s="243">
        <v>358.40861267000002</v>
      </c>
      <c r="AQ14" s="243">
        <v>337.93106934999997</v>
      </c>
      <c r="AR14" s="243">
        <v>360.41788066999999</v>
      </c>
      <c r="AS14" s="243">
        <v>389.57372032000001</v>
      </c>
      <c r="AT14" s="243">
        <v>442.80454677</v>
      </c>
      <c r="AU14" s="243">
        <v>408.70232866999999</v>
      </c>
      <c r="AV14" s="243">
        <v>380.70511677000002</v>
      </c>
      <c r="AW14" s="243">
        <v>360.15005000000002</v>
      </c>
      <c r="AX14" s="243">
        <v>412.96095193999997</v>
      </c>
      <c r="AY14" s="243">
        <v>484.93987355000002</v>
      </c>
      <c r="AZ14" s="243">
        <v>441.07448428999999</v>
      </c>
      <c r="BA14" s="243">
        <v>381.01124613000002</v>
      </c>
      <c r="BB14" s="243">
        <v>350.39063433000001</v>
      </c>
      <c r="BC14" s="243">
        <v>335.61928774</v>
      </c>
      <c r="BD14" s="243">
        <v>351.46619466999999</v>
      </c>
      <c r="BE14" s="243">
        <v>422.42016194000001</v>
      </c>
      <c r="BF14" s="243">
        <v>438.30349999999999</v>
      </c>
      <c r="BG14" s="243">
        <v>392.40910000000002</v>
      </c>
      <c r="BH14" s="337">
        <v>356.99540000000002</v>
      </c>
      <c r="BI14" s="337">
        <v>362.0333</v>
      </c>
      <c r="BJ14" s="337">
        <v>413.48340000000002</v>
      </c>
      <c r="BK14" s="337">
        <v>442.88639999999998</v>
      </c>
      <c r="BL14" s="337">
        <v>418.47519999999997</v>
      </c>
      <c r="BM14" s="337">
        <v>389.38040000000001</v>
      </c>
      <c r="BN14" s="337">
        <v>353.34370000000001</v>
      </c>
      <c r="BO14" s="337">
        <v>325.21109999999999</v>
      </c>
      <c r="BP14" s="337">
        <v>358.00330000000002</v>
      </c>
      <c r="BQ14" s="337">
        <v>399.9751</v>
      </c>
      <c r="BR14" s="337">
        <v>420.86070000000001</v>
      </c>
      <c r="BS14" s="337">
        <v>401.34679999999997</v>
      </c>
      <c r="BT14" s="337">
        <v>357.43060000000003</v>
      </c>
      <c r="BU14" s="337">
        <v>362.50310000000002</v>
      </c>
      <c r="BV14" s="337">
        <v>405.34550000000002</v>
      </c>
    </row>
    <row r="15" spans="1:74" ht="11.1" customHeight="1">
      <c r="A15" s="111" t="s">
        <v>915</v>
      </c>
      <c r="B15" s="207" t="s">
        <v>283</v>
      </c>
      <c r="C15" s="243">
        <v>16.423072258000001</v>
      </c>
      <c r="D15" s="243">
        <v>14.972122499999999</v>
      </c>
      <c r="E15" s="243">
        <v>14.071821934999999</v>
      </c>
      <c r="F15" s="243">
        <v>13.511803667000001</v>
      </c>
      <c r="G15" s="243">
        <v>12.981310968000001</v>
      </c>
      <c r="H15" s="243">
        <v>13.442624</v>
      </c>
      <c r="I15" s="243">
        <v>13.226223226</v>
      </c>
      <c r="J15" s="243">
        <v>13.625505161</v>
      </c>
      <c r="K15" s="243">
        <v>13.572643666999999</v>
      </c>
      <c r="L15" s="243">
        <v>14.105382581000001</v>
      </c>
      <c r="M15" s="243">
        <v>14.779757</v>
      </c>
      <c r="N15" s="243">
        <v>15.377094839</v>
      </c>
      <c r="O15" s="243">
        <v>15.762544194</v>
      </c>
      <c r="P15" s="243">
        <v>14.544596786</v>
      </c>
      <c r="Q15" s="243">
        <v>14.070205161000001</v>
      </c>
      <c r="R15" s="243">
        <v>13.484470667</v>
      </c>
      <c r="S15" s="243">
        <v>12.892363226000001</v>
      </c>
      <c r="T15" s="243">
        <v>12.850702</v>
      </c>
      <c r="U15" s="243">
        <v>13.201644516</v>
      </c>
      <c r="V15" s="243">
        <v>13.371432258</v>
      </c>
      <c r="W15" s="243">
        <v>13.112533666999999</v>
      </c>
      <c r="X15" s="243">
        <v>13.569164516000001</v>
      </c>
      <c r="Y15" s="243">
        <v>14.396279</v>
      </c>
      <c r="Z15" s="243">
        <v>15.847089355</v>
      </c>
      <c r="AA15" s="243">
        <v>16.351337096999998</v>
      </c>
      <c r="AB15" s="243">
        <v>14.947017857000001</v>
      </c>
      <c r="AC15" s="243">
        <v>14.665015484</v>
      </c>
      <c r="AD15" s="243">
        <v>13.533654</v>
      </c>
      <c r="AE15" s="243">
        <v>12.959901613</v>
      </c>
      <c r="AF15" s="243">
        <v>12.648899999999999</v>
      </c>
      <c r="AG15" s="243">
        <v>12.826155483999999</v>
      </c>
      <c r="AH15" s="243">
        <v>13.001372258</v>
      </c>
      <c r="AI15" s="243">
        <v>12.983269667</v>
      </c>
      <c r="AJ15" s="243">
        <v>13.123316451999999</v>
      </c>
      <c r="AK15" s="243">
        <v>14.357013332999999</v>
      </c>
      <c r="AL15" s="243">
        <v>15.103979032</v>
      </c>
      <c r="AM15" s="243">
        <v>15.674269032</v>
      </c>
      <c r="AN15" s="243">
        <v>14.791726552</v>
      </c>
      <c r="AO15" s="243">
        <v>13.578092581</v>
      </c>
      <c r="AP15" s="243">
        <v>13.000973667</v>
      </c>
      <c r="AQ15" s="243">
        <v>12.070773548</v>
      </c>
      <c r="AR15" s="243">
        <v>12.248195666999999</v>
      </c>
      <c r="AS15" s="243">
        <v>12.345365161</v>
      </c>
      <c r="AT15" s="243">
        <v>12.459179677</v>
      </c>
      <c r="AU15" s="243">
        <v>12.276946333</v>
      </c>
      <c r="AV15" s="243">
        <v>12.845372580999999</v>
      </c>
      <c r="AW15" s="243">
        <v>13.949713333</v>
      </c>
      <c r="AX15" s="243">
        <v>15.076406452000001</v>
      </c>
      <c r="AY15" s="243">
        <v>15.119952903</v>
      </c>
      <c r="AZ15" s="243">
        <v>13.602042857000001</v>
      </c>
      <c r="BA15" s="243">
        <v>12.984130645</v>
      </c>
      <c r="BB15" s="243">
        <v>12.967085000000001</v>
      </c>
      <c r="BC15" s="243">
        <v>12.164832581000001</v>
      </c>
      <c r="BD15" s="243">
        <v>11.678466332999999</v>
      </c>
      <c r="BE15" s="243">
        <v>11.872667742000001</v>
      </c>
      <c r="BF15" s="243">
        <v>12.10505</v>
      </c>
      <c r="BG15" s="243">
        <v>11.946199999999999</v>
      </c>
      <c r="BH15" s="337">
        <v>12.81467</v>
      </c>
      <c r="BI15" s="337">
        <v>13.683490000000001</v>
      </c>
      <c r="BJ15" s="337">
        <v>14.44834</v>
      </c>
      <c r="BK15" s="337">
        <v>15.024620000000001</v>
      </c>
      <c r="BL15" s="337">
        <v>14.18258</v>
      </c>
      <c r="BM15" s="337">
        <v>13.13077</v>
      </c>
      <c r="BN15" s="337">
        <v>12.775359999999999</v>
      </c>
      <c r="BO15" s="337">
        <v>12.00812</v>
      </c>
      <c r="BP15" s="337">
        <v>11.66962</v>
      </c>
      <c r="BQ15" s="337">
        <v>11.73527</v>
      </c>
      <c r="BR15" s="337">
        <v>11.989599999999999</v>
      </c>
      <c r="BS15" s="337">
        <v>11.96983</v>
      </c>
      <c r="BT15" s="337">
        <v>12.751440000000001</v>
      </c>
      <c r="BU15" s="337">
        <v>13.617620000000001</v>
      </c>
      <c r="BV15" s="337">
        <v>14.380850000000001</v>
      </c>
    </row>
    <row r="16" spans="1:74" ht="11.1" customHeight="1">
      <c r="A16" s="111" t="s">
        <v>916</v>
      </c>
      <c r="B16" s="207" t="s">
        <v>638</v>
      </c>
      <c r="C16" s="243">
        <v>4389.6678083999996</v>
      </c>
      <c r="D16" s="243">
        <v>4126.2697711000001</v>
      </c>
      <c r="E16" s="243">
        <v>3436.8902493999999</v>
      </c>
      <c r="F16" s="243">
        <v>3049.0875406999999</v>
      </c>
      <c r="G16" s="243">
        <v>3038.0773342000002</v>
      </c>
      <c r="H16" s="243">
        <v>3811.5670297000001</v>
      </c>
      <c r="I16" s="243">
        <v>4441.3271203000004</v>
      </c>
      <c r="J16" s="243">
        <v>4466.0435616000004</v>
      </c>
      <c r="K16" s="243">
        <v>3845.7495960000001</v>
      </c>
      <c r="L16" s="243">
        <v>3178.1445468000002</v>
      </c>
      <c r="M16" s="243">
        <v>3090.7251102999999</v>
      </c>
      <c r="N16" s="243">
        <v>3986.1392212999999</v>
      </c>
      <c r="O16" s="243">
        <v>4758.0597606000001</v>
      </c>
      <c r="P16" s="243">
        <v>4387.1506074999998</v>
      </c>
      <c r="Q16" s="243">
        <v>3606.1323229</v>
      </c>
      <c r="R16" s="243">
        <v>2934.8829906999999</v>
      </c>
      <c r="S16" s="243">
        <v>3059.4539141999999</v>
      </c>
      <c r="T16" s="243">
        <v>4249.8517646999999</v>
      </c>
      <c r="U16" s="243">
        <v>4989.9450616000004</v>
      </c>
      <c r="V16" s="243">
        <v>4969.4605309999997</v>
      </c>
      <c r="W16" s="243">
        <v>4152.7497467000003</v>
      </c>
      <c r="X16" s="243">
        <v>3118.9696389999999</v>
      </c>
      <c r="Y16" s="243">
        <v>3105.5380322999999</v>
      </c>
      <c r="Z16" s="243">
        <v>4194.0274922999997</v>
      </c>
      <c r="AA16" s="243">
        <v>4679.1604568000002</v>
      </c>
      <c r="AB16" s="243">
        <v>4290.0449993000002</v>
      </c>
      <c r="AC16" s="243">
        <v>3384.5422893999998</v>
      </c>
      <c r="AD16" s="243">
        <v>3123.3450687</v>
      </c>
      <c r="AE16" s="243">
        <v>3151.2399832000001</v>
      </c>
      <c r="AF16" s="243">
        <v>4199.4221230000003</v>
      </c>
      <c r="AG16" s="243">
        <v>4991.2511464999998</v>
      </c>
      <c r="AH16" s="243">
        <v>4959.3099267999996</v>
      </c>
      <c r="AI16" s="243">
        <v>4090.6541910000001</v>
      </c>
      <c r="AJ16" s="243">
        <v>3051.1310939</v>
      </c>
      <c r="AK16" s="243">
        <v>3107.341226</v>
      </c>
      <c r="AL16" s="243">
        <v>3752.9443110000002</v>
      </c>
      <c r="AM16" s="243">
        <v>4071.2145332</v>
      </c>
      <c r="AN16" s="243">
        <v>3722.4316824000002</v>
      </c>
      <c r="AO16" s="243">
        <v>3198.4915958000001</v>
      </c>
      <c r="AP16" s="243">
        <v>2943.3428893</v>
      </c>
      <c r="AQ16" s="243">
        <v>3241.2117210000001</v>
      </c>
      <c r="AR16" s="243">
        <v>4099.7399766999997</v>
      </c>
      <c r="AS16" s="243">
        <v>4988.6745215999999</v>
      </c>
      <c r="AT16" s="243">
        <v>4773.9024128999999</v>
      </c>
      <c r="AU16" s="243">
        <v>3973.3688517000001</v>
      </c>
      <c r="AV16" s="243">
        <v>3119.5849567999999</v>
      </c>
      <c r="AW16" s="243">
        <v>3239.1198092999998</v>
      </c>
      <c r="AX16" s="243">
        <v>3670.6859413000002</v>
      </c>
      <c r="AY16" s="243">
        <v>4233.9239948000004</v>
      </c>
      <c r="AZ16" s="243">
        <v>4031.0415054</v>
      </c>
      <c r="BA16" s="243">
        <v>3607.1737477000001</v>
      </c>
      <c r="BB16" s="243">
        <v>3177.7925817</v>
      </c>
      <c r="BC16" s="243">
        <v>3049.5905634999999</v>
      </c>
      <c r="BD16" s="243">
        <v>3924.5405807000002</v>
      </c>
      <c r="BE16" s="243">
        <v>4627.6248274</v>
      </c>
      <c r="BF16" s="243">
        <v>4513.9939999999997</v>
      </c>
      <c r="BG16" s="243">
        <v>4017.049</v>
      </c>
      <c r="BH16" s="337">
        <v>3125.2510000000002</v>
      </c>
      <c r="BI16" s="337">
        <v>3102.2660000000001</v>
      </c>
      <c r="BJ16" s="337">
        <v>3830.85</v>
      </c>
      <c r="BK16" s="337">
        <v>4285.2470000000003</v>
      </c>
      <c r="BL16" s="337">
        <v>4111.585</v>
      </c>
      <c r="BM16" s="337">
        <v>3410.0210000000002</v>
      </c>
      <c r="BN16" s="337">
        <v>3017.1750000000002</v>
      </c>
      <c r="BO16" s="337">
        <v>3051.703</v>
      </c>
      <c r="BP16" s="337">
        <v>3858.819</v>
      </c>
      <c r="BQ16" s="337">
        <v>4552.6239999999998</v>
      </c>
      <c r="BR16" s="337">
        <v>4565.1369999999997</v>
      </c>
      <c r="BS16" s="337">
        <v>3942.848</v>
      </c>
      <c r="BT16" s="337">
        <v>3097.7530000000002</v>
      </c>
      <c r="BU16" s="337">
        <v>3074.527</v>
      </c>
      <c r="BV16" s="337">
        <v>3804.8449999999998</v>
      </c>
    </row>
    <row r="17" spans="1:74" ht="11.1" customHeight="1">
      <c r="A17" s="111"/>
      <c r="B17" s="113" t="s">
        <v>13</v>
      </c>
      <c r="C17" s="239"/>
      <c r="D17" s="239"/>
      <c r="E17" s="239"/>
      <c r="F17" s="239"/>
      <c r="G17" s="239"/>
      <c r="H17" s="239"/>
      <c r="I17" s="239"/>
      <c r="J17" s="239"/>
      <c r="K17" s="239"/>
      <c r="L17" s="239"/>
      <c r="M17" s="239"/>
      <c r="N17" s="239"/>
      <c r="O17" s="239"/>
      <c r="P17" s="239"/>
      <c r="Q17" s="239"/>
      <c r="R17" s="239"/>
      <c r="S17" s="239"/>
      <c r="T17" s="239"/>
      <c r="U17" s="239"/>
      <c r="V17" s="239"/>
      <c r="W17" s="239"/>
      <c r="X17" s="239"/>
      <c r="Y17" s="239"/>
      <c r="Z17" s="239"/>
      <c r="AA17" s="239"/>
      <c r="AB17" s="239"/>
      <c r="AC17" s="239"/>
      <c r="AD17" s="239"/>
      <c r="AE17" s="239"/>
      <c r="AF17" s="239"/>
      <c r="AG17" s="239"/>
      <c r="AH17" s="239"/>
      <c r="AI17" s="239"/>
      <c r="AJ17" s="239"/>
      <c r="AK17" s="239"/>
      <c r="AL17" s="239"/>
      <c r="AM17" s="239"/>
      <c r="AN17" s="239"/>
      <c r="AO17" s="239"/>
      <c r="AP17" s="239"/>
      <c r="AQ17" s="239"/>
      <c r="AR17" s="239"/>
      <c r="AS17" s="239"/>
      <c r="AT17" s="239"/>
      <c r="AU17" s="239"/>
      <c r="AV17" s="239"/>
      <c r="AW17" s="239"/>
      <c r="AX17" s="239"/>
      <c r="AY17" s="239"/>
      <c r="AZ17" s="239"/>
      <c r="BA17" s="239"/>
      <c r="BB17" s="239"/>
      <c r="BC17" s="239"/>
      <c r="BD17" s="239"/>
      <c r="BE17" s="239"/>
      <c r="BF17" s="239"/>
      <c r="BG17" s="239"/>
      <c r="BH17" s="377"/>
      <c r="BI17" s="377"/>
      <c r="BJ17" s="377"/>
      <c r="BK17" s="377"/>
      <c r="BL17" s="377"/>
      <c r="BM17" s="377"/>
      <c r="BN17" s="377"/>
      <c r="BO17" s="377"/>
      <c r="BP17" s="377"/>
      <c r="BQ17" s="377"/>
      <c r="BR17" s="377"/>
      <c r="BS17" s="377"/>
      <c r="BT17" s="377"/>
      <c r="BU17" s="377"/>
      <c r="BV17" s="377"/>
    </row>
    <row r="18" spans="1:74" ht="11.1" customHeight="1">
      <c r="A18" s="111" t="s">
        <v>894</v>
      </c>
      <c r="B18" s="207" t="s">
        <v>630</v>
      </c>
      <c r="C18" s="243">
        <v>129.77255031999999</v>
      </c>
      <c r="D18" s="243">
        <v>134.28446321000001</v>
      </c>
      <c r="E18" s="243">
        <v>120.66453484</v>
      </c>
      <c r="F18" s="243">
        <v>117.819562</v>
      </c>
      <c r="G18" s="243">
        <v>115.85929516</v>
      </c>
      <c r="H18" s="243">
        <v>120.191378</v>
      </c>
      <c r="I18" s="243">
        <v>128.47363419000001</v>
      </c>
      <c r="J18" s="243">
        <v>139.49468354999999</v>
      </c>
      <c r="K18" s="243">
        <v>124.53050967</v>
      </c>
      <c r="L18" s="243">
        <v>119.31706161</v>
      </c>
      <c r="M18" s="243">
        <v>114.58832667</v>
      </c>
      <c r="N18" s="243">
        <v>122.28694097</v>
      </c>
      <c r="O18" s="243">
        <v>124.68825871</v>
      </c>
      <c r="P18" s="243">
        <v>131.07555821</v>
      </c>
      <c r="Q18" s="243">
        <v>118.1208829</v>
      </c>
      <c r="R18" s="243">
        <v>114.21685533</v>
      </c>
      <c r="S18" s="243">
        <v>115.94756839</v>
      </c>
      <c r="T18" s="243">
        <v>133.521084</v>
      </c>
      <c r="U18" s="243">
        <v>141.30297838999999</v>
      </c>
      <c r="V18" s="243">
        <v>137.98954839000001</v>
      </c>
      <c r="W18" s="243">
        <v>135.06448467000001</v>
      </c>
      <c r="X18" s="243">
        <v>118.27254483999999</v>
      </c>
      <c r="Y18" s="243">
        <v>116.80467933</v>
      </c>
      <c r="Z18" s="243">
        <v>124.00522805999999</v>
      </c>
      <c r="AA18" s="243">
        <v>123.72609935</v>
      </c>
      <c r="AB18" s="243">
        <v>127.13887357</v>
      </c>
      <c r="AC18" s="243">
        <v>118.28950548</v>
      </c>
      <c r="AD18" s="243">
        <v>114.92181667</v>
      </c>
      <c r="AE18" s="243">
        <v>112.94936161</v>
      </c>
      <c r="AF18" s="243">
        <v>131.03151800000001</v>
      </c>
      <c r="AG18" s="243">
        <v>139.26544548000001</v>
      </c>
      <c r="AH18" s="243">
        <v>134.72566710000001</v>
      </c>
      <c r="AI18" s="243">
        <v>129.11674067000001</v>
      </c>
      <c r="AJ18" s="243">
        <v>117.52911871000001</v>
      </c>
      <c r="AK18" s="243">
        <v>113.178083</v>
      </c>
      <c r="AL18" s="243">
        <v>118.39044226</v>
      </c>
      <c r="AM18" s="243">
        <v>120.0730171</v>
      </c>
      <c r="AN18" s="243">
        <v>121.20378448</v>
      </c>
      <c r="AO18" s="243">
        <v>114.10764129</v>
      </c>
      <c r="AP18" s="243">
        <v>111.76239267</v>
      </c>
      <c r="AQ18" s="243">
        <v>112.70413742</v>
      </c>
      <c r="AR18" s="243">
        <v>127.64323632999999</v>
      </c>
      <c r="AS18" s="243">
        <v>135.80288193999999</v>
      </c>
      <c r="AT18" s="243">
        <v>140.52614581</v>
      </c>
      <c r="AU18" s="243">
        <v>126.13864533</v>
      </c>
      <c r="AV18" s="243">
        <v>115.4557971</v>
      </c>
      <c r="AW18" s="243">
        <v>113.74730833</v>
      </c>
      <c r="AX18" s="243">
        <v>116.87318677</v>
      </c>
      <c r="AY18" s="243">
        <v>121.84706548</v>
      </c>
      <c r="AZ18" s="243">
        <v>128.78566749999999</v>
      </c>
      <c r="BA18" s="243">
        <v>114.97307644999999</v>
      </c>
      <c r="BB18" s="243">
        <v>113.51696167</v>
      </c>
      <c r="BC18" s="243">
        <v>112.56138194</v>
      </c>
      <c r="BD18" s="243">
        <v>129.32425033000001</v>
      </c>
      <c r="BE18" s="243">
        <v>144.26365258000001</v>
      </c>
      <c r="BF18" s="243">
        <v>130.97219999999999</v>
      </c>
      <c r="BG18" s="243">
        <v>124.9259</v>
      </c>
      <c r="BH18" s="337">
        <v>115.26730000000001</v>
      </c>
      <c r="BI18" s="337">
        <v>112.8396</v>
      </c>
      <c r="BJ18" s="337">
        <v>117.1537</v>
      </c>
      <c r="BK18" s="337">
        <v>121.9943</v>
      </c>
      <c r="BL18" s="337">
        <v>125.5265</v>
      </c>
      <c r="BM18" s="337">
        <v>115.74639999999999</v>
      </c>
      <c r="BN18" s="337">
        <v>114.76649999999999</v>
      </c>
      <c r="BO18" s="337">
        <v>112.8843</v>
      </c>
      <c r="BP18" s="337">
        <v>127.1957</v>
      </c>
      <c r="BQ18" s="337">
        <v>133.02330000000001</v>
      </c>
      <c r="BR18" s="337">
        <v>132.83629999999999</v>
      </c>
      <c r="BS18" s="337">
        <v>126.4451</v>
      </c>
      <c r="BT18" s="337">
        <v>115.26730000000001</v>
      </c>
      <c r="BU18" s="337">
        <v>112.8396</v>
      </c>
      <c r="BV18" s="337">
        <v>117.1537</v>
      </c>
    </row>
    <row r="19" spans="1:74" ht="11.1" customHeight="1">
      <c r="A19" s="111" t="s">
        <v>895</v>
      </c>
      <c r="B19" s="189" t="s">
        <v>664</v>
      </c>
      <c r="C19" s="243">
        <v>459.07418999999999</v>
      </c>
      <c r="D19" s="243">
        <v>469.46534036000003</v>
      </c>
      <c r="E19" s="243">
        <v>423.20001129000002</v>
      </c>
      <c r="F19" s="243">
        <v>408.50455467</v>
      </c>
      <c r="G19" s="243">
        <v>410.87227194000002</v>
      </c>
      <c r="H19" s="243">
        <v>447.55137033</v>
      </c>
      <c r="I19" s="243">
        <v>465.23485226000003</v>
      </c>
      <c r="J19" s="243">
        <v>499.95499645000001</v>
      </c>
      <c r="K19" s="243">
        <v>463.30221399999999</v>
      </c>
      <c r="L19" s="243">
        <v>410.52773999999999</v>
      </c>
      <c r="M19" s="243">
        <v>406.83226132999999</v>
      </c>
      <c r="N19" s="243">
        <v>434.50940451999998</v>
      </c>
      <c r="O19" s="243">
        <v>448.76427452000001</v>
      </c>
      <c r="P19" s="243">
        <v>461.03665179000001</v>
      </c>
      <c r="Q19" s="243">
        <v>421.48261355</v>
      </c>
      <c r="R19" s="243">
        <v>406.77094032999997</v>
      </c>
      <c r="S19" s="243">
        <v>417.72091354999998</v>
      </c>
      <c r="T19" s="243">
        <v>479.26750500000003</v>
      </c>
      <c r="U19" s="243">
        <v>518.74929096999995</v>
      </c>
      <c r="V19" s="243">
        <v>505.22674903000001</v>
      </c>
      <c r="W19" s="243">
        <v>491.05729233</v>
      </c>
      <c r="X19" s="243">
        <v>417.38797645</v>
      </c>
      <c r="Y19" s="243">
        <v>411.31852433</v>
      </c>
      <c r="Z19" s="243">
        <v>438.51124419000001</v>
      </c>
      <c r="AA19" s="243">
        <v>434.65713871000003</v>
      </c>
      <c r="AB19" s="243">
        <v>454.03357356999999</v>
      </c>
      <c r="AC19" s="243">
        <v>414.98708386999999</v>
      </c>
      <c r="AD19" s="243">
        <v>398.68274200000002</v>
      </c>
      <c r="AE19" s="243">
        <v>402.76499031999998</v>
      </c>
      <c r="AF19" s="243">
        <v>459.25595933</v>
      </c>
      <c r="AG19" s="243">
        <v>497.08938870999998</v>
      </c>
      <c r="AH19" s="243">
        <v>485.88285645000002</v>
      </c>
      <c r="AI19" s="243">
        <v>464.27373467000001</v>
      </c>
      <c r="AJ19" s="243">
        <v>411.97510677000002</v>
      </c>
      <c r="AK19" s="243">
        <v>395.57051267000003</v>
      </c>
      <c r="AL19" s="243">
        <v>411.12577419000002</v>
      </c>
      <c r="AM19" s="243">
        <v>419.79420548000002</v>
      </c>
      <c r="AN19" s="243">
        <v>430.09967379</v>
      </c>
      <c r="AO19" s="243">
        <v>400.54118065</v>
      </c>
      <c r="AP19" s="243">
        <v>396.04161199999999</v>
      </c>
      <c r="AQ19" s="243">
        <v>403.97909548000001</v>
      </c>
      <c r="AR19" s="243">
        <v>450.43056967000001</v>
      </c>
      <c r="AS19" s="243">
        <v>491.12439645000001</v>
      </c>
      <c r="AT19" s="243">
        <v>485.88303870999999</v>
      </c>
      <c r="AU19" s="243">
        <v>476.29992399999998</v>
      </c>
      <c r="AV19" s="243">
        <v>405.23618677000002</v>
      </c>
      <c r="AW19" s="243">
        <v>393.06289666999999</v>
      </c>
      <c r="AX19" s="243">
        <v>405.70461547999997</v>
      </c>
      <c r="AY19" s="243">
        <v>417.89143096999999</v>
      </c>
      <c r="AZ19" s="243">
        <v>458.28499928999997</v>
      </c>
      <c r="BA19" s="243">
        <v>407.42383354999998</v>
      </c>
      <c r="BB19" s="243">
        <v>396.422889</v>
      </c>
      <c r="BC19" s="243">
        <v>395.52922903000001</v>
      </c>
      <c r="BD19" s="243">
        <v>449.80973232999997</v>
      </c>
      <c r="BE19" s="243">
        <v>492.44966581</v>
      </c>
      <c r="BF19" s="243">
        <v>465.18810000000002</v>
      </c>
      <c r="BG19" s="243">
        <v>461.99779999999998</v>
      </c>
      <c r="BH19" s="337">
        <v>398.56459999999998</v>
      </c>
      <c r="BI19" s="337">
        <v>391.38670000000002</v>
      </c>
      <c r="BJ19" s="337">
        <v>411.02519999999998</v>
      </c>
      <c r="BK19" s="337">
        <v>433.16149999999999</v>
      </c>
      <c r="BL19" s="337">
        <v>446.5</v>
      </c>
      <c r="BM19" s="337">
        <v>411.83260000000001</v>
      </c>
      <c r="BN19" s="337">
        <v>393.98090000000002</v>
      </c>
      <c r="BO19" s="337">
        <v>396.06869999999998</v>
      </c>
      <c r="BP19" s="337">
        <v>450.18650000000002</v>
      </c>
      <c r="BQ19" s="337">
        <v>476.31150000000002</v>
      </c>
      <c r="BR19" s="337">
        <v>472.78190000000001</v>
      </c>
      <c r="BS19" s="337">
        <v>455.83780000000002</v>
      </c>
      <c r="BT19" s="337">
        <v>399.36169999999998</v>
      </c>
      <c r="BU19" s="337">
        <v>392.16950000000003</v>
      </c>
      <c r="BV19" s="337">
        <v>411.84719999999999</v>
      </c>
    </row>
    <row r="20" spans="1:74" ht="11.1" customHeight="1">
      <c r="A20" s="111" t="s">
        <v>899</v>
      </c>
      <c r="B20" s="207" t="s">
        <v>631</v>
      </c>
      <c r="C20" s="243">
        <v>510.83452226000003</v>
      </c>
      <c r="D20" s="243">
        <v>517.34827929000005</v>
      </c>
      <c r="E20" s="243">
        <v>476.36963644999997</v>
      </c>
      <c r="F20" s="243">
        <v>459.04009632999998</v>
      </c>
      <c r="G20" s="243">
        <v>466.62886548</v>
      </c>
      <c r="H20" s="243">
        <v>529.76747366999996</v>
      </c>
      <c r="I20" s="243">
        <v>512.21113806000005</v>
      </c>
      <c r="J20" s="243">
        <v>529.08695258</v>
      </c>
      <c r="K20" s="243">
        <v>498.87620267</v>
      </c>
      <c r="L20" s="243">
        <v>474.73440548000002</v>
      </c>
      <c r="M20" s="243">
        <v>449.12875600000001</v>
      </c>
      <c r="N20" s="243">
        <v>486.38313515999999</v>
      </c>
      <c r="O20" s="243">
        <v>500.46748418999999</v>
      </c>
      <c r="P20" s="243">
        <v>502.89682035999999</v>
      </c>
      <c r="Q20" s="243">
        <v>464.81831226000003</v>
      </c>
      <c r="R20" s="243">
        <v>454.72621866999998</v>
      </c>
      <c r="S20" s="243">
        <v>476.70979806000003</v>
      </c>
      <c r="T20" s="243">
        <v>536.95110666999994</v>
      </c>
      <c r="U20" s="243">
        <v>567.75781226000004</v>
      </c>
      <c r="V20" s="243">
        <v>578.23865096999998</v>
      </c>
      <c r="W20" s="243">
        <v>508.33823699999999</v>
      </c>
      <c r="X20" s="243">
        <v>476.94647128999998</v>
      </c>
      <c r="Y20" s="243">
        <v>476.27857232999997</v>
      </c>
      <c r="Z20" s="243">
        <v>486.09405226000001</v>
      </c>
      <c r="AA20" s="243">
        <v>505.50086515999999</v>
      </c>
      <c r="AB20" s="243">
        <v>507.85342321000002</v>
      </c>
      <c r="AC20" s="243">
        <v>478.62614354999999</v>
      </c>
      <c r="AD20" s="243">
        <v>450.73294933</v>
      </c>
      <c r="AE20" s="243">
        <v>479.45415677</v>
      </c>
      <c r="AF20" s="243">
        <v>526.25345032999996</v>
      </c>
      <c r="AG20" s="243">
        <v>592.29113742000004</v>
      </c>
      <c r="AH20" s="243">
        <v>560.34728902999996</v>
      </c>
      <c r="AI20" s="243">
        <v>502.99390833000001</v>
      </c>
      <c r="AJ20" s="243">
        <v>479.14458581000002</v>
      </c>
      <c r="AK20" s="243">
        <v>466.47539432999997</v>
      </c>
      <c r="AL20" s="243">
        <v>477.06072903</v>
      </c>
      <c r="AM20" s="243">
        <v>486.66156225999998</v>
      </c>
      <c r="AN20" s="243">
        <v>483.76915724000003</v>
      </c>
      <c r="AO20" s="243">
        <v>461.62390644999999</v>
      </c>
      <c r="AP20" s="243">
        <v>451.52128800000003</v>
      </c>
      <c r="AQ20" s="243">
        <v>490.86682805999999</v>
      </c>
      <c r="AR20" s="243">
        <v>544.81081800000004</v>
      </c>
      <c r="AS20" s="243">
        <v>589.72528354999997</v>
      </c>
      <c r="AT20" s="243">
        <v>550.78574838999998</v>
      </c>
      <c r="AU20" s="243">
        <v>498.18949766999998</v>
      </c>
      <c r="AV20" s="243">
        <v>485.4254229</v>
      </c>
      <c r="AW20" s="243">
        <v>459.69620533</v>
      </c>
      <c r="AX20" s="243">
        <v>471.61652128999998</v>
      </c>
      <c r="AY20" s="243">
        <v>494.14221161</v>
      </c>
      <c r="AZ20" s="243">
        <v>502.6591525</v>
      </c>
      <c r="BA20" s="243">
        <v>480.48016612999999</v>
      </c>
      <c r="BB20" s="243">
        <v>464.02312000000001</v>
      </c>
      <c r="BC20" s="243">
        <v>482.61758580999998</v>
      </c>
      <c r="BD20" s="243">
        <v>525.15663267000002</v>
      </c>
      <c r="BE20" s="243">
        <v>551.70718128999999</v>
      </c>
      <c r="BF20" s="243">
        <v>553.90639999999996</v>
      </c>
      <c r="BG20" s="243">
        <v>506.13229999999999</v>
      </c>
      <c r="BH20" s="337">
        <v>479.81299999999999</v>
      </c>
      <c r="BI20" s="337">
        <v>462.71469999999999</v>
      </c>
      <c r="BJ20" s="337">
        <v>480.20420000000001</v>
      </c>
      <c r="BK20" s="337">
        <v>496.52429999999998</v>
      </c>
      <c r="BL20" s="337">
        <v>501.3109</v>
      </c>
      <c r="BM20" s="337">
        <v>468.31779999999998</v>
      </c>
      <c r="BN20" s="337">
        <v>453.72680000000003</v>
      </c>
      <c r="BO20" s="337">
        <v>473.79140000000001</v>
      </c>
      <c r="BP20" s="337">
        <v>532.34860000000003</v>
      </c>
      <c r="BQ20" s="337">
        <v>548.82370000000003</v>
      </c>
      <c r="BR20" s="337">
        <v>537.75779999999997</v>
      </c>
      <c r="BS20" s="337">
        <v>493.35140000000001</v>
      </c>
      <c r="BT20" s="337">
        <v>475.9744</v>
      </c>
      <c r="BU20" s="337">
        <v>459.01299999999998</v>
      </c>
      <c r="BV20" s="337">
        <v>476.36259999999999</v>
      </c>
    </row>
    <row r="21" spans="1:74" ht="11.1" customHeight="1">
      <c r="A21" s="111" t="s">
        <v>900</v>
      </c>
      <c r="B21" s="207" t="s">
        <v>632</v>
      </c>
      <c r="C21" s="243">
        <v>273.53223258000003</v>
      </c>
      <c r="D21" s="243">
        <v>274.27884570999998</v>
      </c>
      <c r="E21" s="243">
        <v>250.86860612999999</v>
      </c>
      <c r="F21" s="243">
        <v>247.09205033000001</v>
      </c>
      <c r="G21" s="243">
        <v>250.83308355</v>
      </c>
      <c r="H21" s="243">
        <v>287.71024067000002</v>
      </c>
      <c r="I21" s="243">
        <v>282.46597871</v>
      </c>
      <c r="J21" s="243">
        <v>290.52236644999999</v>
      </c>
      <c r="K21" s="243">
        <v>273.90110866999999</v>
      </c>
      <c r="L21" s="243">
        <v>253.24578871</v>
      </c>
      <c r="M21" s="243">
        <v>248.85109033000001</v>
      </c>
      <c r="N21" s="243">
        <v>273.47809323000001</v>
      </c>
      <c r="O21" s="243">
        <v>274.34160386999997</v>
      </c>
      <c r="P21" s="243">
        <v>278.32437213999998</v>
      </c>
      <c r="Q21" s="243">
        <v>251.02772709999999</v>
      </c>
      <c r="R21" s="243">
        <v>250.24749133</v>
      </c>
      <c r="S21" s="243">
        <v>256.77858064999998</v>
      </c>
      <c r="T21" s="243">
        <v>295.48097032999999</v>
      </c>
      <c r="U21" s="243">
        <v>304.26797871000002</v>
      </c>
      <c r="V21" s="243">
        <v>314.77952677000002</v>
      </c>
      <c r="W21" s="243">
        <v>277.29962367000002</v>
      </c>
      <c r="X21" s="243">
        <v>256.89486839</v>
      </c>
      <c r="Y21" s="243">
        <v>257.14790866999999</v>
      </c>
      <c r="Z21" s="243">
        <v>271.68638451999999</v>
      </c>
      <c r="AA21" s="243">
        <v>272.65666419000001</v>
      </c>
      <c r="AB21" s="243">
        <v>282.07377786000001</v>
      </c>
      <c r="AC21" s="243">
        <v>257.43654773999998</v>
      </c>
      <c r="AD21" s="243">
        <v>247.03438166999999</v>
      </c>
      <c r="AE21" s="243">
        <v>253.14205774000001</v>
      </c>
      <c r="AF21" s="243">
        <v>288.99588</v>
      </c>
      <c r="AG21" s="243">
        <v>313.10580290000001</v>
      </c>
      <c r="AH21" s="243">
        <v>305.20965387000001</v>
      </c>
      <c r="AI21" s="243">
        <v>275.723838</v>
      </c>
      <c r="AJ21" s="243">
        <v>260.82466935000002</v>
      </c>
      <c r="AK21" s="243">
        <v>253.69537567</v>
      </c>
      <c r="AL21" s="243">
        <v>260.89312000000001</v>
      </c>
      <c r="AM21" s="243">
        <v>259.86484547999999</v>
      </c>
      <c r="AN21" s="243">
        <v>266.72822000000002</v>
      </c>
      <c r="AO21" s="243">
        <v>247.86985290000001</v>
      </c>
      <c r="AP21" s="243">
        <v>251.913499</v>
      </c>
      <c r="AQ21" s="243">
        <v>264.38721451999999</v>
      </c>
      <c r="AR21" s="243">
        <v>292.74180567000002</v>
      </c>
      <c r="AS21" s="243">
        <v>319.89614065000001</v>
      </c>
      <c r="AT21" s="243">
        <v>298.66318870999999</v>
      </c>
      <c r="AU21" s="243">
        <v>277.62089300000002</v>
      </c>
      <c r="AV21" s="243">
        <v>262.16404194</v>
      </c>
      <c r="AW21" s="243">
        <v>260.80031867000002</v>
      </c>
      <c r="AX21" s="243">
        <v>261.55298323</v>
      </c>
      <c r="AY21" s="243">
        <v>271.5779071</v>
      </c>
      <c r="AZ21" s="243">
        <v>278.94894249999999</v>
      </c>
      <c r="BA21" s="243">
        <v>261.40585386999999</v>
      </c>
      <c r="BB21" s="243">
        <v>257.01378899999997</v>
      </c>
      <c r="BC21" s="243">
        <v>257.76359742</v>
      </c>
      <c r="BD21" s="243">
        <v>283.253984</v>
      </c>
      <c r="BE21" s="243">
        <v>298.29092097</v>
      </c>
      <c r="BF21" s="243">
        <v>301.06650000000002</v>
      </c>
      <c r="BG21" s="243">
        <v>285.0643</v>
      </c>
      <c r="BH21" s="337">
        <v>259.82830000000001</v>
      </c>
      <c r="BI21" s="337">
        <v>256.33420000000001</v>
      </c>
      <c r="BJ21" s="337">
        <v>268.74489999999997</v>
      </c>
      <c r="BK21" s="337">
        <v>272.38630000000001</v>
      </c>
      <c r="BL21" s="337">
        <v>278.66410000000002</v>
      </c>
      <c r="BM21" s="337">
        <v>254.8023</v>
      </c>
      <c r="BN21" s="337">
        <v>249.1799</v>
      </c>
      <c r="BO21" s="337">
        <v>254.32470000000001</v>
      </c>
      <c r="BP21" s="337">
        <v>289.3784</v>
      </c>
      <c r="BQ21" s="337">
        <v>302.21850000000001</v>
      </c>
      <c r="BR21" s="337">
        <v>299.12599999999998</v>
      </c>
      <c r="BS21" s="337">
        <v>274.35750000000002</v>
      </c>
      <c r="BT21" s="337">
        <v>259.56849999999997</v>
      </c>
      <c r="BU21" s="337">
        <v>256.0779</v>
      </c>
      <c r="BV21" s="337">
        <v>268.47609999999997</v>
      </c>
    </row>
    <row r="22" spans="1:74" ht="11.1" customHeight="1">
      <c r="A22" s="111" t="s">
        <v>901</v>
      </c>
      <c r="B22" s="207" t="s">
        <v>633</v>
      </c>
      <c r="C22" s="243">
        <v>823.65441161000001</v>
      </c>
      <c r="D22" s="243">
        <v>796.13273714000002</v>
      </c>
      <c r="E22" s="243">
        <v>747.69091097</v>
      </c>
      <c r="F22" s="243">
        <v>772.05589533</v>
      </c>
      <c r="G22" s="243">
        <v>802.22041548000004</v>
      </c>
      <c r="H22" s="243">
        <v>911.74861933</v>
      </c>
      <c r="I22" s="243">
        <v>929.15505968000002</v>
      </c>
      <c r="J22" s="243">
        <v>937.08567742000002</v>
      </c>
      <c r="K22" s="243">
        <v>890.91588100000001</v>
      </c>
      <c r="L22" s="243">
        <v>816.72200483999995</v>
      </c>
      <c r="M22" s="243">
        <v>768.29641700000002</v>
      </c>
      <c r="N22" s="243">
        <v>804.12974548</v>
      </c>
      <c r="O22" s="243">
        <v>813.89863161000005</v>
      </c>
      <c r="P22" s="243">
        <v>831.87778714000001</v>
      </c>
      <c r="Q22" s="243">
        <v>725.55683581000005</v>
      </c>
      <c r="R22" s="243">
        <v>761.452585</v>
      </c>
      <c r="S22" s="243">
        <v>821.08750741999995</v>
      </c>
      <c r="T22" s="243">
        <v>964.12547267000002</v>
      </c>
      <c r="U22" s="243">
        <v>971.78583676999995</v>
      </c>
      <c r="V22" s="243">
        <v>963.88286484000002</v>
      </c>
      <c r="W22" s="243">
        <v>940.36261100000002</v>
      </c>
      <c r="X22" s="243">
        <v>802.13677934999998</v>
      </c>
      <c r="Y22" s="243">
        <v>775.90564932999996</v>
      </c>
      <c r="Z22" s="243">
        <v>821.50278484</v>
      </c>
      <c r="AA22" s="243">
        <v>798.20151612999996</v>
      </c>
      <c r="AB22" s="243">
        <v>786.51179929</v>
      </c>
      <c r="AC22" s="243">
        <v>752.23508484000001</v>
      </c>
      <c r="AD22" s="243">
        <v>785.04095267000002</v>
      </c>
      <c r="AE22" s="243">
        <v>834.63836838999998</v>
      </c>
      <c r="AF22" s="243">
        <v>941.20188732999998</v>
      </c>
      <c r="AG22" s="243">
        <v>963.93336968000006</v>
      </c>
      <c r="AH22" s="243">
        <v>948.00534934999996</v>
      </c>
      <c r="AI22" s="243">
        <v>910.26176066999994</v>
      </c>
      <c r="AJ22" s="243">
        <v>800.32339451999997</v>
      </c>
      <c r="AK22" s="243">
        <v>761.65105167000002</v>
      </c>
      <c r="AL22" s="243">
        <v>760.59424354999999</v>
      </c>
      <c r="AM22" s="243">
        <v>771.37935805999996</v>
      </c>
      <c r="AN22" s="243">
        <v>771.27965897000001</v>
      </c>
      <c r="AO22" s="243">
        <v>739.28572839000003</v>
      </c>
      <c r="AP22" s="243">
        <v>790.44545767</v>
      </c>
      <c r="AQ22" s="243">
        <v>830.03178226</v>
      </c>
      <c r="AR22" s="243">
        <v>908.84705699999995</v>
      </c>
      <c r="AS22" s="243">
        <v>952.43863354999996</v>
      </c>
      <c r="AT22" s="243">
        <v>941.83068355</v>
      </c>
      <c r="AU22" s="243">
        <v>885.943983</v>
      </c>
      <c r="AV22" s="243">
        <v>802.23531000000003</v>
      </c>
      <c r="AW22" s="243">
        <v>773.85358832999998</v>
      </c>
      <c r="AX22" s="243">
        <v>751.06082516000004</v>
      </c>
      <c r="AY22" s="243">
        <v>776.99147289999996</v>
      </c>
      <c r="AZ22" s="243">
        <v>805.68876178999994</v>
      </c>
      <c r="BA22" s="243">
        <v>764.06356031999997</v>
      </c>
      <c r="BB22" s="243">
        <v>760.06702532999998</v>
      </c>
      <c r="BC22" s="243">
        <v>820.57861322999997</v>
      </c>
      <c r="BD22" s="243">
        <v>916.99147367</v>
      </c>
      <c r="BE22" s="243">
        <v>933.38319935000004</v>
      </c>
      <c r="BF22" s="243">
        <v>941.43610000000001</v>
      </c>
      <c r="BG22" s="243">
        <v>899.37850000000003</v>
      </c>
      <c r="BH22" s="337">
        <v>803.57939999999996</v>
      </c>
      <c r="BI22" s="337">
        <v>770.32489999999996</v>
      </c>
      <c r="BJ22" s="337">
        <v>776.31579999999997</v>
      </c>
      <c r="BK22" s="337">
        <v>799.43510000000003</v>
      </c>
      <c r="BL22" s="337">
        <v>794.00699999999995</v>
      </c>
      <c r="BM22" s="337">
        <v>736.12860000000001</v>
      </c>
      <c r="BN22" s="337">
        <v>769.63980000000004</v>
      </c>
      <c r="BO22" s="337">
        <v>811.97149999999999</v>
      </c>
      <c r="BP22" s="337">
        <v>927.47640000000001</v>
      </c>
      <c r="BQ22" s="337">
        <v>938.61</v>
      </c>
      <c r="BR22" s="337">
        <v>929.90819999999997</v>
      </c>
      <c r="BS22" s="337">
        <v>898.21810000000005</v>
      </c>
      <c r="BT22" s="337">
        <v>803.57939999999996</v>
      </c>
      <c r="BU22" s="337">
        <v>770.32489999999996</v>
      </c>
      <c r="BV22" s="337">
        <v>776.31579999999997</v>
      </c>
    </row>
    <row r="23" spans="1:74" ht="11.1" customHeight="1">
      <c r="A23" s="111" t="s">
        <v>902</v>
      </c>
      <c r="B23" s="207" t="s">
        <v>634</v>
      </c>
      <c r="C23" s="243">
        <v>219.22478774000001</v>
      </c>
      <c r="D23" s="243">
        <v>221.03642321000001</v>
      </c>
      <c r="E23" s="243">
        <v>201.88850676999999</v>
      </c>
      <c r="F23" s="243">
        <v>203.37940499999999</v>
      </c>
      <c r="G23" s="243">
        <v>212.83658323</v>
      </c>
      <c r="H23" s="243">
        <v>248.92327467000001</v>
      </c>
      <c r="I23" s="243">
        <v>252.17534613000001</v>
      </c>
      <c r="J23" s="243">
        <v>254.37131515999999</v>
      </c>
      <c r="K23" s="243">
        <v>245.98401132999999</v>
      </c>
      <c r="L23" s="243">
        <v>213.83976483999999</v>
      </c>
      <c r="M23" s="243">
        <v>202.64991867000001</v>
      </c>
      <c r="N23" s="243">
        <v>206.07698225999999</v>
      </c>
      <c r="O23" s="243">
        <v>223.32449194</v>
      </c>
      <c r="P23" s="243">
        <v>237.76277035999999</v>
      </c>
      <c r="Q23" s="243">
        <v>203.34270323000001</v>
      </c>
      <c r="R23" s="243">
        <v>208.34680399999999</v>
      </c>
      <c r="S23" s="243">
        <v>216.86786194000001</v>
      </c>
      <c r="T23" s="243">
        <v>263.60839199999998</v>
      </c>
      <c r="U23" s="243">
        <v>275.10987581000001</v>
      </c>
      <c r="V23" s="243">
        <v>279.72371773999998</v>
      </c>
      <c r="W23" s="243">
        <v>264.33722067000002</v>
      </c>
      <c r="X23" s="243">
        <v>215.28658870999999</v>
      </c>
      <c r="Y23" s="243">
        <v>205.34848532999999</v>
      </c>
      <c r="Z23" s="243">
        <v>221.56145000000001</v>
      </c>
      <c r="AA23" s="243">
        <v>224.61741645000001</v>
      </c>
      <c r="AB23" s="243">
        <v>226.69093000000001</v>
      </c>
      <c r="AC23" s="243">
        <v>202.45532194</v>
      </c>
      <c r="AD23" s="243">
        <v>211.06638333000001</v>
      </c>
      <c r="AE23" s="243">
        <v>216.14390484</v>
      </c>
      <c r="AF23" s="243">
        <v>256.48415299999999</v>
      </c>
      <c r="AG23" s="243">
        <v>269.27716580999999</v>
      </c>
      <c r="AH23" s="243">
        <v>276.89603548000002</v>
      </c>
      <c r="AI23" s="243">
        <v>249.80892266999999</v>
      </c>
      <c r="AJ23" s="243">
        <v>212.31768355</v>
      </c>
      <c r="AK23" s="243">
        <v>205.39043867000001</v>
      </c>
      <c r="AL23" s="243">
        <v>201.89321580999999</v>
      </c>
      <c r="AM23" s="243">
        <v>207.05966613000001</v>
      </c>
      <c r="AN23" s="243">
        <v>212.28844655</v>
      </c>
      <c r="AO23" s="243">
        <v>199.61272484</v>
      </c>
      <c r="AP23" s="243">
        <v>209.61790766999999</v>
      </c>
      <c r="AQ23" s="243">
        <v>222.88758322999999</v>
      </c>
      <c r="AR23" s="243">
        <v>247.68003999999999</v>
      </c>
      <c r="AS23" s="243">
        <v>265.35694741999998</v>
      </c>
      <c r="AT23" s="243">
        <v>261.84066968000002</v>
      </c>
      <c r="AU23" s="243">
        <v>247.845012</v>
      </c>
      <c r="AV23" s="243">
        <v>213.79854774</v>
      </c>
      <c r="AW23" s="243">
        <v>202.25821966999999</v>
      </c>
      <c r="AX23" s="243">
        <v>199.10704064999999</v>
      </c>
      <c r="AY23" s="243">
        <v>227.91709968000001</v>
      </c>
      <c r="AZ23" s="243">
        <v>240.48673142999999</v>
      </c>
      <c r="BA23" s="243">
        <v>216.94282226000001</v>
      </c>
      <c r="BB23" s="243">
        <v>222.71224433</v>
      </c>
      <c r="BC23" s="243">
        <v>229.60703742000001</v>
      </c>
      <c r="BD23" s="243">
        <v>276.91439266999998</v>
      </c>
      <c r="BE23" s="243">
        <v>289.11630355</v>
      </c>
      <c r="BF23" s="243">
        <v>277.64229999999998</v>
      </c>
      <c r="BG23" s="243">
        <v>262.9794</v>
      </c>
      <c r="BH23" s="337">
        <v>219.11</v>
      </c>
      <c r="BI23" s="337">
        <v>208.1524</v>
      </c>
      <c r="BJ23" s="337">
        <v>210.59010000000001</v>
      </c>
      <c r="BK23" s="337">
        <v>229.56489999999999</v>
      </c>
      <c r="BL23" s="337">
        <v>235.82579999999999</v>
      </c>
      <c r="BM23" s="337">
        <v>212.72800000000001</v>
      </c>
      <c r="BN23" s="337">
        <v>217.93940000000001</v>
      </c>
      <c r="BO23" s="337">
        <v>227.0104</v>
      </c>
      <c r="BP23" s="337">
        <v>265.88119999999998</v>
      </c>
      <c r="BQ23" s="337">
        <v>267.99950000000001</v>
      </c>
      <c r="BR23" s="337">
        <v>269.76620000000003</v>
      </c>
      <c r="BS23" s="337">
        <v>256.02879999999999</v>
      </c>
      <c r="BT23" s="337">
        <v>220.86279999999999</v>
      </c>
      <c r="BU23" s="337">
        <v>209.8177</v>
      </c>
      <c r="BV23" s="337">
        <v>212.2749</v>
      </c>
    </row>
    <row r="24" spans="1:74" ht="11.1" customHeight="1">
      <c r="A24" s="111" t="s">
        <v>903</v>
      </c>
      <c r="B24" s="207" t="s">
        <v>635</v>
      </c>
      <c r="C24" s="243">
        <v>434.10165999999998</v>
      </c>
      <c r="D24" s="243">
        <v>421.73678429</v>
      </c>
      <c r="E24" s="243">
        <v>416.44170355</v>
      </c>
      <c r="F24" s="243">
        <v>434.37337000000002</v>
      </c>
      <c r="G24" s="243">
        <v>439.32906355</v>
      </c>
      <c r="H24" s="243">
        <v>521.30550767</v>
      </c>
      <c r="I24" s="243">
        <v>558.19412451999995</v>
      </c>
      <c r="J24" s="243">
        <v>552.55838839</v>
      </c>
      <c r="K24" s="243">
        <v>534.43207367000002</v>
      </c>
      <c r="L24" s="243">
        <v>480.62378065000001</v>
      </c>
      <c r="M24" s="243">
        <v>413.00742133</v>
      </c>
      <c r="N24" s="243">
        <v>442.43679161</v>
      </c>
      <c r="O24" s="243">
        <v>441.07967871</v>
      </c>
      <c r="P24" s="243">
        <v>454.344515</v>
      </c>
      <c r="Q24" s="243">
        <v>423.42072870999999</v>
      </c>
      <c r="R24" s="243">
        <v>433.74674567</v>
      </c>
      <c r="S24" s="243">
        <v>454.61864677</v>
      </c>
      <c r="T24" s="243">
        <v>547.34151367000004</v>
      </c>
      <c r="U24" s="243">
        <v>561.87280902999998</v>
      </c>
      <c r="V24" s="243">
        <v>591.22950226</v>
      </c>
      <c r="W24" s="243">
        <v>563.07572300000004</v>
      </c>
      <c r="X24" s="243">
        <v>484.52577774000002</v>
      </c>
      <c r="Y24" s="243">
        <v>437.85193633</v>
      </c>
      <c r="Z24" s="243">
        <v>420.08079355000001</v>
      </c>
      <c r="AA24" s="243">
        <v>444.79839355000001</v>
      </c>
      <c r="AB24" s="243">
        <v>461.89038285999999</v>
      </c>
      <c r="AC24" s="243">
        <v>441.91352676999998</v>
      </c>
      <c r="AD24" s="243">
        <v>462.34001167000002</v>
      </c>
      <c r="AE24" s="243">
        <v>479.83312710000001</v>
      </c>
      <c r="AF24" s="243">
        <v>578.66941999999995</v>
      </c>
      <c r="AG24" s="243">
        <v>583.99058258000002</v>
      </c>
      <c r="AH24" s="243">
        <v>625.85476355000003</v>
      </c>
      <c r="AI24" s="243">
        <v>589.82284400000003</v>
      </c>
      <c r="AJ24" s="243">
        <v>499.40461065</v>
      </c>
      <c r="AK24" s="243">
        <v>446.16602699999999</v>
      </c>
      <c r="AL24" s="243">
        <v>440.67730934999997</v>
      </c>
      <c r="AM24" s="243">
        <v>449.11007676999998</v>
      </c>
      <c r="AN24" s="243">
        <v>458.36748690000002</v>
      </c>
      <c r="AO24" s="243">
        <v>445.36707676999998</v>
      </c>
      <c r="AP24" s="243">
        <v>475.26921267</v>
      </c>
      <c r="AQ24" s="243">
        <v>513.98439323000002</v>
      </c>
      <c r="AR24" s="243">
        <v>572.61617966999995</v>
      </c>
      <c r="AS24" s="243">
        <v>604.84831515999997</v>
      </c>
      <c r="AT24" s="243">
        <v>615.74534742000003</v>
      </c>
      <c r="AU24" s="243">
        <v>588.74566866999999</v>
      </c>
      <c r="AV24" s="243">
        <v>518.28015097000002</v>
      </c>
      <c r="AW24" s="243">
        <v>516.48251532999996</v>
      </c>
      <c r="AX24" s="243">
        <v>451.28473967999997</v>
      </c>
      <c r="AY24" s="243">
        <v>466.0763</v>
      </c>
      <c r="AZ24" s="243">
        <v>480.38700179</v>
      </c>
      <c r="BA24" s="243">
        <v>442.66719323000001</v>
      </c>
      <c r="BB24" s="243">
        <v>471.82097167000001</v>
      </c>
      <c r="BC24" s="243">
        <v>493.70799161000002</v>
      </c>
      <c r="BD24" s="243">
        <v>578.23571900000002</v>
      </c>
      <c r="BE24" s="243">
        <v>567.17304387000001</v>
      </c>
      <c r="BF24" s="243">
        <v>637.72239999999999</v>
      </c>
      <c r="BG24" s="243">
        <v>613.25250000000005</v>
      </c>
      <c r="BH24" s="337">
        <v>555.08320000000003</v>
      </c>
      <c r="BI24" s="337">
        <v>507.01220000000001</v>
      </c>
      <c r="BJ24" s="337">
        <v>491.80810000000002</v>
      </c>
      <c r="BK24" s="337">
        <v>475.09390000000002</v>
      </c>
      <c r="BL24" s="337">
        <v>487.5976</v>
      </c>
      <c r="BM24" s="337">
        <v>461.99520000000001</v>
      </c>
      <c r="BN24" s="337">
        <v>484.971</v>
      </c>
      <c r="BO24" s="337">
        <v>513.88670000000002</v>
      </c>
      <c r="BP24" s="337">
        <v>599.81470000000002</v>
      </c>
      <c r="BQ24" s="337">
        <v>624.11130000000003</v>
      </c>
      <c r="BR24" s="337">
        <v>637.78949999999998</v>
      </c>
      <c r="BS24" s="337">
        <v>605.81889999999999</v>
      </c>
      <c r="BT24" s="337">
        <v>568.40520000000004</v>
      </c>
      <c r="BU24" s="337">
        <v>519.18050000000005</v>
      </c>
      <c r="BV24" s="337">
        <v>503.61149999999998</v>
      </c>
    </row>
    <row r="25" spans="1:74" ht="11.1" customHeight="1">
      <c r="A25" s="111" t="s">
        <v>904</v>
      </c>
      <c r="B25" s="207" t="s">
        <v>636</v>
      </c>
      <c r="C25" s="243">
        <v>235.0184629</v>
      </c>
      <c r="D25" s="243">
        <v>245.39328750000001</v>
      </c>
      <c r="E25" s="243">
        <v>231.52255805999999</v>
      </c>
      <c r="F25" s="243">
        <v>234.06565033000001</v>
      </c>
      <c r="G25" s="243">
        <v>254.58769548000001</v>
      </c>
      <c r="H25" s="243">
        <v>260.33376299999998</v>
      </c>
      <c r="I25" s="243">
        <v>285.27328354999997</v>
      </c>
      <c r="J25" s="243">
        <v>285.12414483999999</v>
      </c>
      <c r="K25" s="243">
        <v>277.86215167</v>
      </c>
      <c r="L25" s="243">
        <v>246.14539452</v>
      </c>
      <c r="M25" s="243">
        <v>241.40751467000001</v>
      </c>
      <c r="N25" s="243">
        <v>239.92815676999999</v>
      </c>
      <c r="O25" s="243">
        <v>232.85976386999999</v>
      </c>
      <c r="P25" s="243">
        <v>238.68802857</v>
      </c>
      <c r="Q25" s="243">
        <v>227.8034471</v>
      </c>
      <c r="R25" s="243">
        <v>236.03549599999999</v>
      </c>
      <c r="S25" s="243">
        <v>240.10510839</v>
      </c>
      <c r="T25" s="243">
        <v>270.52527167</v>
      </c>
      <c r="U25" s="243">
        <v>291.43763289999998</v>
      </c>
      <c r="V25" s="243">
        <v>282.49923805999998</v>
      </c>
      <c r="W25" s="243">
        <v>278.59176732999998</v>
      </c>
      <c r="X25" s="243">
        <v>246.69298548</v>
      </c>
      <c r="Y25" s="243">
        <v>240.84075899999999</v>
      </c>
      <c r="Z25" s="243">
        <v>233.49170935000001</v>
      </c>
      <c r="AA25" s="243">
        <v>240.27171806000001</v>
      </c>
      <c r="AB25" s="243">
        <v>248.71914892999999</v>
      </c>
      <c r="AC25" s="243">
        <v>231.36583451999999</v>
      </c>
      <c r="AD25" s="243">
        <v>239.896413</v>
      </c>
      <c r="AE25" s="243">
        <v>242.45266484000001</v>
      </c>
      <c r="AF25" s="243">
        <v>268.55975267000002</v>
      </c>
      <c r="AG25" s="243">
        <v>287.79439129000002</v>
      </c>
      <c r="AH25" s="243">
        <v>299.34515064999999</v>
      </c>
      <c r="AI25" s="243">
        <v>278.36192167000002</v>
      </c>
      <c r="AJ25" s="243">
        <v>248.00824935</v>
      </c>
      <c r="AK25" s="243">
        <v>240.77837367000001</v>
      </c>
      <c r="AL25" s="243">
        <v>245.00286419</v>
      </c>
      <c r="AM25" s="243">
        <v>229.99609032000001</v>
      </c>
      <c r="AN25" s="243">
        <v>240.34209138</v>
      </c>
      <c r="AO25" s="243">
        <v>231.21303710000001</v>
      </c>
      <c r="AP25" s="243">
        <v>240.98727233</v>
      </c>
      <c r="AQ25" s="243">
        <v>256.49071322999998</v>
      </c>
      <c r="AR25" s="243">
        <v>283.91181567000001</v>
      </c>
      <c r="AS25" s="243">
        <v>288.6388829</v>
      </c>
      <c r="AT25" s="243">
        <v>296.77049129</v>
      </c>
      <c r="AU25" s="243">
        <v>277.60084899999998</v>
      </c>
      <c r="AV25" s="243">
        <v>248.17195935000001</v>
      </c>
      <c r="AW25" s="243">
        <v>238.81649433000001</v>
      </c>
      <c r="AX25" s="243">
        <v>239.11499839000001</v>
      </c>
      <c r="AY25" s="243">
        <v>238.28694709999999</v>
      </c>
      <c r="AZ25" s="243">
        <v>244.69226535999999</v>
      </c>
      <c r="BA25" s="243">
        <v>232.24695516</v>
      </c>
      <c r="BB25" s="243">
        <v>241.507859</v>
      </c>
      <c r="BC25" s="243">
        <v>247.97570999999999</v>
      </c>
      <c r="BD25" s="243">
        <v>284.80199800000003</v>
      </c>
      <c r="BE25" s="243">
        <v>287.55814935000001</v>
      </c>
      <c r="BF25" s="243">
        <v>289.39879999999999</v>
      </c>
      <c r="BG25" s="243">
        <v>279.51369999999997</v>
      </c>
      <c r="BH25" s="337">
        <v>247.53710000000001</v>
      </c>
      <c r="BI25" s="337">
        <v>240.5318</v>
      </c>
      <c r="BJ25" s="337">
        <v>238.00729999999999</v>
      </c>
      <c r="BK25" s="337">
        <v>236.76259999999999</v>
      </c>
      <c r="BL25" s="337">
        <v>245.69370000000001</v>
      </c>
      <c r="BM25" s="337">
        <v>232.41630000000001</v>
      </c>
      <c r="BN25" s="337">
        <v>240.8886</v>
      </c>
      <c r="BO25" s="337">
        <v>251.8691</v>
      </c>
      <c r="BP25" s="337">
        <v>275.30520000000001</v>
      </c>
      <c r="BQ25" s="337">
        <v>287.76010000000002</v>
      </c>
      <c r="BR25" s="337">
        <v>289.90069999999997</v>
      </c>
      <c r="BS25" s="337">
        <v>276.18869999999998</v>
      </c>
      <c r="BT25" s="337">
        <v>247.78460000000001</v>
      </c>
      <c r="BU25" s="337">
        <v>240.7724</v>
      </c>
      <c r="BV25" s="337">
        <v>238.24539999999999</v>
      </c>
    </row>
    <row r="26" spans="1:74" ht="11.1" customHeight="1">
      <c r="A26" s="111" t="s">
        <v>905</v>
      </c>
      <c r="B26" s="207" t="s">
        <v>282</v>
      </c>
      <c r="C26" s="243">
        <v>430.81493065000001</v>
      </c>
      <c r="D26" s="243">
        <v>450.95334393000002</v>
      </c>
      <c r="E26" s="243">
        <v>426.37463451999997</v>
      </c>
      <c r="F26" s="243">
        <v>441.10043899999999</v>
      </c>
      <c r="G26" s="243">
        <v>424.38958452000003</v>
      </c>
      <c r="H26" s="243">
        <v>480.520805</v>
      </c>
      <c r="I26" s="243">
        <v>492.93220258000002</v>
      </c>
      <c r="J26" s="243">
        <v>483.42730289999997</v>
      </c>
      <c r="K26" s="243">
        <v>506.845889</v>
      </c>
      <c r="L26" s="243">
        <v>471.89899613</v>
      </c>
      <c r="M26" s="243">
        <v>425.87050866999999</v>
      </c>
      <c r="N26" s="243">
        <v>459.88451257999998</v>
      </c>
      <c r="O26" s="243">
        <v>411.26725742000002</v>
      </c>
      <c r="P26" s="243">
        <v>444.64921356999997</v>
      </c>
      <c r="Q26" s="243">
        <v>430.37757548000002</v>
      </c>
      <c r="R26" s="243">
        <v>444.26426266999999</v>
      </c>
      <c r="S26" s="243">
        <v>408.75000258</v>
      </c>
      <c r="T26" s="243">
        <v>472.124211</v>
      </c>
      <c r="U26" s="243">
        <v>477.65152839000001</v>
      </c>
      <c r="V26" s="243">
        <v>495.07333999999997</v>
      </c>
      <c r="W26" s="243">
        <v>495.90632067000001</v>
      </c>
      <c r="X26" s="243">
        <v>463.67755774</v>
      </c>
      <c r="Y26" s="243">
        <v>445.325695</v>
      </c>
      <c r="Z26" s="243">
        <v>450.61478258</v>
      </c>
      <c r="AA26" s="243">
        <v>430.02205484000001</v>
      </c>
      <c r="AB26" s="243">
        <v>450.57803036000001</v>
      </c>
      <c r="AC26" s="243">
        <v>448.68688193999998</v>
      </c>
      <c r="AD26" s="243">
        <v>423.39158166999999</v>
      </c>
      <c r="AE26" s="243">
        <v>433.74488676999999</v>
      </c>
      <c r="AF26" s="243">
        <v>472.17036232999999</v>
      </c>
      <c r="AG26" s="243">
        <v>467.92433065</v>
      </c>
      <c r="AH26" s="243">
        <v>519.88565903000006</v>
      </c>
      <c r="AI26" s="243">
        <v>514.20991766999998</v>
      </c>
      <c r="AJ26" s="243">
        <v>458.64854645000003</v>
      </c>
      <c r="AK26" s="243">
        <v>451.43764133000002</v>
      </c>
      <c r="AL26" s="243">
        <v>450.49409451999998</v>
      </c>
      <c r="AM26" s="243">
        <v>429.99266612999998</v>
      </c>
      <c r="AN26" s="243">
        <v>435.48429517</v>
      </c>
      <c r="AO26" s="243">
        <v>432.06169419000003</v>
      </c>
      <c r="AP26" s="243">
        <v>417.32906166999999</v>
      </c>
      <c r="AQ26" s="243">
        <v>439.02391323000001</v>
      </c>
      <c r="AR26" s="243">
        <v>476.92264132999998</v>
      </c>
      <c r="AS26" s="243">
        <v>470.10787548000002</v>
      </c>
      <c r="AT26" s="243">
        <v>510.97073418999997</v>
      </c>
      <c r="AU26" s="243">
        <v>487.83887467</v>
      </c>
      <c r="AV26" s="243">
        <v>484.43918774000002</v>
      </c>
      <c r="AW26" s="243">
        <v>442.31526967000002</v>
      </c>
      <c r="AX26" s="243">
        <v>426.85951096999997</v>
      </c>
      <c r="AY26" s="243">
        <v>433.69441483999998</v>
      </c>
      <c r="AZ26" s="243">
        <v>441.76973142999998</v>
      </c>
      <c r="BA26" s="243">
        <v>417.42270065000002</v>
      </c>
      <c r="BB26" s="243">
        <v>435.82634567000002</v>
      </c>
      <c r="BC26" s="243">
        <v>449.25079871000003</v>
      </c>
      <c r="BD26" s="243">
        <v>461.74744199999998</v>
      </c>
      <c r="BE26" s="243">
        <v>505.14239064999998</v>
      </c>
      <c r="BF26" s="243">
        <v>495.37049999999999</v>
      </c>
      <c r="BG26" s="243">
        <v>485.0924</v>
      </c>
      <c r="BH26" s="337">
        <v>465.07769999999999</v>
      </c>
      <c r="BI26" s="337">
        <v>431.57229999999998</v>
      </c>
      <c r="BJ26" s="337">
        <v>442.51130000000001</v>
      </c>
      <c r="BK26" s="337">
        <v>423.62389999999999</v>
      </c>
      <c r="BL26" s="337">
        <v>438.0224</v>
      </c>
      <c r="BM26" s="337">
        <v>425.14699999999999</v>
      </c>
      <c r="BN26" s="337">
        <v>431.82380000000001</v>
      </c>
      <c r="BO26" s="337">
        <v>428.15249999999997</v>
      </c>
      <c r="BP26" s="337">
        <v>472.77269999999999</v>
      </c>
      <c r="BQ26" s="337">
        <v>477.9624</v>
      </c>
      <c r="BR26" s="337">
        <v>491.96089999999998</v>
      </c>
      <c r="BS26" s="337">
        <v>497.36110000000002</v>
      </c>
      <c r="BT26" s="337">
        <v>459.0317</v>
      </c>
      <c r="BU26" s="337">
        <v>425.96190000000001</v>
      </c>
      <c r="BV26" s="337">
        <v>436.75869999999998</v>
      </c>
    </row>
    <row r="27" spans="1:74" ht="11.1" customHeight="1">
      <c r="A27" s="111" t="s">
        <v>917</v>
      </c>
      <c r="B27" s="207" t="s">
        <v>283</v>
      </c>
      <c r="C27" s="243">
        <v>16.956622903</v>
      </c>
      <c r="D27" s="243">
        <v>17.852726070999999</v>
      </c>
      <c r="E27" s="243">
        <v>16.136427096999999</v>
      </c>
      <c r="F27" s="243">
        <v>16.575935333</v>
      </c>
      <c r="G27" s="243">
        <v>16.47279</v>
      </c>
      <c r="H27" s="243">
        <v>17.021703667000001</v>
      </c>
      <c r="I27" s="243">
        <v>16.739159999999998</v>
      </c>
      <c r="J27" s="243">
        <v>17.459100968000001</v>
      </c>
      <c r="K27" s="243">
        <v>17.592612333000002</v>
      </c>
      <c r="L27" s="243">
        <v>17.302973225999999</v>
      </c>
      <c r="M27" s="243">
        <v>17.577084332999998</v>
      </c>
      <c r="N27" s="243">
        <v>17.201557419</v>
      </c>
      <c r="O27" s="243">
        <v>16.968681289999999</v>
      </c>
      <c r="P27" s="243">
        <v>17.428774285999999</v>
      </c>
      <c r="Q27" s="243">
        <v>16.586687419</v>
      </c>
      <c r="R27" s="243">
        <v>16.567305999999999</v>
      </c>
      <c r="S27" s="243">
        <v>16.367313547999998</v>
      </c>
      <c r="T27" s="243">
        <v>16.623538332999999</v>
      </c>
      <c r="U27" s="243">
        <v>16.622030323000001</v>
      </c>
      <c r="V27" s="243">
        <v>17.245969355</v>
      </c>
      <c r="W27" s="243">
        <v>17.185119332999999</v>
      </c>
      <c r="X27" s="243">
        <v>16.999098064999998</v>
      </c>
      <c r="Y27" s="243">
        <v>17.307477667000001</v>
      </c>
      <c r="Z27" s="243">
        <v>17.460287741999998</v>
      </c>
      <c r="AA27" s="243">
        <v>17.261586452</v>
      </c>
      <c r="AB27" s="243">
        <v>18.398541785999999</v>
      </c>
      <c r="AC27" s="243">
        <v>17.328037419000001</v>
      </c>
      <c r="AD27" s="243">
        <v>17.054435667</v>
      </c>
      <c r="AE27" s="243">
        <v>16.626488386999998</v>
      </c>
      <c r="AF27" s="243">
        <v>16.339935333</v>
      </c>
      <c r="AG27" s="243">
        <v>16.383847097</v>
      </c>
      <c r="AH27" s="243">
        <v>17.098413871000002</v>
      </c>
      <c r="AI27" s="243">
        <v>17.116589333</v>
      </c>
      <c r="AJ27" s="243">
        <v>16.837364838999999</v>
      </c>
      <c r="AK27" s="243">
        <v>17.392625333000002</v>
      </c>
      <c r="AL27" s="243">
        <v>16.860205484000002</v>
      </c>
      <c r="AM27" s="243">
        <v>16.978682257999999</v>
      </c>
      <c r="AN27" s="243">
        <v>17.756407241000002</v>
      </c>
      <c r="AO27" s="243">
        <v>16.388266452</v>
      </c>
      <c r="AP27" s="243">
        <v>16.410934999999998</v>
      </c>
      <c r="AQ27" s="243">
        <v>16.046066452000002</v>
      </c>
      <c r="AR27" s="243">
        <v>16.095631666999999</v>
      </c>
      <c r="AS27" s="243">
        <v>16.161180323</v>
      </c>
      <c r="AT27" s="243">
        <v>16.760591612999999</v>
      </c>
      <c r="AU27" s="243">
        <v>16.549137667</v>
      </c>
      <c r="AV27" s="243">
        <v>16.750985484000001</v>
      </c>
      <c r="AW27" s="243">
        <v>17.170502667000001</v>
      </c>
      <c r="AX27" s="243">
        <v>17.181178386999999</v>
      </c>
      <c r="AY27" s="243">
        <v>16.563914193999999</v>
      </c>
      <c r="AZ27" s="243">
        <v>17.041612499999999</v>
      </c>
      <c r="BA27" s="243">
        <v>16.019399355000001</v>
      </c>
      <c r="BB27" s="243">
        <v>16.409866666999999</v>
      </c>
      <c r="BC27" s="243">
        <v>16.367687742000001</v>
      </c>
      <c r="BD27" s="243">
        <v>16.217833667000001</v>
      </c>
      <c r="BE27" s="243">
        <v>16.540605484</v>
      </c>
      <c r="BF27" s="243">
        <v>16.557880000000001</v>
      </c>
      <c r="BG27" s="243">
        <v>16.623239999999999</v>
      </c>
      <c r="BH27" s="337">
        <v>16.867280000000001</v>
      </c>
      <c r="BI27" s="337">
        <v>17.248519999999999</v>
      </c>
      <c r="BJ27" s="337">
        <v>16.99418</v>
      </c>
      <c r="BK27" s="337">
        <v>16.442889999999998</v>
      </c>
      <c r="BL27" s="337">
        <v>17.24025</v>
      </c>
      <c r="BM27" s="337">
        <v>16.095230000000001</v>
      </c>
      <c r="BN27" s="337">
        <v>16.485309999999998</v>
      </c>
      <c r="BO27" s="337">
        <v>16.270679999999999</v>
      </c>
      <c r="BP27" s="337">
        <v>16.40043</v>
      </c>
      <c r="BQ27" s="337">
        <v>16.333379999999998</v>
      </c>
      <c r="BR27" s="337">
        <v>16.945689999999999</v>
      </c>
      <c r="BS27" s="337">
        <v>17.01258</v>
      </c>
      <c r="BT27" s="337">
        <v>16.91788</v>
      </c>
      <c r="BU27" s="337">
        <v>17.300270000000001</v>
      </c>
      <c r="BV27" s="337">
        <v>17.045159999999999</v>
      </c>
    </row>
    <row r="28" spans="1:74" ht="11.1" customHeight="1">
      <c r="A28" s="111" t="s">
        <v>918</v>
      </c>
      <c r="B28" s="207" t="s">
        <v>638</v>
      </c>
      <c r="C28" s="243">
        <v>3532.984371</v>
      </c>
      <c r="D28" s="243">
        <v>3548.4822306999999</v>
      </c>
      <c r="E28" s="243">
        <v>3311.1575296999999</v>
      </c>
      <c r="F28" s="243">
        <v>3334.0069583</v>
      </c>
      <c r="G28" s="243">
        <v>3394.0296484</v>
      </c>
      <c r="H28" s="243">
        <v>3825.0741360000002</v>
      </c>
      <c r="I28" s="243">
        <v>3922.8547797000001</v>
      </c>
      <c r="J28" s="243">
        <v>3989.0849287000001</v>
      </c>
      <c r="K28" s="243">
        <v>3834.2426540000001</v>
      </c>
      <c r="L28" s="243">
        <v>3504.3579100000002</v>
      </c>
      <c r="M28" s="243">
        <v>3288.2092990000001</v>
      </c>
      <c r="N28" s="243">
        <v>3486.3153200000002</v>
      </c>
      <c r="O28" s="243">
        <v>3487.6601261000001</v>
      </c>
      <c r="P28" s="243">
        <v>3598.0844913999999</v>
      </c>
      <c r="Q28" s="243">
        <v>3282.5375134999999</v>
      </c>
      <c r="R28" s="243">
        <v>3326.3747050000002</v>
      </c>
      <c r="S28" s="243">
        <v>3424.9533013</v>
      </c>
      <c r="T28" s="243">
        <v>3979.5690653000001</v>
      </c>
      <c r="U28" s="243">
        <v>4126.5577734999997</v>
      </c>
      <c r="V28" s="243">
        <v>4165.8891074000003</v>
      </c>
      <c r="W28" s="243">
        <v>3971.2183997000002</v>
      </c>
      <c r="X28" s="243">
        <v>3498.8206481000002</v>
      </c>
      <c r="Y28" s="243">
        <v>3384.1296873000001</v>
      </c>
      <c r="Z28" s="243">
        <v>3485.0087171</v>
      </c>
      <c r="AA28" s="243">
        <v>3491.7134529</v>
      </c>
      <c r="AB28" s="243">
        <v>3563.8884813999998</v>
      </c>
      <c r="AC28" s="243">
        <v>3363.3239681</v>
      </c>
      <c r="AD28" s="243">
        <v>3350.1616677000002</v>
      </c>
      <c r="AE28" s="243">
        <v>3471.7500067999999</v>
      </c>
      <c r="AF28" s="243">
        <v>3938.9623182999999</v>
      </c>
      <c r="AG28" s="243">
        <v>4131.0554615999999</v>
      </c>
      <c r="AH28" s="243">
        <v>4173.2508384000002</v>
      </c>
      <c r="AI28" s="243">
        <v>3931.6901776999998</v>
      </c>
      <c r="AJ28" s="243">
        <v>3505.0133300000002</v>
      </c>
      <c r="AK28" s="243">
        <v>3351.7355232999998</v>
      </c>
      <c r="AL28" s="243">
        <v>3382.9919983999998</v>
      </c>
      <c r="AM28" s="243">
        <v>3390.9101700000001</v>
      </c>
      <c r="AN28" s="243">
        <v>3437.3192217000001</v>
      </c>
      <c r="AO28" s="243">
        <v>3288.071109</v>
      </c>
      <c r="AP28" s="243">
        <v>3361.2986387000001</v>
      </c>
      <c r="AQ28" s="243">
        <v>3550.4017270999998</v>
      </c>
      <c r="AR28" s="243">
        <v>3921.699795</v>
      </c>
      <c r="AS28" s="243">
        <v>4134.1005373999997</v>
      </c>
      <c r="AT28" s="243">
        <v>4119.7766394</v>
      </c>
      <c r="AU28" s="243">
        <v>3882.772485</v>
      </c>
      <c r="AV28" s="243">
        <v>3551.95759</v>
      </c>
      <c r="AW28" s="243">
        <v>3418.2033190000002</v>
      </c>
      <c r="AX28" s="243">
        <v>3340.3555999999999</v>
      </c>
      <c r="AY28" s="243">
        <v>3464.9887638999999</v>
      </c>
      <c r="AZ28" s="243">
        <v>3598.7448660999999</v>
      </c>
      <c r="BA28" s="243">
        <v>3353.6455609999998</v>
      </c>
      <c r="BB28" s="243">
        <v>3379.3210723000002</v>
      </c>
      <c r="BC28" s="243">
        <v>3505.9596329000001</v>
      </c>
      <c r="BD28" s="243">
        <v>3922.4534583</v>
      </c>
      <c r="BE28" s="243">
        <v>4085.6251129000002</v>
      </c>
      <c r="BF28" s="243">
        <v>4109.2610000000004</v>
      </c>
      <c r="BG28" s="243">
        <v>3934.96</v>
      </c>
      <c r="BH28" s="337">
        <v>3560.7280000000001</v>
      </c>
      <c r="BI28" s="337">
        <v>3398.1170000000002</v>
      </c>
      <c r="BJ28" s="337">
        <v>3453.355</v>
      </c>
      <c r="BK28" s="337">
        <v>3504.99</v>
      </c>
      <c r="BL28" s="337">
        <v>3570.3879999999999</v>
      </c>
      <c r="BM28" s="337">
        <v>3335.2089999999998</v>
      </c>
      <c r="BN28" s="337">
        <v>3373.402</v>
      </c>
      <c r="BO28" s="337">
        <v>3486.23</v>
      </c>
      <c r="BP28" s="337">
        <v>3956.76</v>
      </c>
      <c r="BQ28" s="337">
        <v>4073.154</v>
      </c>
      <c r="BR28" s="337">
        <v>4078.7730000000001</v>
      </c>
      <c r="BS28" s="337">
        <v>3900.62</v>
      </c>
      <c r="BT28" s="337">
        <v>3566.7539999999999</v>
      </c>
      <c r="BU28" s="337">
        <v>3403.4569999999999</v>
      </c>
      <c r="BV28" s="337">
        <v>3458.0909999999999</v>
      </c>
    </row>
    <row r="29" spans="1:74" ht="11.1" customHeight="1">
      <c r="A29" s="111"/>
      <c r="B29" s="113" t="s">
        <v>35</v>
      </c>
      <c r="C29" s="239"/>
      <c r="D29" s="239"/>
      <c r="E29" s="239"/>
      <c r="F29" s="239"/>
      <c r="G29" s="239"/>
      <c r="H29" s="239"/>
      <c r="I29" s="239"/>
      <c r="J29" s="239"/>
      <c r="K29" s="239"/>
      <c r="L29" s="239"/>
      <c r="M29" s="239"/>
      <c r="N29" s="239"/>
      <c r="O29" s="239"/>
      <c r="P29" s="239"/>
      <c r="Q29" s="239"/>
      <c r="R29" s="239"/>
      <c r="S29" s="239"/>
      <c r="T29" s="239"/>
      <c r="U29" s="239"/>
      <c r="V29" s="239"/>
      <c r="W29" s="239"/>
      <c r="X29" s="239"/>
      <c r="Y29" s="239"/>
      <c r="Z29" s="239"/>
      <c r="AA29" s="239"/>
      <c r="AB29" s="239"/>
      <c r="AC29" s="239"/>
      <c r="AD29" s="239"/>
      <c r="AE29" s="239"/>
      <c r="AF29" s="239"/>
      <c r="AG29" s="239"/>
      <c r="AH29" s="239"/>
      <c r="AI29" s="239"/>
      <c r="AJ29" s="239"/>
      <c r="AK29" s="239"/>
      <c r="AL29" s="239"/>
      <c r="AM29" s="239"/>
      <c r="AN29" s="239"/>
      <c r="AO29" s="239"/>
      <c r="AP29" s="239"/>
      <c r="AQ29" s="239"/>
      <c r="AR29" s="239"/>
      <c r="AS29" s="239"/>
      <c r="AT29" s="239"/>
      <c r="AU29" s="239"/>
      <c r="AV29" s="239"/>
      <c r="AW29" s="239"/>
      <c r="AX29" s="239"/>
      <c r="AY29" s="239"/>
      <c r="AZ29" s="239"/>
      <c r="BA29" s="239"/>
      <c r="BB29" s="239"/>
      <c r="BC29" s="239"/>
      <c r="BD29" s="239"/>
      <c r="BE29" s="239"/>
      <c r="BF29" s="239"/>
      <c r="BG29" s="239"/>
      <c r="BH29" s="377"/>
      <c r="BI29" s="377"/>
      <c r="BJ29" s="377"/>
      <c r="BK29" s="377"/>
      <c r="BL29" s="377"/>
      <c r="BM29" s="377"/>
      <c r="BN29" s="377"/>
      <c r="BO29" s="377"/>
      <c r="BP29" s="377"/>
      <c r="BQ29" s="377"/>
      <c r="BR29" s="377"/>
      <c r="BS29" s="377"/>
      <c r="BT29" s="377"/>
      <c r="BU29" s="377"/>
      <c r="BV29" s="377"/>
    </row>
    <row r="30" spans="1:74" ht="11.1" customHeight="1">
      <c r="A30" s="111" t="s">
        <v>906</v>
      </c>
      <c r="B30" s="207" t="s">
        <v>630</v>
      </c>
      <c r="C30" s="243">
        <v>77.187460645000002</v>
      </c>
      <c r="D30" s="243">
        <v>78.795281786000004</v>
      </c>
      <c r="E30" s="243">
        <v>71.553005806000002</v>
      </c>
      <c r="F30" s="243">
        <v>71.637496666999994</v>
      </c>
      <c r="G30" s="243">
        <v>75.492469677000003</v>
      </c>
      <c r="H30" s="243">
        <v>72.774045000000001</v>
      </c>
      <c r="I30" s="243">
        <v>75.157017096999994</v>
      </c>
      <c r="J30" s="243">
        <v>79.547379676999995</v>
      </c>
      <c r="K30" s="243">
        <v>78.508259332999998</v>
      </c>
      <c r="L30" s="243">
        <v>76.398009677000005</v>
      </c>
      <c r="M30" s="243">
        <v>75.572788333000005</v>
      </c>
      <c r="N30" s="243">
        <v>71.991091612999995</v>
      </c>
      <c r="O30" s="243">
        <v>73.257850968</v>
      </c>
      <c r="P30" s="243">
        <v>78.244332857000003</v>
      </c>
      <c r="Q30" s="243">
        <v>74.236064838999994</v>
      </c>
      <c r="R30" s="243">
        <v>72.928595999999999</v>
      </c>
      <c r="S30" s="243">
        <v>76.338038065000006</v>
      </c>
      <c r="T30" s="243">
        <v>80.044304332999999</v>
      </c>
      <c r="U30" s="243">
        <v>80.301556129000005</v>
      </c>
      <c r="V30" s="243">
        <v>81.882669676999996</v>
      </c>
      <c r="W30" s="243">
        <v>84.483551000000006</v>
      </c>
      <c r="X30" s="243">
        <v>78.236163547999993</v>
      </c>
      <c r="Y30" s="243">
        <v>77.024661667000004</v>
      </c>
      <c r="Z30" s="243">
        <v>71.606440645000006</v>
      </c>
      <c r="AA30" s="243">
        <v>71.623065161</v>
      </c>
      <c r="AB30" s="243">
        <v>78.164057142999994</v>
      </c>
      <c r="AC30" s="243">
        <v>75.041579677000001</v>
      </c>
      <c r="AD30" s="243">
        <v>75.74494</v>
      </c>
      <c r="AE30" s="243">
        <v>73.301823870999996</v>
      </c>
      <c r="AF30" s="243">
        <v>78.426704999999998</v>
      </c>
      <c r="AG30" s="243">
        <v>81.100741935000002</v>
      </c>
      <c r="AH30" s="243">
        <v>79.840683225999996</v>
      </c>
      <c r="AI30" s="243">
        <v>83.755366667000004</v>
      </c>
      <c r="AJ30" s="243">
        <v>76.128734194000003</v>
      </c>
      <c r="AK30" s="243">
        <v>74.412137333000004</v>
      </c>
      <c r="AL30" s="243">
        <v>70.965595484000005</v>
      </c>
      <c r="AM30" s="243">
        <v>72.670685160999994</v>
      </c>
      <c r="AN30" s="243">
        <v>74.877132414000002</v>
      </c>
      <c r="AO30" s="243">
        <v>72.026466451999994</v>
      </c>
      <c r="AP30" s="243">
        <v>75.079244333000005</v>
      </c>
      <c r="AQ30" s="243">
        <v>70.772665161000006</v>
      </c>
      <c r="AR30" s="243">
        <v>78.559387666999996</v>
      </c>
      <c r="AS30" s="243">
        <v>80.624982580999998</v>
      </c>
      <c r="AT30" s="243">
        <v>82.935439355</v>
      </c>
      <c r="AU30" s="243">
        <v>79.703761999999998</v>
      </c>
      <c r="AV30" s="243">
        <v>72.844008064999997</v>
      </c>
      <c r="AW30" s="243">
        <v>74.613144332999994</v>
      </c>
      <c r="AX30" s="243">
        <v>71.824169999999995</v>
      </c>
      <c r="AY30" s="243">
        <v>71.252764515999999</v>
      </c>
      <c r="AZ30" s="243">
        <v>76.798337857000007</v>
      </c>
      <c r="BA30" s="243">
        <v>69.721654193999996</v>
      </c>
      <c r="BB30" s="243">
        <v>72.420795333000001</v>
      </c>
      <c r="BC30" s="243">
        <v>71.306568386999999</v>
      </c>
      <c r="BD30" s="243">
        <v>75.664360000000002</v>
      </c>
      <c r="BE30" s="243">
        <v>80.302399031999997</v>
      </c>
      <c r="BF30" s="243">
        <v>82.648359999999997</v>
      </c>
      <c r="BG30" s="243">
        <v>77.258790000000005</v>
      </c>
      <c r="BH30" s="337">
        <v>75.076669999999993</v>
      </c>
      <c r="BI30" s="337">
        <v>73.512919999999994</v>
      </c>
      <c r="BJ30" s="337">
        <v>69.28407</v>
      </c>
      <c r="BK30" s="337">
        <v>73.091890000000006</v>
      </c>
      <c r="BL30" s="337">
        <v>78.165239999999997</v>
      </c>
      <c r="BM30" s="337">
        <v>73.128879999999995</v>
      </c>
      <c r="BN30" s="337">
        <v>75.243070000000003</v>
      </c>
      <c r="BO30" s="337">
        <v>74.499210000000005</v>
      </c>
      <c r="BP30" s="337">
        <v>77.543300000000002</v>
      </c>
      <c r="BQ30" s="337">
        <v>78.81841</v>
      </c>
      <c r="BR30" s="337">
        <v>80.501869999999997</v>
      </c>
      <c r="BS30" s="337">
        <v>81.698319999999995</v>
      </c>
      <c r="BT30" s="337">
        <v>76.728359999999995</v>
      </c>
      <c r="BU30" s="337">
        <v>75.130210000000005</v>
      </c>
      <c r="BV30" s="337">
        <v>70.808319999999995</v>
      </c>
    </row>
    <row r="31" spans="1:74" ht="11.1" customHeight="1">
      <c r="A31" s="111" t="s">
        <v>907</v>
      </c>
      <c r="B31" s="189" t="s">
        <v>664</v>
      </c>
      <c r="C31" s="243">
        <v>177.27222935</v>
      </c>
      <c r="D31" s="243">
        <v>178.90569500000001</v>
      </c>
      <c r="E31" s="243">
        <v>178.88098515999999</v>
      </c>
      <c r="F31" s="243">
        <v>170.90509667000001</v>
      </c>
      <c r="G31" s="243">
        <v>176.30122355</v>
      </c>
      <c r="H31" s="243">
        <v>181.10805367</v>
      </c>
      <c r="I31" s="243">
        <v>180.92993612999999</v>
      </c>
      <c r="J31" s="243">
        <v>190.38878032</v>
      </c>
      <c r="K31" s="243">
        <v>183.58918367000001</v>
      </c>
      <c r="L31" s="243">
        <v>178.85981129000001</v>
      </c>
      <c r="M31" s="243">
        <v>175.01155800000001</v>
      </c>
      <c r="N31" s="243">
        <v>171.90425354999999</v>
      </c>
      <c r="O31" s="243">
        <v>174.53820644999999</v>
      </c>
      <c r="P31" s="243">
        <v>183.06934214</v>
      </c>
      <c r="Q31" s="243">
        <v>180.36807160999999</v>
      </c>
      <c r="R31" s="243">
        <v>186.062443</v>
      </c>
      <c r="S31" s="243">
        <v>181.37121968</v>
      </c>
      <c r="T31" s="243">
        <v>194.003344</v>
      </c>
      <c r="U31" s="243">
        <v>193.47345290000001</v>
      </c>
      <c r="V31" s="243">
        <v>191.93506871</v>
      </c>
      <c r="W31" s="243">
        <v>191.063829</v>
      </c>
      <c r="X31" s="243">
        <v>180.57144258</v>
      </c>
      <c r="Y31" s="243">
        <v>176.55480567000001</v>
      </c>
      <c r="Z31" s="243">
        <v>181.94427289999999</v>
      </c>
      <c r="AA31" s="243">
        <v>202.62492194000001</v>
      </c>
      <c r="AB31" s="243">
        <v>207.21635286</v>
      </c>
      <c r="AC31" s="243">
        <v>189.16738548000001</v>
      </c>
      <c r="AD31" s="243">
        <v>189.05336632999999</v>
      </c>
      <c r="AE31" s="243">
        <v>188.75402258</v>
      </c>
      <c r="AF31" s="243">
        <v>202.87748300000001</v>
      </c>
      <c r="AG31" s="243">
        <v>195.87246354999999</v>
      </c>
      <c r="AH31" s="243">
        <v>198.67442613</v>
      </c>
      <c r="AI31" s="243">
        <v>198.04018966999999</v>
      </c>
      <c r="AJ31" s="243">
        <v>191.56601935</v>
      </c>
      <c r="AK31" s="243">
        <v>191.373086</v>
      </c>
      <c r="AL31" s="243">
        <v>181.61396547999999</v>
      </c>
      <c r="AM31" s="243">
        <v>179.76548935</v>
      </c>
      <c r="AN31" s="243">
        <v>189.51254241000001</v>
      </c>
      <c r="AO31" s="243">
        <v>190.12318839</v>
      </c>
      <c r="AP31" s="243">
        <v>184.16515433000001</v>
      </c>
      <c r="AQ31" s="243">
        <v>196.59989999999999</v>
      </c>
      <c r="AR31" s="243">
        <v>184.79359167000001</v>
      </c>
      <c r="AS31" s="243">
        <v>195.27684323</v>
      </c>
      <c r="AT31" s="243">
        <v>195.21678516</v>
      </c>
      <c r="AU31" s="243">
        <v>196.14172199999999</v>
      </c>
      <c r="AV31" s="243">
        <v>186.25789355000001</v>
      </c>
      <c r="AW31" s="243">
        <v>182.73119333</v>
      </c>
      <c r="AX31" s="243">
        <v>180.81980515999999</v>
      </c>
      <c r="AY31" s="243">
        <v>182.07677451999999</v>
      </c>
      <c r="AZ31" s="243">
        <v>199.37565463999999</v>
      </c>
      <c r="BA31" s="243">
        <v>184.97359935</v>
      </c>
      <c r="BB31" s="243">
        <v>184.394792</v>
      </c>
      <c r="BC31" s="243">
        <v>182.97333742000001</v>
      </c>
      <c r="BD31" s="243">
        <v>191.61279367</v>
      </c>
      <c r="BE31" s="243">
        <v>198.53333419000001</v>
      </c>
      <c r="BF31" s="243">
        <v>199.03129999999999</v>
      </c>
      <c r="BG31" s="243">
        <v>196.70570000000001</v>
      </c>
      <c r="BH31" s="337">
        <v>191.95859999999999</v>
      </c>
      <c r="BI31" s="337">
        <v>189.72829999999999</v>
      </c>
      <c r="BJ31" s="337">
        <v>184.87010000000001</v>
      </c>
      <c r="BK31" s="337">
        <v>191.9376</v>
      </c>
      <c r="BL31" s="337">
        <v>198.58760000000001</v>
      </c>
      <c r="BM31" s="337">
        <v>192.35579999999999</v>
      </c>
      <c r="BN31" s="337">
        <v>191.8914</v>
      </c>
      <c r="BO31" s="337">
        <v>194.41540000000001</v>
      </c>
      <c r="BP31" s="337">
        <v>201.1859</v>
      </c>
      <c r="BQ31" s="337">
        <v>199.6977</v>
      </c>
      <c r="BR31" s="337">
        <v>201.22730000000001</v>
      </c>
      <c r="BS31" s="337">
        <v>202.57810000000001</v>
      </c>
      <c r="BT31" s="337">
        <v>192.19059999999999</v>
      </c>
      <c r="BU31" s="337">
        <v>189.95769999999999</v>
      </c>
      <c r="BV31" s="337">
        <v>185.09360000000001</v>
      </c>
    </row>
    <row r="32" spans="1:74" ht="11.1" customHeight="1">
      <c r="A32" s="111" t="s">
        <v>908</v>
      </c>
      <c r="B32" s="207" t="s">
        <v>631</v>
      </c>
      <c r="C32" s="243">
        <v>485.10201968000001</v>
      </c>
      <c r="D32" s="243">
        <v>519.75981392999995</v>
      </c>
      <c r="E32" s="243">
        <v>484.02603773999999</v>
      </c>
      <c r="F32" s="243">
        <v>493.58362533000002</v>
      </c>
      <c r="G32" s="243">
        <v>480.65681774000001</v>
      </c>
      <c r="H32" s="243">
        <v>489.25557033000001</v>
      </c>
      <c r="I32" s="243">
        <v>480.95196128999999</v>
      </c>
      <c r="J32" s="243">
        <v>529.89861226000005</v>
      </c>
      <c r="K32" s="243">
        <v>533.92112233</v>
      </c>
      <c r="L32" s="243">
        <v>524.89936774</v>
      </c>
      <c r="M32" s="243">
        <v>513.17067033000001</v>
      </c>
      <c r="N32" s="243">
        <v>510.52310581</v>
      </c>
      <c r="O32" s="243">
        <v>505.28252451999998</v>
      </c>
      <c r="P32" s="243">
        <v>557.91665393000005</v>
      </c>
      <c r="Q32" s="243">
        <v>518.48358581000002</v>
      </c>
      <c r="R32" s="243">
        <v>534.13849232999996</v>
      </c>
      <c r="S32" s="243">
        <v>547.97404452000001</v>
      </c>
      <c r="T32" s="243">
        <v>564.89397499999995</v>
      </c>
      <c r="U32" s="243">
        <v>554.28990773999999</v>
      </c>
      <c r="V32" s="243">
        <v>576.35152418999996</v>
      </c>
      <c r="W32" s="243">
        <v>542.22971967000001</v>
      </c>
      <c r="X32" s="243">
        <v>537.16362805999995</v>
      </c>
      <c r="Y32" s="243">
        <v>534.21120067000004</v>
      </c>
      <c r="Z32" s="243">
        <v>542.63594967999995</v>
      </c>
      <c r="AA32" s="243">
        <v>528.95325742</v>
      </c>
      <c r="AB32" s="243">
        <v>552.59275929</v>
      </c>
      <c r="AC32" s="243">
        <v>558.40288032000001</v>
      </c>
      <c r="AD32" s="243">
        <v>539.99166833000004</v>
      </c>
      <c r="AE32" s="243">
        <v>539.94141387000002</v>
      </c>
      <c r="AF32" s="243">
        <v>561.41018867000003</v>
      </c>
      <c r="AG32" s="243">
        <v>571.27757161</v>
      </c>
      <c r="AH32" s="243">
        <v>570.41130741999996</v>
      </c>
      <c r="AI32" s="243">
        <v>577.82841467000003</v>
      </c>
      <c r="AJ32" s="243">
        <v>556.87687774000005</v>
      </c>
      <c r="AK32" s="243">
        <v>546.88147633000005</v>
      </c>
      <c r="AL32" s="243">
        <v>522.73708870999997</v>
      </c>
      <c r="AM32" s="243">
        <v>532.24389355000005</v>
      </c>
      <c r="AN32" s="243">
        <v>571.32257378999998</v>
      </c>
      <c r="AO32" s="243">
        <v>543.10954967999999</v>
      </c>
      <c r="AP32" s="243">
        <v>562.67435166999996</v>
      </c>
      <c r="AQ32" s="243">
        <v>561.87417839</v>
      </c>
      <c r="AR32" s="243">
        <v>568.58949167000003</v>
      </c>
      <c r="AS32" s="243">
        <v>573.71495064999999</v>
      </c>
      <c r="AT32" s="243">
        <v>575.13884257999996</v>
      </c>
      <c r="AU32" s="243">
        <v>545.62413833000005</v>
      </c>
      <c r="AV32" s="243">
        <v>538.95819613000003</v>
      </c>
      <c r="AW32" s="243">
        <v>526.86499432999994</v>
      </c>
      <c r="AX32" s="243">
        <v>496.20620676999999</v>
      </c>
      <c r="AY32" s="243">
        <v>521.74338709999995</v>
      </c>
      <c r="AZ32" s="243">
        <v>554.48624571000005</v>
      </c>
      <c r="BA32" s="243">
        <v>523.63965097000005</v>
      </c>
      <c r="BB32" s="243">
        <v>523.99968133000004</v>
      </c>
      <c r="BC32" s="243">
        <v>538.06939838999995</v>
      </c>
      <c r="BD32" s="243">
        <v>539.93333199999995</v>
      </c>
      <c r="BE32" s="243">
        <v>535.10481805999996</v>
      </c>
      <c r="BF32" s="243">
        <v>565.18230000000005</v>
      </c>
      <c r="BG32" s="243">
        <v>554.23130000000003</v>
      </c>
      <c r="BH32" s="337">
        <v>547.67399999999998</v>
      </c>
      <c r="BI32" s="337">
        <v>535.09720000000004</v>
      </c>
      <c r="BJ32" s="337">
        <v>519.66359999999997</v>
      </c>
      <c r="BK32" s="337">
        <v>533.30960000000005</v>
      </c>
      <c r="BL32" s="337">
        <v>569.26239999999996</v>
      </c>
      <c r="BM32" s="337">
        <v>543.6028</v>
      </c>
      <c r="BN32" s="337">
        <v>550.54349999999999</v>
      </c>
      <c r="BO32" s="337">
        <v>549.18209999999999</v>
      </c>
      <c r="BP32" s="337">
        <v>564.92669999999998</v>
      </c>
      <c r="BQ32" s="337">
        <v>560.35889999999995</v>
      </c>
      <c r="BR32" s="337">
        <v>572.5172</v>
      </c>
      <c r="BS32" s="337">
        <v>565.96029999999996</v>
      </c>
      <c r="BT32" s="337">
        <v>552.32240000000002</v>
      </c>
      <c r="BU32" s="337">
        <v>539.63900000000001</v>
      </c>
      <c r="BV32" s="337">
        <v>524.07449999999994</v>
      </c>
    </row>
    <row r="33" spans="1:74" ht="11.1" customHeight="1">
      <c r="A33" s="111" t="s">
        <v>909</v>
      </c>
      <c r="B33" s="207" t="s">
        <v>632</v>
      </c>
      <c r="C33" s="243">
        <v>209.12579452</v>
      </c>
      <c r="D33" s="243">
        <v>217.36065963999999</v>
      </c>
      <c r="E33" s="243">
        <v>205.70928000000001</v>
      </c>
      <c r="F33" s="243">
        <v>205.59961200000001</v>
      </c>
      <c r="G33" s="243">
        <v>202.67278064999999</v>
      </c>
      <c r="H33" s="243">
        <v>212.88585033000001</v>
      </c>
      <c r="I33" s="243">
        <v>210.98745934999999</v>
      </c>
      <c r="J33" s="243">
        <v>225.05806419000001</v>
      </c>
      <c r="K33" s="243">
        <v>228.58924633000001</v>
      </c>
      <c r="L33" s="243">
        <v>218.13992773999999</v>
      </c>
      <c r="M33" s="243">
        <v>221.58640133</v>
      </c>
      <c r="N33" s="243">
        <v>220.33986193999999</v>
      </c>
      <c r="O33" s="243">
        <v>212.41465613</v>
      </c>
      <c r="P33" s="243">
        <v>233.95172178999999</v>
      </c>
      <c r="Q33" s="243">
        <v>220.89808128999999</v>
      </c>
      <c r="R33" s="243">
        <v>234.52094033</v>
      </c>
      <c r="S33" s="243">
        <v>235.46267548</v>
      </c>
      <c r="T33" s="243">
        <v>241.21718933</v>
      </c>
      <c r="U33" s="243">
        <v>247.64751161000001</v>
      </c>
      <c r="V33" s="243">
        <v>256.86971097000003</v>
      </c>
      <c r="W33" s="243">
        <v>244.48775133000001</v>
      </c>
      <c r="X33" s="243">
        <v>233.16338322999999</v>
      </c>
      <c r="Y33" s="243">
        <v>241.77216132999999</v>
      </c>
      <c r="Z33" s="243">
        <v>227.52325805999999</v>
      </c>
      <c r="AA33" s="243">
        <v>229.23066903</v>
      </c>
      <c r="AB33" s="243">
        <v>242.94126786000001</v>
      </c>
      <c r="AC33" s="243">
        <v>233.77756613</v>
      </c>
      <c r="AD33" s="243">
        <v>236.58306167000001</v>
      </c>
      <c r="AE33" s="243">
        <v>232.75632193999999</v>
      </c>
      <c r="AF33" s="243">
        <v>246.11637933</v>
      </c>
      <c r="AG33" s="243">
        <v>260.71001968000002</v>
      </c>
      <c r="AH33" s="243">
        <v>256.82411031999999</v>
      </c>
      <c r="AI33" s="243">
        <v>251.63813200000001</v>
      </c>
      <c r="AJ33" s="243">
        <v>240.73394225999999</v>
      </c>
      <c r="AK33" s="243">
        <v>245.87820766999999</v>
      </c>
      <c r="AL33" s="243">
        <v>232.47482484</v>
      </c>
      <c r="AM33" s="243">
        <v>230.99038870999999</v>
      </c>
      <c r="AN33" s="243">
        <v>240.25670276</v>
      </c>
      <c r="AO33" s="243">
        <v>232.29565774</v>
      </c>
      <c r="AP33" s="243">
        <v>237.85194933</v>
      </c>
      <c r="AQ33" s="243">
        <v>247.85196418999999</v>
      </c>
      <c r="AR33" s="243">
        <v>258.45346432999997</v>
      </c>
      <c r="AS33" s="243">
        <v>267.83526516000001</v>
      </c>
      <c r="AT33" s="243">
        <v>262.60559289999998</v>
      </c>
      <c r="AU33" s="243">
        <v>248.583741</v>
      </c>
      <c r="AV33" s="243">
        <v>238.05888354999999</v>
      </c>
      <c r="AW33" s="243">
        <v>241.367323</v>
      </c>
      <c r="AX33" s="243">
        <v>233.14036257999999</v>
      </c>
      <c r="AY33" s="243">
        <v>226.59113128999999</v>
      </c>
      <c r="AZ33" s="243">
        <v>237.05193679000001</v>
      </c>
      <c r="BA33" s="243">
        <v>227.26023742000001</v>
      </c>
      <c r="BB33" s="243">
        <v>229.05839333</v>
      </c>
      <c r="BC33" s="243">
        <v>240.29826032</v>
      </c>
      <c r="BD33" s="243">
        <v>247.20252267000001</v>
      </c>
      <c r="BE33" s="243">
        <v>250.31860968000001</v>
      </c>
      <c r="BF33" s="243">
        <v>261.72399999999999</v>
      </c>
      <c r="BG33" s="243">
        <v>254.46729999999999</v>
      </c>
      <c r="BH33" s="337">
        <v>247.72030000000001</v>
      </c>
      <c r="BI33" s="337">
        <v>250.6523</v>
      </c>
      <c r="BJ33" s="337">
        <v>238.62870000000001</v>
      </c>
      <c r="BK33" s="337">
        <v>240.9761</v>
      </c>
      <c r="BL33" s="337">
        <v>254.3905</v>
      </c>
      <c r="BM33" s="337">
        <v>243.30189999999999</v>
      </c>
      <c r="BN33" s="337">
        <v>248.65600000000001</v>
      </c>
      <c r="BO33" s="337">
        <v>250.3622</v>
      </c>
      <c r="BP33" s="337">
        <v>259.36930000000001</v>
      </c>
      <c r="BQ33" s="337">
        <v>267.08730000000003</v>
      </c>
      <c r="BR33" s="337">
        <v>270.18189999999998</v>
      </c>
      <c r="BS33" s="337">
        <v>264.91750000000002</v>
      </c>
      <c r="BT33" s="337">
        <v>254.21510000000001</v>
      </c>
      <c r="BU33" s="337">
        <v>257.22390000000001</v>
      </c>
      <c r="BV33" s="337">
        <v>244.88509999999999</v>
      </c>
    </row>
    <row r="34" spans="1:74" ht="11.1" customHeight="1">
      <c r="A34" s="111" t="s">
        <v>910</v>
      </c>
      <c r="B34" s="207" t="s">
        <v>633</v>
      </c>
      <c r="C34" s="243">
        <v>352.16349387000002</v>
      </c>
      <c r="D34" s="243">
        <v>367.16218500000002</v>
      </c>
      <c r="E34" s="243">
        <v>336.36374968000001</v>
      </c>
      <c r="F34" s="243">
        <v>345.06367633000002</v>
      </c>
      <c r="G34" s="243">
        <v>356.73565452000003</v>
      </c>
      <c r="H34" s="243">
        <v>383.253399</v>
      </c>
      <c r="I34" s="243">
        <v>362.95379355</v>
      </c>
      <c r="J34" s="243">
        <v>394.40583161000001</v>
      </c>
      <c r="K34" s="243">
        <v>380.38771333</v>
      </c>
      <c r="L34" s="243">
        <v>366.07731839000002</v>
      </c>
      <c r="M34" s="243">
        <v>371.73981400000002</v>
      </c>
      <c r="N34" s="243">
        <v>350.17395839</v>
      </c>
      <c r="O34" s="243">
        <v>336.20955902999998</v>
      </c>
      <c r="P34" s="243">
        <v>374.87150821</v>
      </c>
      <c r="Q34" s="243">
        <v>356.21546129000001</v>
      </c>
      <c r="R34" s="243">
        <v>374.56294333</v>
      </c>
      <c r="S34" s="243">
        <v>390.6135271</v>
      </c>
      <c r="T34" s="243">
        <v>407.63064100000003</v>
      </c>
      <c r="U34" s="243">
        <v>391.01134741999999</v>
      </c>
      <c r="V34" s="243">
        <v>410.14570902999998</v>
      </c>
      <c r="W34" s="243">
        <v>394.83924632999998</v>
      </c>
      <c r="X34" s="243">
        <v>373.31126741999998</v>
      </c>
      <c r="Y34" s="243">
        <v>382.67702333</v>
      </c>
      <c r="Z34" s="243">
        <v>363.46771516000001</v>
      </c>
      <c r="AA34" s="243">
        <v>346.43561484000003</v>
      </c>
      <c r="AB34" s="243">
        <v>386.41914464000001</v>
      </c>
      <c r="AC34" s="243">
        <v>372.51384065000002</v>
      </c>
      <c r="AD34" s="243">
        <v>385.694661</v>
      </c>
      <c r="AE34" s="243">
        <v>398.68202645000002</v>
      </c>
      <c r="AF34" s="243">
        <v>392.66312866999999</v>
      </c>
      <c r="AG34" s="243">
        <v>400.19517645000002</v>
      </c>
      <c r="AH34" s="243">
        <v>407.56204838999997</v>
      </c>
      <c r="AI34" s="243">
        <v>391.98003199999999</v>
      </c>
      <c r="AJ34" s="243">
        <v>382.69715418999999</v>
      </c>
      <c r="AK34" s="243">
        <v>376.94492200000002</v>
      </c>
      <c r="AL34" s="243">
        <v>355.47719418999998</v>
      </c>
      <c r="AM34" s="243">
        <v>353.34730225999999</v>
      </c>
      <c r="AN34" s="243">
        <v>388.49147206999999</v>
      </c>
      <c r="AO34" s="243">
        <v>372.22526290000002</v>
      </c>
      <c r="AP34" s="243">
        <v>393.31633033000003</v>
      </c>
      <c r="AQ34" s="243">
        <v>396.54648193999998</v>
      </c>
      <c r="AR34" s="243">
        <v>395.66102599999999</v>
      </c>
      <c r="AS34" s="243">
        <v>393.57504676999997</v>
      </c>
      <c r="AT34" s="243">
        <v>394.25583999999998</v>
      </c>
      <c r="AU34" s="243">
        <v>378.88704066999998</v>
      </c>
      <c r="AV34" s="243">
        <v>392.07975515999999</v>
      </c>
      <c r="AW34" s="243">
        <v>370.54110566999998</v>
      </c>
      <c r="AX34" s="243">
        <v>351.65296129000001</v>
      </c>
      <c r="AY34" s="243">
        <v>355.60080355000002</v>
      </c>
      <c r="AZ34" s="243">
        <v>382.19648429</v>
      </c>
      <c r="BA34" s="243">
        <v>365.90068516000002</v>
      </c>
      <c r="BB34" s="243">
        <v>371.46475133000001</v>
      </c>
      <c r="BC34" s="243">
        <v>392.52028547999998</v>
      </c>
      <c r="BD34" s="243">
        <v>398.81669799999997</v>
      </c>
      <c r="BE34" s="243">
        <v>402.49772741999999</v>
      </c>
      <c r="BF34" s="243">
        <v>408.42660000000001</v>
      </c>
      <c r="BG34" s="243">
        <v>388.09010000000001</v>
      </c>
      <c r="BH34" s="337">
        <v>387.5548</v>
      </c>
      <c r="BI34" s="337">
        <v>383.39710000000002</v>
      </c>
      <c r="BJ34" s="337">
        <v>354.42450000000002</v>
      </c>
      <c r="BK34" s="337">
        <v>364.31400000000002</v>
      </c>
      <c r="BL34" s="337">
        <v>395.63920000000002</v>
      </c>
      <c r="BM34" s="337">
        <v>375.70920000000001</v>
      </c>
      <c r="BN34" s="337">
        <v>391.09410000000003</v>
      </c>
      <c r="BO34" s="337">
        <v>402.94839999999999</v>
      </c>
      <c r="BP34" s="337">
        <v>413.07850000000002</v>
      </c>
      <c r="BQ34" s="337">
        <v>401.16550000000001</v>
      </c>
      <c r="BR34" s="337">
        <v>416.60410000000002</v>
      </c>
      <c r="BS34" s="337">
        <v>401.63589999999999</v>
      </c>
      <c r="BT34" s="337">
        <v>391.7645</v>
      </c>
      <c r="BU34" s="337">
        <v>387.56150000000002</v>
      </c>
      <c r="BV34" s="337">
        <v>358.27420000000001</v>
      </c>
    </row>
    <row r="35" spans="1:74" ht="11.1" customHeight="1">
      <c r="A35" s="111" t="s">
        <v>911</v>
      </c>
      <c r="B35" s="207" t="s">
        <v>634</v>
      </c>
      <c r="C35" s="243">
        <v>307.90314612999998</v>
      </c>
      <c r="D35" s="243">
        <v>323.85910536</v>
      </c>
      <c r="E35" s="243">
        <v>302.13893483999999</v>
      </c>
      <c r="F35" s="243">
        <v>312.52218633000001</v>
      </c>
      <c r="G35" s="243">
        <v>300.39116710000002</v>
      </c>
      <c r="H35" s="243">
        <v>286.21785767</v>
      </c>
      <c r="I35" s="243">
        <v>298.32265805999998</v>
      </c>
      <c r="J35" s="243">
        <v>303.57941387</v>
      </c>
      <c r="K35" s="243">
        <v>339.50001300000002</v>
      </c>
      <c r="L35" s="243">
        <v>340.31034645</v>
      </c>
      <c r="M35" s="243">
        <v>327.90471432999999</v>
      </c>
      <c r="N35" s="243">
        <v>324.19533031999998</v>
      </c>
      <c r="O35" s="243">
        <v>323.30198516000002</v>
      </c>
      <c r="P35" s="243">
        <v>351.30651642999999</v>
      </c>
      <c r="Q35" s="243">
        <v>334.32593871</v>
      </c>
      <c r="R35" s="243">
        <v>343.79922467</v>
      </c>
      <c r="S35" s="243">
        <v>335.84709515999998</v>
      </c>
      <c r="T35" s="243">
        <v>322.582695</v>
      </c>
      <c r="U35" s="243">
        <v>322.10967226000002</v>
      </c>
      <c r="V35" s="243">
        <v>330.28488580999999</v>
      </c>
      <c r="W35" s="243">
        <v>346.47695733</v>
      </c>
      <c r="X35" s="243">
        <v>336.37482</v>
      </c>
      <c r="Y35" s="243">
        <v>332.20273266999999</v>
      </c>
      <c r="Z35" s="243">
        <v>334.54690290000002</v>
      </c>
      <c r="AA35" s="243">
        <v>337.04842226</v>
      </c>
      <c r="AB35" s="243">
        <v>349.18345213999999</v>
      </c>
      <c r="AC35" s="243">
        <v>345.54522322999998</v>
      </c>
      <c r="AD35" s="243">
        <v>331.25791133000001</v>
      </c>
      <c r="AE35" s="243">
        <v>305.70978676999999</v>
      </c>
      <c r="AF35" s="243">
        <v>326.89888332999999</v>
      </c>
      <c r="AG35" s="243">
        <v>328.28683483999998</v>
      </c>
      <c r="AH35" s="243">
        <v>336.94291580999999</v>
      </c>
      <c r="AI35" s="243">
        <v>348.36701667</v>
      </c>
      <c r="AJ35" s="243">
        <v>339.34893323</v>
      </c>
      <c r="AK35" s="243">
        <v>341.01248800000002</v>
      </c>
      <c r="AL35" s="243">
        <v>331.41728323000001</v>
      </c>
      <c r="AM35" s="243">
        <v>335.66073290000003</v>
      </c>
      <c r="AN35" s="243">
        <v>350.69473448000002</v>
      </c>
      <c r="AO35" s="243">
        <v>346.91499193999999</v>
      </c>
      <c r="AP35" s="243">
        <v>351.70354366999999</v>
      </c>
      <c r="AQ35" s="243">
        <v>345.56544774000002</v>
      </c>
      <c r="AR35" s="243">
        <v>331.78967167000002</v>
      </c>
      <c r="AS35" s="243">
        <v>331.07146032000003</v>
      </c>
      <c r="AT35" s="243">
        <v>337.48521</v>
      </c>
      <c r="AU35" s="243">
        <v>336.60422967</v>
      </c>
      <c r="AV35" s="243">
        <v>335.47708839000001</v>
      </c>
      <c r="AW35" s="243">
        <v>332.92047133</v>
      </c>
      <c r="AX35" s="243">
        <v>324.24311</v>
      </c>
      <c r="AY35" s="243">
        <v>314.06069387000002</v>
      </c>
      <c r="AZ35" s="243">
        <v>325.61850213999998</v>
      </c>
      <c r="BA35" s="243">
        <v>313.66017581</v>
      </c>
      <c r="BB35" s="243">
        <v>323.03950033000001</v>
      </c>
      <c r="BC35" s="243">
        <v>315.64461290000003</v>
      </c>
      <c r="BD35" s="243">
        <v>298.63344733000002</v>
      </c>
      <c r="BE35" s="243">
        <v>279.24561096999997</v>
      </c>
      <c r="BF35" s="243">
        <v>315.42619999999999</v>
      </c>
      <c r="BG35" s="243">
        <v>323.43130000000002</v>
      </c>
      <c r="BH35" s="337">
        <v>330.02050000000003</v>
      </c>
      <c r="BI35" s="337">
        <v>324.93470000000002</v>
      </c>
      <c r="BJ35" s="337">
        <v>314.98149999999998</v>
      </c>
      <c r="BK35" s="337">
        <v>329.7851</v>
      </c>
      <c r="BL35" s="337">
        <v>345.71499999999997</v>
      </c>
      <c r="BM35" s="337">
        <v>333.82130000000001</v>
      </c>
      <c r="BN35" s="337">
        <v>337.95089999999999</v>
      </c>
      <c r="BO35" s="337">
        <v>325.8734</v>
      </c>
      <c r="BP35" s="337">
        <v>319.00979999999998</v>
      </c>
      <c r="BQ35" s="337">
        <v>320.0532</v>
      </c>
      <c r="BR35" s="337">
        <v>326.04020000000003</v>
      </c>
      <c r="BS35" s="337">
        <v>343.18990000000002</v>
      </c>
      <c r="BT35" s="337">
        <v>338.4144</v>
      </c>
      <c r="BU35" s="337">
        <v>333.19929999999999</v>
      </c>
      <c r="BV35" s="337">
        <v>322.99299999999999</v>
      </c>
    </row>
    <row r="36" spans="1:74" ht="11.1" customHeight="1">
      <c r="A36" s="111" t="s">
        <v>912</v>
      </c>
      <c r="B36" s="207" t="s">
        <v>635</v>
      </c>
      <c r="C36" s="243">
        <v>393.38699871</v>
      </c>
      <c r="D36" s="243">
        <v>415.62979892999999</v>
      </c>
      <c r="E36" s="243">
        <v>395.57910097000001</v>
      </c>
      <c r="F36" s="243">
        <v>422.17827767</v>
      </c>
      <c r="G36" s="243">
        <v>389.93311354999997</v>
      </c>
      <c r="H36" s="243">
        <v>422.54128967000003</v>
      </c>
      <c r="I36" s="243">
        <v>423.90605226000002</v>
      </c>
      <c r="J36" s="243">
        <v>443.31140742000002</v>
      </c>
      <c r="K36" s="243">
        <v>443.21646067</v>
      </c>
      <c r="L36" s="243">
        <v>415.78858160999999</v>
      </c>
      <c r="M36" s="243">
        <v>408.67099667000002</v>
      </c>
      <c r="N36" s="243">
        <v>407.51371</v>
      </c>
      <c r="O36" s="243">
        <v>391.84177613000003</v>
      </c>
      <c r="P36" s="243">
        <v>418.06382179000002</v>
      </c>
      <c r="Q36" s="243">
        <v>402.82067031999998</v>
      </c>
      <c r="R36" s="243">
        <v>421.07377233</v>
      </c>
      <c r="S36" s="243">
        <v>430.13694322999999</v>
      </c>
      <c r="T36" s="243">
        <v>469.33977433000001</v>
      </c>
      <c r="U36" s="243">
        <v>468.72652128999999</v>
      </c>
      <c r="V36" s="243">
        <v>481.68846839000003</v>
      </c>
      <c r="W36" s="243">
        <v>478.22876366999998</v>
      </c>
      <c r="X36" s="243">
        <v>438.62986774000001</v>
      </c>
      <c r="Y36" s="243">
        <v>443.58632132999998</v>
      </c>
      <c r="Z36" s="243">
        <v>411.80956161</v>
      </c>
      <c r="AA36" s="243">
        <v>429.15906225999998</v>
      </c>
      <c r="AB36" s="243">
        <v>441.42185928999999</v>
      </c>
      <c r="AC36" s="243">
        <v>425.00186258000002</v>
      </c>
      <c r="AD36" s="243">
        <v>455.80826266999998</v>
      </c>
      <c r="AE36" s="243">
        <v>446.16556032</v>
      </c>
      <c r="AF36" s="243">
        <v>476.98283733</v>
      </c>
      <c r="AG36" s="243">
        <v>464.64938387000001</v>
      </c>
      <c r="AH36" s="243">
        <v>489.68493160999998</v>
      </c>
      <c r="AI36" s="243">
        <v>476.79636667</v>
      </c>
      <c r="AJ36" s="243">
        <v>452.29840805999999</v>
      </c>
      <c r="AK36" s="243">
        <v>444.39936567000001</v>
      </c>
      <c r="AL36" s="243">
        <v>422.41608289999999</v>
      </c>
      <c r="AM36" s="243">
        <v>408.35734258000002</v>
      </c>
      <c r="AN36" s="243">
        <v>418.57372103</v>
      </c>
      <c r="AO36" s="243">
        <v>416.08963452</v>
      </c>
      <c r="AP36" s="243">
        <v>426.564323</v>
      </c>
      <c r="AQ36" s="243">
        <v>425.81880516000001</v>
      </c>
      <c r="AR36" s="243">
        <v>447.71927633000001</v>
      </c>
      <c r="AS36" s="243">
        <v>441.98852806000002</v>
      </c>
      <c r="AT36" s="243">
        <v>454.09715968</v>
      </c>
      <c r="AU36" s="243">
        <v>437.58071867000001</v>
      </c>
      <c r="AV36" s="243">
        <v>420.45965934999998</v>
      </c>
      <c r="AW36" s="243">
        <v>435.92652033000002</v>
      </c>
      <c r="AX36" s="243">
        <v>398.12301676999999</v>
      </c>
      <c r="AY36" s="243">
        <v>405.44184354999999</v>
      </c>
      <c r="AZ36" s="243">
        <v>421.99473535999999</v>
      </c>
      <c r="BA36" s="243">
        <v>395.14698613000002</v>
      </c>
      <c r="BB36" s="243">
        <v>429.638441</v>
      </c>
      <c r="BC36" s="243">
        <v>426.64444257999997</v>
      </c>
      <c r="BD36" s="243">
        <v>448.42508366999999</v>
      </c>
      <c r="BE36" s="243">
        <v>434.14140484000001</v>
      </c>
      <c r="BF36" s="243">
        <v>473.22770000000003</v>
      </c>
      <c r="BG36" s="243">
        <v>453.24279999999999</v>
      </c>
      <c r="BH36" s="337">
        <v>437.22320000000002</v>
      </c>
      <c r="BI36" s="337">
        <v>439.84100000000001</v>
      </c>
      <c r="BJ36" s="337">
        <v>415.48689999999999</v>
      </c>
      <c r="BK36" s="337">
        <v>413.75979999999998</v>
      </c>
      <c r="BL36" s="337">
        <v>431.61579999999998</v>
      </c>
      <c r="BM36" s="337">
        <v>416.69639999999998</v>
      </c>
      <c r="BN36" s="337">
        <v>440.43799999999999</v>
      </c>
      <c r="BO36" s="337">
        <v>439.50220000000002</v>
      </c>
      <c r="BP36" s="337">
        <v>463.3399</v>
      </c>
      <c r="BQ36" s="337">
        <v>457.74669999999998</v>
      </c>
      <c r="BR36" s="337">
        <v>471.50900000000001</v>
      </c>
      <c r="BS36" s="337">
        <v>460.65910000000002</v>
      </c>
      <c r="BT36" s="337">
        <v>431.40699999999998</v>
      </c>
      <c r="BU36" s="337">
        <v>433.99</v>
      </c>
      <c r="BV36" s="337">
        <v>409.9599</v>
      </c>
    </row>
    <row r="37" spans="1:74" s="116" customFormat="1" ht="11.1" customHeight="1">
      <c r="A37" s="111" t="s">
        <v>913</v>
      </c>
      <c r="B37" s="207" t="s">
        <v>636</v>
      </c>
      <c r="C37" s="243">
        <v>193.44614483999999</v>
      </c>
      <c r="D37" s="243">
        <v>203.44201107000001</v>
      </c>
      <c r="E37" s="243">
        <v>190.01167387000001</v>
      </c>
      <c r="F37" s="243">
        <v>197.51957067000001</v>
      </c>
      <c r="G37" s="243">
        <v>212.51052354999999</v>
      </c>
      <c r="H37" s="243">
        <v>210.29822999999999</v>
      </c>
      <c r="I37" s="243">
        <v>232.28176741999999</v>
      </c>
      <c r="J37" s="243">
        <v>225.63974999999999</v>
      </c>
      <c r="K37" s="243">
        <v>218.47544467</v>
      </c>
      <c r="L37" s="243">
        <v>202.91113709999999</v>
      </c>
      <c r="M37" s="243">
        <v>203.38948933</v>
      </c>
      <c r="N37" s="243">
        <v>199.78728226000001</v>
      </c>
      <c r="O37" s="243">
        <v>193.10191258</v>
      </c>
      <c r="P37" s="243">
        <v>206.20471929000001</v>
      </c>
      <c r="Q37" s="243">
        <v>194.38214065</v>
      </c>
      <c r="R37" s="243">
        <v>201.30437967</v>
      </c>
      <c r="S37" s="243">
        <v>207.58249258000001</v>
      </c>
      <c r="T37" s="243">
        <v>231.95876833</v>
      </c>
      <c r="U37" s="243">
        <v>239.42900161</v>
      </c>
      <c r="V37" s="243">
        <v>236.98076774</v>
      </c>
      <c r="W37" s="243">
        <v>226.45578567000001</v>
      </c>
      <c r="X37" s="243">
        <v>210.96047548000001</v>
      </c>
      <c r="Y37" s="243">
        <v>212.18611232999999</v>
      </c>
      <c r="Z37" s="243">
        <v>204.25096805999999</v>
      </c>
      <c r="AA37" s="243">
        <v>200.61418710000001</v>
      </c>
      <c r="AB37" s="243">
        <v>211.72803035999999</v>
      </c>
      <c r="AC37" s="243">
        <v>203.39620968</v>
      </c>
      <c r="AD37" s="243">
        <v>208.55950899999999</v>
      </c>
      <c r="AE37" s="243">
        <v>215.01957902999999</v>
      </c>
      <c r="AF37" s="243">
        <v>236.218909</v>
      </c>
      <c r="AG37" s="243">
        <v>246.89063451999999</v>
      </c>
      <c r="AH37" s="243">
        <v>249.202</v>
      </c>
      <c r="AI37" s="243">
        <v>225.09146733</v>
      </c>
      <c r="AJ37" s="243">
        <v>216.11594903</v>
      </c>
      <c r="AK37" s="243">
        <v>218.16875899999999</v>
      </c>
      <c r="AL37" s="243">
        <v>212.14201742</v>
      </c>
      <c r="AM37" s="243">
        <v>203.74580935</v>
      </c>
      <c r="AN37" s="243">
        <v>213.23152034</v>
      </c>
      <c r="AO37" s="243">
        <v>202.92343065</v>
      </c>
      <c r="AP37" s="243">
        <v>215.73366032999999</v>
      </c>
      <c r="AQ37" s="243">
        <v>227.56627032</v>
      </c>
      <c r="AR37" s="243">
        <v>248.57917932999999</v>
      </c>
      <c r="AS37" s="243">
        <v>248.52806193999999</v>
      </c>
      <c r="AT37" s="243">
        <v>251.60609581</v>
      </c>
      <c r="AU37" s="243">
        <v>232.06809799999999</v>
      </c>
      <c r="AV37" s="243">
        <v>221.68910226</v>
      </c>
      <c r="AW37" s="243">
        <v>215.58932367</v>
      </c>
      <c r="AX37" s="243">
        <v>212.13524419000001</v>
      </c>
      <c r="AY37" s="243">
        <v>209.47321387</v>
      </c>
      <c r="AZ37" s="243">
        <v>214.71380643000001</v>
      </c>
      <c r="BA37" s="243">
        <v>206.52411774000001</v>
      </c>
      <c r="BB37" s="243">
        <v>217.01789567</v>
      </c>
      <c r="BC37" s="243">
        <v>231.45700839</v>
      </c>
      <c r="BD37" s="243">
        <v>254.60580533000001</v>
      </c>
      <c r="BE37" s="243">
        <v>256.55780773999999</v>
      </c>
      <c r="BF37" s="243">
        <v>259.09699999999998</v>
      </c>
      <c r="BG37" s="243">
        <v>240.6995</v>
      </c>
      <c r="BH37" s="337">
        <v>225.60380000000001</v>
      </c>
      <c r="BI37" s="337">
        <v>224.1336</v>
      </c>
      <c r="BJ37" s="337">
        <v>218.83410000000001</v>
      </c>
      <c r="BK37" s="337">
        <v>216.21870000000001</v>
      </c>
      <c r="BL37" s="337">
        <v>227.56059999999999</v>
      </c>
      <c r="BM37" s="337">
        <v>216.7372</v>
      </c>
      <c r="BN37" s="337">
        <v>225.17349999999999</v>
      </c>
      <c r="BO37" s="337">
        <v>236.53100000000001</v>
      </c>
      <c r="BP37" s="337">
        <v>254.95779999999999</v>
      </c>
      <c r="BQ37" s="337">
        <v>263.9973</v>
      </c>
      <c r="BR37" s="337">
        <v>262.33539999999999</v>
      </c>
      <c r="BS37" s="337">
        <v>245.12989999999999</v>
      </c>
      <c r="BT37" s="337">
        <v>231.6944</v>
      </c>
      <c r="BU37" s="337">
        <v>230.18450000000001</v>
      </c>
      <c r="BV37" s="337">
        <v>224.74189999999999</v>
      </c>
    </row>
    <row r="38" spans="1:74" s="116" customFormat="1" ht="11.1" customHeight="1">
      <c r="A38" s="111" t="s">
        <v>914</v>
      </c>
      <c r="B38" s="207" t="s">
        <v>282</v>
      </c>
      <c r="C38" s="243">
        <v>210.93299741999999</v>
      </c>
      <c r="D38" s="243">
        <v>228.69132536000001</v>
      </c>
      <c r="E38" s="243">
        <v>207.32159548000001</v>
      </c>
      <c r="F38" s="243">
        <v>223.33367032999999</v>
      </c>
      <c r="G38" s="243">
        <v>217.65344547999999</v>
      </c>
      <c r="H38" s="243">
        <v>235.52699000000001</v>
      </c>
      <c r="I38" s="243">
        <v>237.92645547999999</v>
      </c>
      <c r="J38" s="243">
        <v>248.41805742</v>
      </c>
      <c r="K38" s="243">
        <v>246.96526</v>
      </c>
      <c r="L38" s="243">
        <v>229.44171903</v>
      </c>
      <c r="M38" s="243">
        <v>219.69126900000001</v>
      </c>
      <c r="N38" s="243">
        <v>221.91638129</v>
      </c>
      <c r="O38" s="243">
        <v>211.68534613</v>
      </c>
      <c r="P38" s="243">
        <v>230.68447642999999</v>
      </c>
      <c r="Q38" s="243">
        <v>230.69786031999999</v>
      </c>
      <c r="R38" s="243">
        <v>237.44110732999999</v>
      </c>
      <c r="S38" s="243">
        <v>228.65277935</v>
      </c>
      <c r="T38" s="243">
        <v>253.24810500000001</v>
      </c>
      <c r="U38" s="243">
        <v>255.34476742000001</v>
      </c>
      <c r="V38" s="243">
        <v>256.45698548000001</v>
      </c>
      <c r="W38" s="243">
        <v>257.06531232999998</v>
      </c>
      <c r="X38" s="243">
        <v>244.40461289999999</v>
      </c>
      <c r="Y38" s="243">
        <v>238.35088232999999</v>
      </c>
      <c r="Z38" s="243">
        <v>237.2715671</v>
      </c>
      <c r="AA38" s="243">
        <v>224.05445516</v>
      </c>
      <c r="AB38" s="243">
        <v>242.55438071</v>
      </c>
      <c r="AC38" s="243">
        <v>235.11562742000001</v>
      </c>
      <c r="AD38" s="243">
        <v>242.23186466999999</v>
      </c>
      <c r="AE38" s="243">
        <v>234.43932838999999</v>
      </c>
      <c r="AF38" s="243">
        <v>263.21645132999998</v>
      </c>
      <c r="AG38" s="243">
        <v>251.76386452</v>
      </c>
      <c r="AH38" s="243">
        <v>268.44815741999997</v>
      </c>
      <c r="AI38" s="243">
        <v>264.34969066999997</v>
      </c>
      <c r="AJ38" s="243">
        <v>248.95165516</v>
      </c>
      <c r="AK38" s="243">
        <v>242.34399667</v>
      </c>
      <c r="AL38" s="243">
        <v>236.44985581</v>
      </c>
      <c r="AM38" s="243">
        <v>212.32574323</v>
      </c>
      <c r="AN38" s="243">
        <v>225.30471448</v>
      </c>
      <c r="AO38" s="243">
        <v>220.88282516000001</v>
      </c>
      <c r="AP38" s="243">
        <v>226.37523300000001</v>
      </c>
      <c r="AQ38" s="243">
        <v>232.53136387000001</v>
      </c>
      <c r="AR38" s="243">
        <v>245.800614</v>
      </c>
      <c r="AS38" s="243">
        <v>252.35227774000001</v>
      </c>
      <c r="AT38" s="243">
        <v>259.03401581000003</v>
      </c>
      <c r="AU38" s="243">
        <v>249.49068700000001</v>
      </c>
      <c r="AV38" s="243">
        <v>244.59241968000001</v>
      </c>
      <c r="AW38" s="243">
        <v>234.652432</v>
      </c>
      <c r="AX38" s="243">
        <v>224.25485774000001</v>
      </c>
      <c r="AY38" s="243">
        <v>221.49990677</v>
      </c>
      <c r="AZ38" s="243">
        <v>232.11228535999999</v>
      </c>
      <c r="BA38" s="243">
        <v>219.02270773999999</v>
      </c>
      <c r="BB38" s="243">
        <v>225.294533</v>
      </c>
      <c r="BC38" s="243">
        <v>235.08400323000001</v>
      </c>
      <c r="BD38" s="243">
        <v>243.93074833</v>
      </c>
      <c r="BE38" s="243">
        <v>249.34144226000001</v>
      </c>
      <c r="BF38" s="243">
        <v>251.72710000000001</v>
      </c>
      <c r="BG38" s="243">
        <v>251.9751</v>
      </c>
      <c r="BH38" s="337">
        <v>239.8794</v>
      </c>
      <c r="BI38" s="337">
        <v>230.84649999999999</v>
      </c>
      <c r="BJ38" s="337">
        <v>226.96600000000001</v>
      </c>
      <c r="BK38" s="337">
        <v>218.41829999999999</v>
      </c>
      <c r="BL38" s="337">
        <v>233.47499999999999</v>
      </c>
      <c r="BM38" s="337">
        <v>225.95079999999999</v>
      </c>
      <c r="BN38" s="337">
        <v>235.7029</v>
      </c>
      <c r="BO38" s="337">
        <v>232.66480000000001</v>
      </c>
      <c r="BP38" s="337">
        <v>252.67099999999999</v>
      </c>
      <c r="BQ38" s="337">
        <v>253.87690000000001</v>
      </c>
      <c r="BR38" s="337">
        <v>260.43430000000001</v>
      </c>
      <c r="BS38" s="337">
        <v>258.10919999999999</v>
      </c>
      <c r="BT38" s="337">
        <v>244.2313</v>
      </c>
      <c r="BU38" s="337">
        <v>235.01599999999999</v>
      </c>
      <c r="BV38" s="337">
        <v>231.0539</v>
      </c>
    </row>
    <row r="39" spans="1:74" s="116" customFormat="1" ht="11.1" customHeight="1">
      <c r="A39" s="111" t="s">
        <v>919</v>
      </c>
      <c r="B39" s="207" t="s">
        <v>283</v>
      </c>
      <c r="C39" s="243">
        <v>12.944724516000001</v>
      </c>
      <c r="D39" s="243">
        <v>12.965137500000001</v>
      </c>
      <c r="E39" s="243">
        <v>12.696533871</v>
      </c>
      <c r="F39" s="243">
        <v>13.049129667000001</v>
      </c>
      <c r="G39" s="243">
        <v>13.400145160999999</v>
      </c>
      <c r="H39" s="243">
        <v>14.323931333000001</v>
      </c>
      <c r="I39" s="243">
        <v>14.15413129</v>
      </c>
      <c r="J39" s="243">
        <v>14.523324516000001</v>
      </c>
      <c r="K39" s="243">
        <v>14.232609667</v>
      </c>
      <c r="L39" s="243">
        <v>14.397060968</v>
      </c>
      <c r="M39" s="243">
        <v>13.831336332999999</v>
      </c>
      <c r="N39" s="243">
        <v>13.63269</v>
      </c>
      <c r="O39" s="243">
        <v>13.463094516</v>
      </c>
      <c r="P39" s="243">
        <v>13.200553571</v>
      </c>
      <c r="Q39" s="243">
        <v>13.234348065000001</v>
      </c>
      <c r="R39" s="243">
        <v>13.337285333000001</v>
      </c>
      <c r="S39" s="243">
        <v>13.530137097000001</v>
      </c>
      <c r="T39" s="243">
        <v>13.795800667</v>
      </c>
      <c r="U39" s="243">
        <v>13.977780322999999</v>
      </c>
      <c r="V39" s="243">
        <v>14.275922258</v>
      </c>
      <c r="W39" s="243">
        <v>14.181055000000001</v>
      </c>
      <c r="X39" s="243">
        <v>14.051582258</v>
      </c>
      <c r="Y39" s="243">
        <v>13.764177667</v>
      </c>
      <c r="Z39" s="243">
        <v>13.422133226</v>
      </c>
      <c r="AA39" s="243">
        <v>13.379033871000001</v>
      </c>
      <c r="AB39" s="243">
        <v>13.934682143</v>
      </c>
      <c r="AC39" s="243">
        <v>13.524557742000001</v>
      </c>
      <c r="AD39" s="243">
        <v>13.612625</v>
      </c>
      <c r="AE39" s="243">
        <v>13.446163547999999</v>
      </c>
      <c r="AF39" s="243">
        <v>13.229958667</v>
      </c>
      <c r="AG39" s="243">
        <v>13.593116129</v>
      </c>
      <c r="AH39" s="243">
        <v>13.827932258000001</v>
      </c>
      <c r="AI39" s="243">
        <v>14.107424999999999</v>
      </c>
      <c r="AJ39" s="243">
        <v>14.205920967999999</v>
      </c>
      <c r="AK39" s="243">
        <v>13.861648333</v>
      </c>
      <c r="AL39" s="243">
        <v>13.538314839</v>
      </c>
      <c r="AM39" s="243">
        <v>13.515787742000001</v>
      </c>
      <c r="AN39" s="243">
        <v>13.882016552</v>
      </c>
      <c r="AO39" s="243">
        <v>13.455095160999999</v>
      </c>
      <c r="AP39" s="243">
        <v>13.33921</v>
      </c>
      <c r="AQ39" s="243">
        <v>13.371652902999999</v>
      </c>
      <c r="AR39" s="243">
        <v>13.444208667</v>
      </c>
      <c r="AS39" s="243">
        <v>13.815928065</v>
      </c>
      <c r="AT39" s="243">
        <v>14.373558709999999</v>
      </c>
      <c r="AU39" s="243">
        <v>13.986931999999999</v>
      </c>
      <c r="AV39" s="243">
        <v>14.088681935</v>
      </c>
      <c r="AW39" s="243">
        <v>14.043010333</v>
      </c>
      <c r="AX39" s="243">
        <v>13.996756452</v>
      </c>
      <c r="AY39" s="243">
        <v>13.305199354999999</v>
      </c>
      <c r="AZ39" s="243">
        <v>12.875523571</v>
      </c>
      <c r="BA39" s="243">
        <v>12.840538710000001</v>
      </c>
      <c r="BB39" s="243">
        <v>13.369903000000001</v>
      </c>
      <c r="BC39" s="243">
        <v>13.364009032</v>
      </c>
      <c r="BD39" s="243">
        <v>13.707034999999999</v>
      </c>
      <c r="BE39" s="243">
        <v>14.043833548</v>
      </c>
      <c r="BF39" s="243">
        <v>14.4145</v>
      </c>
      <c r="BG39" s="243">
        <v>14.43059</v>
      </c>
      <c r="BH39" s="337">
        <v>14.28444</v>
      </c>
      <c r="BI39" s="337">
        <v>13.95051</v>
      </c>
      <c r="BJ39" s="337">
        <v>13.63138</v>
      </c>
      <c r="BK39" s="337">
        <v>13.64382</v>
      </c>
      <c r="BL39" s="337">
        <v>13.85751</v>
      </c>
      <c r="BM39" s="337">
        <v>13.587730000000001</v>
      </c>
      <c r="BN39" s="337">
        <v>13.698219999999999</v>
      </c>
      <c r="BO39" s="337">
        <v>13.78576</v>
      </c>
      <c r="BP39" s="337">
        <v>14.031470000000001</v>
      </c>
      <c r="BQ39" s="337">
        <v>14.194929999999999</v>
      </c>
      <c r="BR39" s="337">
        <v>14.549899999999999</v>
      </c>
      <c r="BS39" s="337">
        <v>14.47119</v>
      </c>
      <c r="BT39" s="337">
        <v>14.481579999999999</v>
      </c>
      <c r="BU39" s="337">
        <v>14.143039999999999</v>
      </c>
      <c r="BV39" s="337">
        <v>13.819509999999999</v>
      </c>
    </row>
    <row r="40" spans="1:74" s="116" customFormat="1" ht="11.1" customHeight="1">
      <c r="A40" s="111" t="s">
        <v>920</v>
      </c>
      <c r="B40" s="207" t="s">
        <v>638</v>
      </c>
      <c r="C40" s="243">
        <v>2419.4650096999999</v>
      </c>
      <c r="D40" s="243">
        <v>2546.5710135999998</v>
      </c>
      <c r="E40" s="243">
        <v>2384.2808974</v>
      </c>
      <c r="F40" s="243">
        <v>2455.3923417000001</v>
      </c>
      <c r="G40" s="243">
        <v>2425.7473409999998</v>
      </c>
      <c r="H40" s="243">
        <v>2508.1852170000002</v>
      </c>
      <c r="I40" s="243">
        <v>2517.5712318999999</v>
      </c>
      <c r="J40" s="243">
        <v>2654.7706213000001</v>
      </c>
      <c r="K40" s="243">
        <v>2667.3853130000002</v>
      </c>
      <c r="L40" s="243">
        <v>2567.2232800000002</v>
      </c>
      <c r="M40" s="243">
        <v>2530.5690377000001</v>
      </c>
      <c r="N40" s="243">
        <v>2491.9776652</v>
      </c>
      <c r="O40" s="243">
        <v>2435.0969116000001</v>
      </c>
      <c r="P40" s="243">
        <v>2647.5136464000002</v>
      </c>
      <c r="Q40" s="243">
        <v>2525.6622229</v>
      </c>
      <c r="R40" s="243">
        <v>2619.1691842999999</v>
      </c>
      <c r="S40" s="243">
        <v>2647.5089523000001</v>
      </c>
      <c r="T40" s="243">
        <v>2778.7145970000001</v>
      </c>
      <c r="U40" s="243">
        <v>2766.3115186999999</v>
      </c>
      <c r="V40" s="243">
        <v>2836.8717123000001</v>
      </c>
      <c r="W40" s="243">
        <v>2779.5119712999999</v>
      </c>
      <c r="X40" s="243">
        <v>2646.8672431999998</v>
      </c>
      <c r="Y40" s="243">
        <v>2652.3300789999998</v>
      </c>
      <c r="Z40" s="243">
        <v>2588.4787694000001</v>
      </c>
      <c r="AA40" s="243">
        <v>2583.1226889999998</v>
      </c>
      <c r="AB40" s="243">
        <v>2726.1559864000001</v>
      </c>
      <c r="AC40" s="243">
        <v>2651.4867328999999</v>
      </c>
      <c r="AD40" s="243">
        <v>2678.5378700000001</v>
      </c>
      <c r="AE40" s="243">
        <v>2648.2160267999998</v>
      </c>
      <c r="AF40" s="243">
        <v>2798.0409242999999</v>
      </c>
      <c r="AG40" s="243">
        <v>2814.3398071000001</v>
      </c>
      <c r="AH40" s="243">
        <v>2871.4185126000002</v>
      </c>
      <c r="AI40" s="243">
        <v>2831.9541012999998</v>
      </c>
      <c r="AJ40" s="243">
        <v>2718.9235942</v>
      </c>
      <c r="AK40" s="243">
        <v>2695.2760870000002</v>
      </c>
      <c r="AL40" s="243">
        <v>2579.2322229000001</v>
      </c>
      <c r="AM40" s="243">
        <v>2542.6231748</v>
      </c>
      <c r="AN40" s="243">
        <v>2686.1471302999998</v>
      </c>
      <c r="AO40" s="243">
        <v>2610.0461025999998</v>
      </c>
      <c r="AP40" s="243">
        <v>2686.8029999999999</v>
      </c>
      <c r="AQ40" s="243">
        <v>2718.4987296999998</v>
      </c>
      <c r="AR40" s="243">
        <v>2773.3899113000002</v>
      </c>
      <c r="AS40" s="243">
        <v>2798.7833445000001</v>
      </c>
      <c r="AT40" s="243">
        <v>2826.74854</v>
      </c>
      <c r="AU40" s="243">
        <v>2718.6710693</v>
      </c>
      <c r="AV40" s="243">
        <v>2664.5056881</v>
      </c>
      <c r="AW40" s="243">
        <v>2629.2495183000001</v>
      </c>
      <c r="AX40" s="243">
        <v>2506.396491</v>
      </c>
      <c r="AY40" s="243">
        <v>2521.0457184000002</v>
      </c>
      <c r="AZ40" s="243">
        <v>2657.2235120999999</v>
      </c>
      <c r="BA40" s="243">
        <v>2518.6903532000001</v>
      </c>
      <c r="BB40" s="243">
        <v>2589.6986863000002</v>
      </c>
      <c r="BC40" s="243">
        <v>2647.3619260999999</v>
      </c>
      <c r="BD40" s="243">
        <v>2712.5318259999999</v>
      </c>
      <c r="BE40" s="243">
        <v>2700.0869877</v>
      </c>
      <c r="BF40" s="243">
        <v>2830.9050000000002</v>
      </c>
      <c r="BG40" s="243">
        <v>2754.5320000000002</v>
      </c>
      <c r="BH40" s="337">
        <v>2696.9960000000001</v>
      </c>
      <c r="BI40" s="337">
        <v>2666.0940000000001</v>
      </c>
      <c r="BJ40" s="337">
        <v>2556.7710000000002</v>
      </c>
      <c r="BK40" s="337">
        <v>2595.4549999999999</v>
      </c>
      <c r="BL40" s="337">
        <v>2748.2689999999998</v>
      </c>
      <c r="BM40" s="337">
        <v>2634.8919999999998</v>
      </c>
      <c r="BN40" s="337">
        <v>2710.3919999999998</v>
      </c>
      <c r="BO40" s="337">
        <v>2719.7640000000001</v>
      </c>
      <c r="BP40" s="337">
        <v>2820.114</v>
      </c>
      <c r="BQ40" s="337">
        <v>2816.9969999999998</v>
      </c>
      <c r="BR40" s="337">
        <v>2875.9009999999998</v>
      </c>
      <c r="BS40" s="337">
        <v>2838.3490000000002</v>
      </c>
      <c r="BT40" s="337">
        <v>2727.45</v>
      </c>
      <c r="BU40" s="337">
        <v>2696.0450000000001</v>
      </c>
      <c r="BV40" s="337">
        <v>2585.7040000000002</v>
      </c>
    </row>
    <row r="41" spans="1:74" s="116" customFormat="1" ht="11.1" customHeight="1">
      <c r="A41" s="117"/>
      <c r="B41" s="118" t="s">
        <v>281</v>
      </c>
      <c r="C41" s="240"/>
      <c r="D41" s="240"/>
      <c r="E41" s="240"/>
      <c r="F41" s="240"/>
      <c r="G41" s="240"/>
      <c r="H41" s="240"/>
      <c r="I41" s="240"/>
      <c r="J41" s="240"/>
      <c r="K41" s="240"/>
      <c r="L41" s="240"/>
      <c r="M41" s="240"/>
      <c r="N41" s="240"/>
      <c r="O41" s="240"/>
      <c r="P41" s="240"/>
      <c r="Q41" s="240"/>
      <c r="R41" s="240"/>
      <c r="S41" s="240"/>
      <c r="T41" s="240"/>
      <c r="U41" s="240"/>
      <c r="V41" s="240"/>
      <c r="W41" s="240"/>
      <c r="X41" s="240"/>
      <c r="Y41" s="240"/>
      <c r="Z41" s="240"/>
      <c r="AA41" s="240"/>
      <c r="AB41" s="240"/>
      <c r="AC41" s="240"/>
      <c r="AD41" s="240"/>
      <c r="AE41" s="240"/>
      <c r="AF41" s="240"/>
      <c r="AG41" s="240"/>
      <c r="AH41" s="240"/>
      <c r="AI41" s="240"/>
      <c r="AJ41" s="240"/>
      <c r="AK41" s="240"/>
      <c r="AL41" s="240"/>
      <c r="AM41" s="240"/>
      <c r="AN41" s="240"/>
      <c r="AO41" s="240"/>
      <c r="AP41" s="240"/>
      <c r="AQ41" s="240"/>
      <c r="AR41" s="240"/>
      <c r="AS41" s="240"/>
      <c r="AT41" s="240"/>
      <c r="AU41" s="240"/>
      <c r="AV41" s="240"/>
      <c r="AW41" s="240"/>
      <c r="AX41" s="240"/>
      <c r="AY41" s="240"/>
      <c r="AZ41" s="240"/>
      <c r="BA41" s="240"/>
      <c r="BB41" s="240"/>
      <c r="BC41" s="240"/>
      <c r="BD41" s="240"/>
      <c r="BE41" s="240"/>
      <c r="BF41" s="240"/>
      <c r="BG41" s="240"/>
      <c r="BH41" s="378"/>
      <c r="BI41" s="378"/>
      <c r="BJ41" s="378"/>
      <c r="BK41" s="378"/>
      <c r="BL41" s="378"/>
      <c r="BM41" s="378"/>
      <c r="BN41" s="378"/>
      <c r="BO41" s="378"/>
      <c r="BP41" s="378"/>
      <c r="BQ41" s="378"/>
      <c r="BR41" s="378"/>
      <c r="BS41" s="378"/>
      <c r="BT41" s="378"/>
      <c r="BU41" s="378"/>
      <c r="BV41" s="378"/>
    </row>
    <row r="42" spans="1:74" s="116" customFormat="1" ht="11.1" customHeight="1">
      <c r="A42" s="111" t="s">
        <v>921</v>
      </c>
      <c r="B42" s="207" t="s">
        <v>630</v>
      </c>
      <c r="C42" s="263">
        <v>363.00846354999999</v>
      </c>
      <c r="D42" s="263">
        <v>365.26444929000002</v>
      </c>
      <c r="E42" s="263">
        <v>319.83820709999998</v>
      </c>
      <c r="F42" s="263">
        <v>305.855841</v>
      </c>
      <c r="G42" s="263">
        <v>294.64224839000002</v>
      </c>
      <c r="H42" s="263">
        <v>302.42249500000003</v>
      </c>
      <c r="I42" s="263">
        <v>329.14391710000001</v>
      </c>
      <c r="J42" s="263">
        <v>369.68849418999997</v>
      </c>
      <c r="K42" s="263">
        <v>326.86263166999998</v>
      </c>
      <c r="L42" s="263">
        <v>307.49254031999999</v>
      </c>
      <c r="M42" s="263">
        <v>303.72497367</v>
      </c>
      <c r="N42" s="263">
        <v>331.57907</v>
      </c>
      <c r="O42" s="263">
        <v>353.42942515999999</v>
      </c>
      <c r="P42" s="263">
        <v>361.78930214000002</v>
      </c>
      <c r="Q42" s="263">
        <v>318.05226226000002</v>
      </c>
      <c r="R42" s="263">
        <v>299.27106900000001</v>
      </c>
      <c r="S42" s="263">
        <v>299.17145323</v>
      </c>
      <c r="T42" s="263">
        <v>344.36938966999998</v>
      </c>
      <c r="U42" s="263">
        <v>387.22316065000001</v>
      </c>
      <c r="V42" s="263">
        <v>374.82944322999998</v>
      </c>
      <c r="W42" s="263">
        <v>357.93047032999999</v>
      </c>
      <c r="X42" s="263">
        <v>307.77219129000002</v>
      </c>
      <c r="Y42" s="263">
        <v>312.06301400000001</v>
      </c>
      <c r="Z42" s="263">
        <v>339.90175128999999</v>
      </c>
      <c r="AA42" s="263">
        <v>351.32139065000001</v>
      </c>
      <c r="AB42" s="263">
        <v>356.57568857000001</v>
      </c>
      <c r="AC42" s="263">
        <v>322.77176161</v>
      </c>
      <c r="AD42" s="263">
        <v>311.96068033</v>
      </c>
      <c r="AE42" s="263">
        <v>291.79571548000001</v>
      </c>
      <c r="AF42" s="263">
        <v>336.23958133000002</v>
      </c>
      <c r="AG42" s="263">
        <v>375.17210548000003</v>
      </c>
      <c r="AH42" s="263">
        <v>365.16899870999998</v>
      </c>
      <c r="AI42" s="263">
        <v>342.75577800000002</v>
      </c>
      <c r="AJ42" s="263">
        <v>302.99462065</v>
      </c>
      <c r="AK42" s="263">
        <v>302.07509033000002</v>
      </c>
      <c r="AL42" s="263">
        <v>320.46598516</v>
      </c>
      <c r="AM42" s="263">
        <v>338.37429806</v>
      </c>
      <c r="AN42" s="263">
        <v>332.98476378999999</v>
      </c>
      <c r="AO42" s="263">
        <v>307.59999613000002</v>
      </c>
      <c r="AP42" s="263">
        <v>294.83792333000002</v>
      </c>
      <c r="AQ42" s="263">
        <v>289.13620902999997</v>
      </c>
      <c r="AR42" s="263">
        <v>331.51339232999999</v>
      </c>
      <c r="AS42" s="263">
        <v>374.27589612999998</v>
      </c>
      <c r="AT42" s="263">
        <v>384.98842129000002</v>
      </c>
      <c r="AU42" s="263">
        <v>337.263778</v>
      </c>
      <c r="AV42" s="263">
        <v>296.87948354999997</v>
      </c>
      <c r="AW42" s="263">
        <v>307.77555467000002</v>
      </c>
      <c r="AX42" s="263">
        <v>325.41990128999998</v>
      </c>
      <c r="AY42" s="263">
        <v>344.12419387</v>
      </c>
      <c r="AZ42" s="263">
        <v>358.33276000000001</v>
      </c>
      <c r="BA42" s="263">
        <v>316.99640452</v>
      </c>
      <c r="BB42" s="263">
        <v>304.90395599999999</v>
      </c>
      <c r="BC42" s="263">
        <v>287.39861452000002</v>
      </c>
      <c r="BD42" s="263">
        <v>333.37489966999999</v>
      </c>
      <c r="BE42" s="263">
        <v>394.11795870999998</v>
      </c>
      <c r="BF42" s="263">
        <v>358.05189999999999</v>
      </c>
      <c r="BG42" s="263">
        <v>332.89659999999998</v>
      </c>
      <c r="BH42" s="379">
        <v>298.15469999999999</v>
      </c>
      <c r="BI42" s="379">
        <v>304.02390000000003</v>
      </c>
      <c r="BJ42" s="379">
        <v>331.16250000000002</v>
      </c>
      <c r="BK42" s="379">
        <v>349.28269999999998</v>
      </c>
      <c r="BL42" s="379">
        <v>353.2405</v>
      </c>
      <c r="BM42" s="379">
        <v>317.23200000000003</v>
      </c>
      <c r="BN42" s="379">
        <v>303.92009999999999</v>
      </c>
      <c r="BO42" s="379">
        <v>291.95949999999999</v>
      </c>
      <c r="BP42" s="379">
        <v>328.72050000000002</v>
      </c>
      <c r="BQ42" s="379">
        <v>362.51519999999999</v>
      </c>
      <c r="BR42" s="379">
        <v>363.40260000000001</v>
      </c>
      <c r="BS42" s="379">
        <v>334.93740000000003</v>
      </c>
      <c r="BT42" s="379">
        <v>299.81459999999998</v>
      </c>
      <c r="BU42" s="379">
        <v>305.65410000000003</v>
      </c>
      <c r="BV42" s="379">
        <v>330.75650000000002</v>
      </c>
    </row>
    <row r="43" spans="1:74" s="116" customFormat="1" ht="11.1" customHeight="1">
      <c r="A43" s="111" t="s">
        <v>922</v>
      </c>
      <c r="B43" s="189" t="s">
        <v>664</v>
      </c>
      <c r="C43" s="263">
        <v>1091.5442860999999</v>
      </c>
      <c r="D43" s="263">
        <v>1069.6018664000001</v>
      </c>
      <c r="E43" s="263">
        <v>963.73965419000001</v>
      </c>
      <c r="F43" s="263">
        <v>902.77285967</v>
      </c>
      <c r="G43" s="263">
        <v>882.93812709999997</v>
      </c>
      <c r="H43" s="263">
        <v>959.56510433000005</v>
      </c>
      <c r="I43" s="263">
        <v>1027.9754952000001</v>
      </c>
      <c r="J43" s="263">
        <v>1129.0313684</v>
      </c>
      <c r="K43" s="263">
        <v>998.74874333000002</v>
      </c>
      <c r="L43" s="263">
        <v>895.28273741999999</v>
      </c>
      <c r="M43" s="263">
        <v>902.41261499999996</v>
      </c>
      <c r="N43" s="263">
        <v>1000.0643345</v>
      </c>
      <c r="O43" s="263">
        <v>1063.8510458000001</v>
      </c>
      <c r="P43" s="263">
        <v>1072.5344554000001</v>
      </c>
      <c r="Q43" s="263">
        <v>951.35403065000003</v>
      </c>
      <c r="R43" s="263">
        <v>892.60480099999995</v>
      </c>
      <c r="S43" s="263">
        <v>903.74403257999995</v>
      </c>
      <c r="T43" s="263">
        <v>1078.5823740000001</v>
      </c>
      <c r="U43" s="263">
        <v>1214.8082987</v>
      </c>
      <c r="V43" s="263">
        <v>1171.7704819</v>
      </c>
      <c r="W43" s="263">
        <v>1065.5072892999999</v>
      </c>
      <c r="X43" s="263">
        <v>904.13119773999995</v>
      </c>
      <c r="Y43" s="263">
        <v>912.52258400000005</v>
      </c>
      <c r="Z43" s="263">
        <v>1024.518069</v>
      </c>
      <c r="AA43" s="263">
        <v>1095.5439765000001</v>
      </c>
      <c r="AB43" s="263">
        <v>1093.6047154</v>
      </c>
      <c r="AC43" s="263">
        <v>964.84192194000002</v>
      </c>
      <c r="AD43" s="263">
        <v>912.17047566999997</v>
      </c>
      <c r="AE43" s="263">
        <v>898.23455419000004</v>
      </c>
      <c r="AF43" s="263">
        <v>1042.349013</v>
      </c>
      <c r="AG43" s="263">
        <v>1176.3623539</v>
      </c>
      <c r="AH43" s="263">
        <v>1147.9188002999999</v>
      </c>
      <c r="AI43" s="263">
        <v>1057.2328563000001</v>
      </c>
      <c r="AJ43" s="263">
        <v>912.69994710000003</v>
      </c>
      <c r="AK43" s="263">
        <v>899.55068367000001</v>
      </c>
      <c r="AL43" s="263">
        <v>956.12696613000003</v>
      </c>
      <c r="AM43" s="263">
        <v>1008.8426248</v>
      </c>
      <c r="AN43" s="263">
        <v>1009.3959214</v>
      </c>
      <c r="AO43" s="263">
        <v>918.23311612999998</v>
      </c>
      <c r="AP43" s="263">
        <v>879.35975232999999</v>
      </c>
      <c r="AQ43" s="263">
        <v>901.63415354999995</v>
      </c>
      <c r="AR43" s="263">
        <v>1012.5653667</v>
      </c>
      <c r="AS43" s="263">
        <v>1171.8438306</v>
      </c>
      <c r="AT43" s="263">
        <v>1156.6943567999999</v>
      </c>
      <c r="AU43" s="263">
        <v>1084.1796317000001</v>
      </c>
      <c r="AV43" s="263">
        <v>893.32566065000003</v>
      </c>
      <c r="AW43" s="263">
        <v>906.44683999999995</v>
      </c>
      <c r="AX43" s="263">
        <v>955.50163128999998</v>
      </c>
      <c r="AY43" s="263">
        <v>1012.3110165000001</v>
      </c>
      <c r="AZ43" s="263">
        <v>1086.0111479</v>
      </c>
      <c r="BA43" s="263">
        <v>958.68977323000001</v>
      </c>
      <c r="BB43" s="263">
        <v>908.75449232999995</v>
      </c>
      <c r="BC43" s="263">
        <v>878.64419032000001</v>
      </c>
      <c r="BD43" s="263">
        <v>1018.1919863000001</v>
      </c>
      <c r="BE43" s="263">
        <v>1174.2343499999999</v>
      </c>
      <c r="BF43" s="263">
        <v>1109.2539999999999</v>
      </c>
      <c r="BG43" s="263">
        <v>1054.287</v>
      </c>
      <c r="BH43" s="379">
        <v>893.69659999999999</v>
      </c>
      <c r="BI43" s="379">
        <v>900.14319999999998</v>
      </c>
      <c r="BJ43" s="379">
        <v>986.76620000000003</v>
      </c>
      <c r="BK43" s="379">
        <v>1054.106</v>
      </c>
      <c r="BL43" s="379">
        <v>1067.2940000000001</v>
      </c>
      <c r="BM43" s="379">
        <v>960.64110000000005</v>
      </c>
      <c r="BN43" s="379">
        <v>901.98689999999999</v>
      </c>
      <c r="BO43" s="379">
        <v>886.8347</v>
      </c>
      <c r="BP43" s="379">
        <v>1019.188</v>
      </c>
      <c r="BQ43" s="379">
        <v>1128.212</v>
      </c>
      <c r="BR43" s="379">
        <v>1128.1479999999999</v>
      </c>
      <c r="BS43" s="379">
        <v>1044.029</v>
      </c>
      <c r="BT43" s="379">
        <v>892.45740000000001</v>
      </c>
      <c r="BU43" s="379">
        <v>898.55949999999996</v>
      </c>
      <c r="BV43" s="379">
        <v>983.87329999999997</v>
      </c>
    </row>
    <row r="44" spans="1:74" s="116" customFormat="1" ht="11.1" customHeight="1">
      <c r="A44" s="111" t="s">
        <v>923</v>
      </c>
      <c r="B44" s="207" t="s">
        <v>631</v>
      </c>
      <c r="C44" s="263">
        <v>1655.9036584</v>
      </c>
      <c r="D44" s="263">
        <v>1612.4218782</v>
      </c>
      <c r="E44" s="263">
        <v>1446.1192045</v>
      </c>
      <c r="F44" s="263">
        <v>1371.5780787000001</v>
      </c>
      <c r="G44" s="263">
        <v>1334.3081874</v>
      </c>
      <c r="H44" s="263">
        <v>1523.1139873</v>
      </c>
      <c r="I44" s="263">
        <v>1520.0393644999999</v>
      </c>
      <c r="J44" s="263">
        <v>1620.0063455</v>
      </c>
      <c r="K44" s="263">
        <v>1492.6122407</v>
      </c>
      <c r="L44" s="263">
        <v>1413.6544647999999</v>
      </c>
      <c r="M44" s="263">
        <v>1413.6880802999999</v>
      </c>
      <c r="N44" s="263">
        <v>1575.4507699999999</v>
      </c>
      <c r="O44" s="263">
        <v>1662.127121</v>
      </c>
      <c r="P44" s="263">
        <v>1659.0354207</v>
      </c>
      <c r="Q44" s="263">
        <v>1467.9895710000001</v>
      </c>
      <c r="R44" s="263">
        <v>1377.3563590000001</v>
      </c>
      <c r="S44" s="263">
        <v>1442.3597829</v>
      </c>
      <c r="T44" s="263">
        <v>1660.9215483</v>
      </c>
      <c r="U44" s="263">
        <v>1831.5153147999999</v>
      </c>
      <c r="V44" s="263">
        <v>1844.5743431999999</v>
      </c>
      <c r="W44" s="263">
        <v>1533.7256872999999</v>
      </c>
      <c r="X44" s="263">
        <v>1404.3104203</v>
      </c>
      <c r="Y44" s="263">
        <v>1455.1872232999999</v>
      </c>
      <c r="Z44" s="263">
        <v>1638.5230213</v>
      </c>
      <c r="AA44" s="263">
        <v>1686.4468326000001</v>
      </c>
      <c r="AB44" s="263">
        <v>1650.2872735999999</v>
      </c>
      <c r="AC44" s="263">
        <v>1529.6166942</v>
      </c>
      <c r="AD44" s="263">
        <v>1410.3522903</v>
      </c>
      <c r="AE44" s="263">
        <v>1439.4726561</v>
      </c>
      <c r="AF44" s="263">
        <v>1621.6260612999999</v>
      </c>
      <c r="AG44" s="263">
        <v>1884.2118277</v>
      </c>
      <c r="AH44" s="263">
        <v>1775.4229938999999</v>
      </c>
      <c r="AI44" s="263">
        <v>1545.0402306999999</v>
      </c>
      <c r="AJ44" s="263">
        <v>1420.2731051999999</v>
      </c>
      <c r="AK44" s="263">
        <v>1458.745915</v>
      </c>
      <c r="AL44" s="263">
        <v>1549.5306165</v>
      </c>
      <c r="AM44" s="263">
        <v>1607.2453406</v>
      </c>
      <c r="AN44" s="263">
        <v>1582.3493206999999</v>
      </c>
      <c r="AO44" s="263">
        <v>1445.7694590000001</v>
      </c>
      <c r="AP44" s="263">
        <v>1394.6080142999999</v>
      </c>
      <c r="AQ44" s="263">
        <v>1487.0275548</v>
      </c>
      <c r="AR44" s="263">
        <v>1686.0225653</v>
      </c>
      <c r="AS44" s="263">
        <v>1917.0193735</v>
      </c>
      <c r="AT44" s="263">
        <v>1743.4090616000001</v>
      </c>
      <c r="AU44" s="263">
        <v>1508.2068277000001</v>
      </c>
      <c r="AV44" s="263">
        <v>1418.1987242</v>
      </c>
      <c r="AW44" s="263">
        <v>1452.5040309999999</v>
      </c>
      <c r="AX44" s="263">
        <v>1506.2336935000001</v>
      </c>
      <c r="AY44" s="263">
        <v>1608.8415997</v>
      </c>
      <c r="AZ44" s="263">
        <v>1629.3563904</v>
      </c>
      <c r="BA44" s="263">
        <v>1532.8640971</v>
      </c>
      <c r="BB44" s="263">
        <v>1421.5402663</v>
      </c>
      <c r="BC44" s="263">
        <v>1439.2840139</v>
      </c>
      <c r="BD44" s="263">
        <v>1560.4251162999999</v>
      </c>
      <c r="BE44" s="263">
        <v>1700.5334554999999</v>
      </c>
      <c r="BF44" s="263">
        <v>1695.1869999999999</v>
      </c>
      <c r="BG44" s="263">
        <v>1550.86</v>
      </c>
      <c r="BH44" s="379">
        <v>1424.23</v>
      </c>
      <c r="BI44" s="379">
        <v>1438.9829999999999</v>
      </c>
      <c r="BJ44" s="379">
        <v>1558.069</v>
      </c>
      <c r="BK44" s="379">
        <v>1636.575</v>
      </c>
      <c r="BL44" s="379">
        <v>1635.4090000000001</v>
      </c>
      <c r="BM44" s="379">
        <v>1506.48</v>
      </c>
      <c r="BN44" s="379">
        <v>1418.2719999999999</v>
      </c>
      <c r="BO44" s="379">
        <v>1428.6289999999999</v>
      </c>
      <c r="BP44" s="379">
        <v>1592.9259999999999</v>
      </c>
      <c r="BQ44" s="379">
        <v>1723.6769999999999</v>
      </c>
      <c r="BR44" s="379">
        <v>1700.8109999999999</v>
      </c>
      <c r="BS44" s="379">
        <v>1519.9690000000001</v>
      </c>
      <c r="BT44" s="379">
        <v>1418.3209999999999</v>
      </c>
      <c r="BU44" s="379">
        <v>1432.3510000000001</v>
      </c>
      <c r="BV44" s="379">
        <v>1552.509</v>
      </c>
    </row>
    <row r="45" spans="1:74" s="116" customFormat="1" ht="11.1" customHeight="1">
      <c r="A45" s="111" t="s">
        <v>924</v>
      </c>
      <c r="B45" s="207" t="s">
        <v>632</v>
      </c>
      <c r="C45" s="263">
        <v>845.93647386999999</v>
      </c>
      <c r="D45" s="263">
        <v>816.09059714</v>
      </c>
      <c r="E45" s="263">
        <v>725.86255323</v>
      </c>
      <c r="F45" s="263">
        <v>687.41341466999995</v>
      </c>
      <c r="G45" s="263">
        <v>665.43542161000005</v>
      </c>
      <c r="H45" s="263">
        <v>780.92488500000002</v>
      </c>
      <c r="I45" s="263">
        <v>807.50363322999999</v>
      </c>
      <c r="J45" s="263">
        <v>822.07345354999995</v>
      </c>
      <c r="K45" s="263">
        <v>754.19446267000001</v>
      </c>
      <c r="L45" s="263">
        <v>693.40182774000004</v>
      </c>
      <c r="M45" s="263">
        <v>711.83763433000001</v>
      </c>
      <c r="N45" s="263">
        <v>820.58819645000005</v>
      </c>
      <c r="O45" s="263">
        <v>873.50490677000005</v>
      </c>
      <c r="P45" s="263">
        <v>854.00532893000002</v>
      </c>
      <c r="Q45" s="263">
        <v>751.44881741999995</v>
      </c>
      <c r="R45" s="263">
        <v>704.38390666999999</v>
      </c>
      <c r="S45" s="263">
        <v>710.99923225999999</v>
      </c>
      <c r="T45" s="263">
        <v>845.88843267000004</v>
      </c>
      <c r="U45" s="263">
        <v>915.38712257999998</v>
      </c>
      <c r="V45" s="263">
        <v>946.60100419000003</v>
      </c>
      <c r="W45" s="263">
        <v>787.02915532999998</v>
      </c>
      <c r="X45" s="263">
        <v>696.82775000000004</v>
      </c>
      <c r="Y45" s="263">
        <v>736.01275867000004</v>
      </c>
      <c r="Z45" s="263">
        <v>840.74930676999998</v>
      </c>
      <c r="AA45" s="263">
        <v>872.20769581000002</v>
      </c>
      <c r="AB45" s="263">
        <v>870.41934963999995</v>
      </c>
      <c r="AC45" s="263">
        <v>771.53819935000001</v>
      </c>
      <c r="AD45" s="263">
        <v>713.50218400000006</v>
      </c>
      <c r="AE45" s="263">
        <v>711.62362386999996</v>
      </c>
      <c r="AF45" s="263">
        <v>830.91746533000003</v>
      </c>
      <c r="AG45" s="263">
        <v>958.08686870999998</v>
      </c>
      <c r="AH45" s="263">
        <v>919.41233225999997</v>
      </c>
      <c r="AI45" s="263">
        <v>782.82623666999996</v>
      </c>
      <c r="AJ45" s="263">
        <v>704.81660419000002</v>
      </c>
      <c r="AK45" s="263">
        <v>739.08551566999995</v>
      </c>
      <c r="AL45" s="263">
        <v>802.11607000000004</v>
      </c>
      <c r="AM45" s="263">
        <v>810.59855774000005</v>
      </c>
      <c r="AN45" s="263">
        <v>808.98549654999999</v>
      </c>
      <c r="AO45" s="263">
        <v>730.52016742000001</v>
      </c>
      <c r="AP45" s="263">
        <v>699.61860733000003</v>
      </c>
      <c r="AQ45" s="263">
        <v>743.87938419</v>
      </c>
      <c r="AR45" s="263">
        <v>860.48922467</v>
      </c>
      <c r="AS45" s="263">
        <v>994.96004805999996</v>
      </c>
      <c r="AT45" s="263">
        <v>897.54536968000002</v>
      </c>
      <c r="AU45" s="263">
        <v>778.19038566999996</v>
      </c>
      <c r="AV45" s="263">
        <v>709.44191193999995</v>
      </c>
      <c r="AW45" s="263">
        <v>749.58243600000003</v>
      </c>
      <c r="AX45" s="263">
        <v>795.15268322999998</v>
      </c>
      <c r="AY45" s="263">
        <v>844.88292741999999</v>
      </c>
      <c r="AZ45" s="263">
        <v>841.86684535999996</v>
      </c>
      <c r="BA45" s="263">
        <v>783.37921128999994</v>
      </c>
      <c r="BB45" s="263">
        <v>735.14938632999997</v>
      </c>
      <c r="BC45" s="263">
        <v>722.72625452</v>
      </c>
      <c r="BD45" s="263">
        <v>799.21728767000002</v>
      </c>
      <c r="BE45" s="263">
        <v>879.20892097000001</v>
      </c>
      <c r="BF45" s="263">
        <v>877.42899999999997</v>
      </c>
      <c r="BG45" s="263">
        <v>814.30889999999999</v>
      </c>
      <c r="BH45" s="379">
        <v>721.06470000000002</v>
      </c>
      <c r="BI45" s="379">
        <v>743.92880000000002</v>
      </c>
      <c r="BJ45" s="379">
        <v>820.90530000000001</v>
      </c>
      <c r="BK45" s="379">
        <v>856.25419999999997</v>
      </c>
      <c r="BL45" s="379">
        <v>862.21969999999999</v>
      </c>
      <c r="BM45" s="379">
        <v>775.66210000000001</v>
      </c>
      <c r="BN45" s="379">
        <v>732.56209999999999</v>
      </c>
      <c r="BO45" s="379">
        <v>732.22640000000001</v>
      </c>
      <c r="BP45" s="379">
        <v>814.83730000000003</v>
      </c>
      <c r="BQ45" s="379">
        <v>901.85059999999999</v>
      </c>
      <c r="BR45" s="379">
        <v>888.83789999999999</v>
      </c>
      <c r="BS45" s="379">
        <v>792.01170000000002</v>
      </c>
      <c r="BT45" s="379">
        <v>725.08299999999997</v>
      </c>
      <c r="BU45" s="379">
        <v>747.77809999999999</v>
      </c>
      <c r="BV45" s="379">
        <v>822.86890000000005</v>
      </c>
    </row>
    <row r="46" spans="1:74" s="116" customFormat="1" ht="11.1" customHeight="1">
      <c r="A46" s="111" t="s">
        <v>925</v>
      </c>
      <c r="B46" s="207" t="s">
        <v>633</v>
      </c>
      <c r="C46" s="263">
        <v>2250.999241</v>
      </c>
      <c r="D46" s="263">
        <v>2234.0792271</v>
      </c>
      <c r="E46" s="263">
        <v>1939.6715386999999</v>
      </c>
      <c r="F46" s="263">
        <v>1860.6213393</v>
      </c>
      <c r="G46" s="263">
        <v>1934.7417794</v>
      </c>
      <c r="H46" s="263">
        <v>2304.5782989999998</v>
      </c>
      <c r="I46" s="263">
        <v>2458.8226619000002</v>
      </c>
      <c r="J46" s="263">
        <v>2478.9990223</v>
      </c>
      <c r="K46" s="263">
        <v>2273.9331849999999</v>
      </c>
      <c r="L46" s="263">
        <v>2006.8208451999999</v>
      </c>
      <c r="M46" s="263">
        <v>1917.2390493</v>
      </c>
      <c r="N46" s="263">
        <v>2127.5399606000001</v>
      </c>
      <c r="O46" s="263">
        <v>2433.8353765000002</v>
      </c>
      <c r="P46" s="263">
        <v>2371.5588063999999</v>
      </c>
      <c r="Q46" s="263">
        <v>2018.2189671000001</v>
      </c>
      <c r="R46" s="263">
        <v>1847.1651532999999</v>
      </c>
      <c r="S46" s="263">
        <v>2002.2369384000001</v>
      </c>
      <c r="T46" s="263">
        <v>2517.4576536999998</v>
      </c>
      <c r="U46" s="263">
        <v>2663.7469655</v>
      </c>
      <c r="V46" s="263">
        <v>2641.6172952000002</v>
      </c>
      <c r="W46" s="263">
        <v>2452.0930709999998</v>
      </c>
      <c r="X46" s="263">
        <v>1972.7904083999999</v>
      </c>
      <c r="Y46" s="263">
        <v>1930.3728963000001</v>
      </c>
      <c r="Z46" s="263">
        <v>2287.4083839</v>
      </c>
      <c r="AA46" s="263">
        <v>2394.3178502999999</v>
      </c>
      <c r="AB46" s="263">
        <v>2207.8133549999998</v>
      </c>
      <c r="AC46" s="263">
        <v>1905.6319629</v>
      </c>
      <c r="AD46" s="263">
        <v>1939.0484623</v>
      </c>
      <c r="AE46" s="263">
        <v>2038.7808654999999</v>
      </c>
      <c r="AF46" s="263">
        <v>2466.2297483000002</v>
      </c>
      <c r="AG46" s="263">
        <v>2605.9059455000001</v>
      </c>
      <c r="AH46" s="263">
        <v>2597.9831755</v>
      </c>
      <c r="AI46" s="263">
        <v>2356.7833660000001</v>
      </c>
      <c r="AJ46" s="263">
        <v>1943.0998084</v>
      </c>
      <c r="AK46" s="263">
        <v>1893.463859</v>
      </c>
      <c r="AL46" s="263">
        <v>1987.2672041999999</v>
      </c>
      <c r="AM46" s="263">
        <v>2120.7617713</v>
      </c>
      <c r="AN46" s="263">
        <v>2047.8705720999999</v>
      </c>
      <c r="AO46" s="263">
        <v>1877.6778093999999</v>
      </c>
      <c r="AP46" s="263">
        <v>1903.8451523000001</v>
      </c>
      <c r="AQ46" s="263">
        <v>2042.0235358</v>
      </c>
      <c r="AR46" s="263">
        <v>2313.2519117000002</v>
      </c>
      <c r="AS46" s="263">
        <v>2572.3210481000001</v>
      </c>
      <c r="AT46" s="263">
        <v>2502.8688790000001</v>
      </c>
      <c r="AU46" s="263">
        <v>2253.6848123</v>
      </c>
      <c r="AV46" s="263">
        <v>1971.5798248000001</v>
      </c>
      <c r="AW46" s="263">
        <v>1956.8420627</v>
      </c>
      <c r="AX46" s="263">
        <v>1992.3213165</v>
      </c>
      <c r="AY46" s="263">
        <v>2130.4136325999998</v>
      </c>
      <c r="AZ46" s="263">
        <v>2180.1107679000002</v>
      </c>
      <c r="BA46" s="263">
        <v>2038.1320197</v>
      </c>
      <c r="BB46" s="263">
        <v>1918.8401303000001</v>
      </c>
      <c r="BC46" s="263">
        <v>1970.6094939</v>
      </c>
      <c r="BD46" s="263">
        <v>2325.2400112999999</v>
      </c>
      <c r="BE46" s="263">
        <v>2462.1304126</v>
      </c>
      <c r="BF46" s="263">
        <v>2441.5520000000001</v>
      </c>
      <c r="BG46" s="263">
        <v>2278.7170000000001</v>
      </c>
      <c r="BH46" s="379">
        <v>1980.63</v>
      </c>
      <c r="BI46" s="379">
        <v>1917.5260000000001</v>
      </c>
      <c r="BJ46" s="379">
        <v>2071.8339999999998</v>
      </c>
      <c r="BK46" s="379">
        <v>2243.8539999999998</v>
      </c>
      <c r="BL46" s="379">
        <v>2231.252</v>
      </c>
      <c r="BM46" s="379">
        <v>1930.684</v>
      </c>
      <c r="BN46" s="379">
        <v>1884.9269999999999</v>
      </c>
      <c r="BO46" s="379">
        <v>1972.027</v>
      </c>
      <c r="BP46" s="379">
        <v>2330.2570000000001</v>
      </c>
      <c r="BQ46" s="379">
        <v>2468.5819999999999</v>
      </c>
      <c r="BR46" s="379">
        <v>2478.857</v>
      </c>
      <c r="BS46" s="379">
        <v>2306.5949999999998</v>
      </c>
      <c r="BT46" s="379">
        <v>1976.9259999999999</v>
      </c>
      <c r="BU46" s="379">
        <v>1914.0329999999999</v>
      </c>
      <c r="BV46" s="379">
        <v>2079.2930000000001</v>
      </c>
    </row>
    <row r="47" spans="1:74" s="116" customFormat="1" ht="11.1" customHeight="1">
      <c r="A47" s="111" t="s">
        <v>926</v>
      </c>
      <c r="B47" s="207" t="s">
        <v>634</v>
      </c>
      <c r="C47" s="263">
        <v>908.92860839000002</v>
      </c>
      <c r="D47" s="263">
        <v>934.46905963999995</v>
      </c>
      <c r="E47" s="263">
        <v>794.84232096999995</v>
      </c>
      <c r="F47" s="263">
        <v>761.96252866999998</v>
      </c>
      <c r="G47" s="263">
        <v>761.82555613</v>
      </c>
      <c r="H47" s="263">
        <v>864.27724333000003</v>
      </c>
      <c r="I47" s="263">
        <v>944.92997032000005</v>
      </c>
      <c r="J47" s="263">
        <v>931.41204581</v>
      </c>
      <c r="K47" s="263">
        <v>917.95255067000005</v>
      </c>
      <c r="L47" s="263">
        <v>810.66212742000005</v>
      </c>
      <c r="M47" s="263">
        <v>777.83415633000004</v>
      </c>
      <c r="N47" s="263">
        <v>864.40782161000004</v>
      </c>
      <c r="O47" s="263">
        <v>997.96417355000006</v>
      </c>
      <c r="P47" s="263">
        <v>1026.1963675</v>
      </c>
      <c r="Q47" s="263">
        <v>871.91639773999998</v>
      </c>
      <c r="R47" s="263">
        <v>800.69361566999999</v>
      </c>
      <c r="S47" s="263">
        <v>805.74979128999996</v>
      </c>
      <c r="T47" s="263">
        <v>965.63916632999997</v>
      </c>
      <c r="U47" s="263">
        <v>1045.1846716</v>
      </c>
      <c r="V47" s="263">
        <v>1063.9560435000001</v>
      </c>
      <c r="W47" s="263">
        <v>997.95649600000002</v>
      </c>
      <c r="X47" s="263">
        <v>809.83563129000004</v>
      </c>
      <c r="Y47" s="263">
        <v>785.88859866999996</v>
      </c>
      <c r="Z47" s="263">
        <v>934.48811290000003</v>
      </c>
      <c r="AA47" s="263">
        <v>1005.7258032</v>
      </c>
      <c r="AB47" s="263">
        <v>978.20134714000005</v>
      </c>
      <c r="AC47" s="263">
        <v>820.98265742000001</v>
      </c>
      <c r="AD47" s="263">
        <v>798.05846432999999</v>
      </c>
      <c r="AE47" s="263">
        <v>780.85091387</v>
      </c>
      <c r="AF47" s="263">
        <v>957.49820767000006</v>
      </c>
      <c r="AG47" s="263">
        <v>1024.9364223</v>
      </c>
      <c r="AH47" s="263">
        <v>1054.8701171</v>
      </c>
      <c r="AI47" s="263">
        <v>951.43256099999996</v>
      </c>
      <c r="AJ47" s="263">
        <v>791.93538483999998</v>
      </c>
      <c r="AK47" s="263">
        <v>798.29851599999995</v>
      </c>
      <c r="AL47" s="263">
        <v>845.09634097000003</v>
      </c>
      <c r="AM47" s="263">
        <v>890.41495354999995</v>
      </c>
      <c r="AN47" s="263">
        <v>885.51179137999998</v>
      </c>
      <c r="AO47" s="263">
        <v>803.99841613000001</v>
      </c>
      <c r="AP47" s="263">
        <v>799.02637300000004</v>
      </c>
      <c r="AQ47" s="263">
        <v>839.57633096999996</v>
      </c>
      <c r="AR47" s="263">
        <v>927.32995532999996</v>
      </c>
      <c r="AS47" s="263">
        <v>1023.4413342</v>
      </c>
      <c r="AT47" s="263">
        <v>1003.0725613</v>
      </c>
      <c r="AU47" s="263">
        <v>926.65632132999997</v>
      </c>
      <c r="AV47" s="263">
        <v>792.33291806</v>
      </c>
      <c r="AW47" s="263">
        <v>803.68986232999998</v>
      </c>
      <c r="AX47" s="263">
        <v>826.83921065000004</v>
      </c>
      <c r="AY47" s="263">
        <v>905.36294128999998</v>
      </c>
      <c r="AZ47" s="263">
        <v>917.87186750000001</v>
      </c>
      <c r="BA47" s="263">
        <v>849.21336031999999</v>
      </c>
      <c r="BB47" s="263">
        <v>815.33438799999999</v>
      </c>
      <c r="BC47" s="263">
        <v>789.07461064999995</v>
      </c>
      <c r="BD47" s="263">
        <v>904.92081067000004</v>
      </c>
      <c r="BE47" s="263">
        <v>940.76605386999995</v>
      </c>
      <c r="BF47" s="263">
        <v>959.72519999999997</v>
      </c>
      <c r="BG47" s="263">
        <v>938.23950000000002</v>
      </c>
      <c r="BH47" s="379">
        <v>802.32650000000001</v>
      </c>
      <c r="BI47" s="379">
        <v>778.68629999999996</v>
      </c>
      <c r="BJ47" s="379">
        <v>852.46069999999997</v>
      </c>
      <c r="BK47" s="379">
        <v>944.74239999999998</v>
      </c>
      <c r="BL47" s="379">
        <v>962.99620000000004</v>
      </c>
      <c r="BM47" s="379">
        <v>833.96759999999995</v>
      </c>
      <c r="BN47" s="379">
        <v>799.78340000000003</v>
      </c>
      <c r="BO47" s="379">
        <v>799.99639999999999</v>
      </c>
      <c r="BP47" s="379">
        <v>906.97889999999995</v>
      </c>
      <c r="BQ47" s="379">
        <v>967.46640000000002</v>
      </c>
      <c r="BR47" s="379">
        <v>979.91849999999999</v>
      </c>
      <c r="BS47" s="379">
        <v>944.04010000000005</v>
      </c>
      <c r="BT47" s="379">
        <v>808.3288</v>
      </c>
      <c r="BU47" s="379">
        <v>784.59019999999998</v>
      </c>
      <c r="BV47" s="379">
        <v>863.84370000000001</v>
      </c>
    </row>
    <row r="48" spans="1:74" s="116" customFormat="1" ht="11.1" customHeight="1">
      <c r="A48" s="111" t="s">
        <v>927</v>
      </c>
      <c r="B48" s="207" t="s">
        <v>635</v>
      </c>
      <c r="C48" s="263">
        <v>1391.4006606</v>
      </c>
      <c r="D48" s="263">
        <v>1347.4343789</v>
      </c>
      <c r="E48" s="263">
        <v>1241.7428093999999</v>
      </c>
      <c r="F48" s="263">
        <v>1254.8797546999999</v>
      </c>
      <c r="G48" s="263">
        <v>1284.3383558</v>
      </c>
      <c r="H48" s="263">
        <v>1579.3765926999999</v>
      </c>
      <c r="I48" s="263">
        <v>1773.0436523000001</v>
      </c>
      <c r="J48" s="263">
        <v>1744.2004539</v>
      </c>
      <c r="K48" s="263">
        <v>1598.7145857</v>
      </c>
      <c r="L48" s="263">
        <v>1358.5291400000001</v>
      </c>
      <c r="M48" s="263">
        <v>1198.8370717</v>
      </c>
      <c r="N48" s="263">
        <v>1367.7979055000001</v>
      </c>
      <c r="O48" s="263">
        <v>1503.8370199999999</v>
      </c>
      <c r="P48" s="263">
        <v>1478.3069482000001</v>
      </c>
      <c r="Q48" s="263">
        <v>1317.5827752</v>
      </c>
      <c r="R48" s="263">
        <v>1251.6168500000001</v>
      </c>
      <c r="S48" s="263">
        <v>1335.3523719</v>
      </c>
      <c r="T48" s="263">
        <v>1709.2971127000001</v>
      </c>
      <c r="U48" s="263">
        <v>1795.9667509999999</v>
      </c>
      <c r="V48" s="263">
        <v>1896.9147012999999</v>
      </c>
      <c r="W48" s="263">
        <v>1748.9470517</v>
      </c>
      <c r="X48" s="263">
        <v>1406.3971899999999</v>
      </c>
      <c r="Y48" s="263">
        <v>1277.7351627</v>
      </c>
      <c r="Z48" s="263">
        <v>1342.5630031999999</v>
      </c>
      <c r="AA48" s="263">
        <v>1496.5383552000001</v>
      </c>
      <c r="AB48" s="263">
        <v>1551.4498693</v>
      </c>
      <c r="AC48" s="263">
        <v>1298.3690638999999</v>
      </c>
      <c r="AD48" s="263">
        <v>1353.971526</v>
      </c>
      <c r="AE48" s="263">
        <v>1416.2599052</v>
      </c>
      <c r="AF48" s="263">
        <v>1797.471718</v>
      </c>
      <c r="AG48" s="263">
        <v>1901.3382271</v>
      </c>
      <c r="AH48" s="263">
        <v>2009.3862280999999</v>
      </c>
      <c r="AI48" s="263">
        <v>1801.9842607</v>
      </c>
      <c r="AJ48" s="263">
        <v>1441.5879500000001</v>
      </c>
      <c r="AK48" s="263">
        <v>1303.682296</v>
      </c>
      <c r="AL48" s="263">
        <v>1373.7759054999999</v>
      </c>
      <c r="AM48" s="263">
        <v>1405.7418481</v>
      </c>
      <c r="AN48" s="263">
        <v>1371.637279</v>
      </c>
      <c r="AO48" s="263">
        <v>1288.3318703</v>
      </c>
      <c r="AP48" s="263">
        <v>1332.9655327</v>
      </c>
      <c r="AQ48" s="263">
        <v>1457.7472680999999</v>
      </c>
      <c r="AR48" s="263">
        <v>1717.7887043000001</v>
      </c>
      <c r="AS48" s="263">
        <v>1841.9739119000001</v>
      </c>
      <c r="AT48" s="263">
        <v>1887.5608368000001</v>
      </c>
      <c r="AU48" s="263">
        <v>1720.6611373000001</v>
      </c>
      <c r="AV48" s="263">
        <v>1430.9596116</v>
      </c>
      <c r="AW48" s="263">
        <v>1383.6961713000001</v>
      </c>
      <c r="AX48" s="263">
        <v>1327.9079005999999</v>
      </c>
      <c r="AY48" s="263">
        <v>1470.8985594000001</v>
      </c>
      <c r="AZ48" s="263">
        <v>1423.6885946</v>
      </c>
      <c r="BA48" s="263">
        <v>1304.2409660999999</v>
      </c>
      <c r="BB48" s="263">
        <v>1341.3398993000001</v>
      </c>
      <c r="BC48" s="263">
        <v>1374.8534919000001</v>
      </c>
      <c r="BD48" s="263">
        <v>1688.789098</v>
      </c>
      <c r="BE48" s="263">
        <v>1755.2289326</v>
      </c>
      <c r="BF48" s="263">
        <v>1906.5840000000001</v>
      </c>
      <c r="BG48" s="263">
        <v>1777.7370000000001</v>
      </c>
      <c r="BH48" s="379">
        <v>1484.5360000000001</v>
      </c>
      <c r="BI48" s="379">
        <v>1360.4780000000001</v>
      </c>
      <c r="BJ48" s="379">
        <v>1409.5730000000001</v>
      </c>
      <c r="BK48" s="379">
        <v>1477.778</v>
      </c>
      <c r="BL48" s="379">
        <v>1490.443</v>
      </c>
      <c r="BM48" s="379">
        <v>1325.7439999999999</v>
      </c>
      <c r="BN48" s="379">
        <v>1347.4390000000001</v>
      </c>
      <c r="BO48" s="379">
        <v>1430.7470000000001</v>
      </c>
      <c r="BP48" s="379">
        <v>1714.4059999999999</v>
      </c>
      <c r="BQ48" s="379">
        <v>1824.605</v>
      </c>
      <c r="BR48" s="379">
        <v>1879.5050000000001</v>
      </c>
      <c r="BS48" s="379">
        <v>1741.76</v>
      </c>
      <c r="BT48" s="379">
        <v>1489.068</v>
      </c>
      <c r="BU48" s="379">
        <v>1364.299</v>
      </c>
      <c r="BV48" s="379">
        <v>1413.691</v>
      </c>
    </row>
    <row r="49" spans="1:74" s="116" customFormat="1" ht="11.1" customHeight="1">
      <c r="A49" s="111" t="s">
        <v>928</v>
      </c>
      <c r="B49" s="207" t="s">
        <v>636</v>
      </c>
      <c r="C49" s="263">
        <v>695.73163741999997</v>
      </c>
      <c r="D49" s="263">
        <v>687.97367713999995</v>
      </c>
      <c r="E49" s="263">
        <v>635.32028903000003</v>
      </c>
      <c r="F49" s="263">
        <v>631.55089867000004</v>
      </c>
      <c r="G49" s="263">
        <v>698.15894967999998</v>
      </c>
      <c r="H49" s="263">
        <v>730.04825567</v>
      </c>
      <c r="I49" s="263">
        <v>858.23386065</v>
      </c>
      <c r="J49" s="263">
        <v>846.88401032000002</v>
      </c>
      <c r="K49" s="263">
        <v>788.26793233000001</v>
      </c>
      <c r="L49" s="263">
        <v>666.66848934999996</v>
      </c>
      <c r="M49" s="263">
        <v>654.11196700000005</v>
      </c>
      <c r="N49" s="263">
        <v>703.69839096999999</v>
      </c>
      <c r="O49" s="263">
        <v>697.03160516000003</v>
      </c>
      <c r="P49" s="263">
        <v>688.73131429</v>
      </c>
      <c r="Q49" s="263">
        <v>638.14309451999998</v>
      </c>
      <c r="R49" s="263">
        <v>637.08366799999999</v>
      </c>
      <c r="S49" s="263">
        <v>652.71812548000003</v>
      </c>
      <c r="T49" s="263">
        <v>782.37342599999999</v>
      </c>
      <c r="U49" s="263">
        <v>885.89815581000005</v>
      </c>
      <c r="V49" s="263">
        <v>855.89299355000003</v>
      </c>
      <c r="W49" s="263">
        <v>791.37692167</v>
      </c>
      <c r="X49" s="263">
        <v>674.14190547999999</v>
      </c>
      <c r="Y49" s="263">
        <v>661.33002667000005</v>
      </c>
      <c r="Z49" s="263">
        <v>689.09741355000006</v>
      </c>
      <c r="AA49" s="263">
        <v>713.38351903</v>
      </c>
      <c r="AB49" s="263">
        <v>717.26417535999997</v>
      </c>
      <c r="AC49" s="263">
        <v>651.13221741999996</v>
      </c>
      <c r="AD49" s="263">
        <v>654.221633</v>
      </c>
      <c r="AE49" s="263">
        <v>665.49862386999996</v>
      </c>
      <c r="AF49" s="263">
        <v>774.23624767000001</v>
      </c>
      <c r="AG49" s="263">
        <v>884.05371193999997</v>
      </c>
      <c r="AH49" s="263">
        <v>902.11319160999994</v>
      </c>
      <c r="AI49" s="263">
        <v>800.41292066999995</v>
      </c>
      <c r="AJ49" s="263">
        <v>679.40779677</v>
      </c>
      <c r="AK49" s="263">
        <v>666.98378333000005</v>
      </c>
      <c r="AL49" s="263">
        <v>721.75144580999995</v>
      </c>
      <c r="AM49" s="263">
        <v>694.09107839000001</v>
      </c>
      <c r="AN49" s="263">
        <v>691.17970276000005</v>
      </c>
      <c r="AO49" s="263">
        <v>647.00972387000002</v>
      </c>
      <c r="AP49" s="263">
        <v>660.21324666999999</v>
      </c>
      <c r="AQ49" s="263">
        <v>715.44261160999997</v>
      </c>
      <c r="AR49" s="263">
        <v>838.91702399999997</v>
      </c>
      <c r="AS49" s="263">
        <v>889.78335580999999</v>
      </c>
      <c r="AT49" s="263">
        <v>906.53509194000003</v>
      </c>
      <c r="AU49" s="263">
        <v>795.79243899999994</v>
      </c>
      <c r="AV49" s="263">
        <v>687.44778742000005</v>
      </c>
      <c r="AW49" s="263">
        <v>660.91504399999997</v>
      </c>
      <c r="AX49" s="263">
        <v>695.92851710000002</v>
      </c>
      <c r="AY49" s="263">
        <v>737.17195774000004</v>
      </c>
      <c r="AZ49" s="263">
        <v>712.46472286000005</v>
      </c>
      <c r="BA49" s="263">
        <v>655.11620323</v>
      </c>
      <c r="BB49" s="263">
        <v>665.58118733000003</v>
      </c>
      <c r="BC49" s="263">
        <v>696.35154354999997</v>
      </c>
      <c r="BD49" s="263">
        <v>849.56773499999997</v>
      </c>
      <c r="BE49" s="263">
        <v>906.31878257999995</v>
      </c>
      <c r="BF49" s="263">
        <v>896.49249999999995</v>
      </c>
      <c r="BG49" s="263">
        <v>806.41669999999999</v>
      </c>
      <c r="BH49" s="379">
        <v>690.78899999999999</v>
      </c>
      <c r="BI49" s="379">
        <v>671.94979999999998</v>
      </c>
      <c r="BJ49" s="379">
        <v>701.79420000000005</v>
      </c>
      <c r="BK49" s="379">
        <v>714.09310000000005</v>
      </c>
      <c r="BL49" s="379">
        <v>713.69079999999997</v>
      </c>
      <c r="BM49" s="379">
        <v>665.99509999999998</v>
      </c>
      <c r="BN49" s="379">
        <v>667.50670000000002</v>
      </c>
      <c r="BO49" s="379">
        <v>705.73350000000005</v>
      </c>
      <c r="BP49" s="379">
        <v>822.79369999999994</v>
      </c>
      <c r="BQ49" s="379">
        <v>911.93650000000002</v>
      </c>
      <c r="BR49" s="379">
        <v>903.63840000000005</v>
      </c>
      <c r="BS49" s="379">
        <v>818.77080000000001</v>
      </c>
      <c r="BT49" s="379">
        <v>696.43299999999999</v>
      </c>
      <c r="BU49" s="379">
        <v>677.59079999999994</v>
      </c>
      <c r="BV49" s="379">
        <v>703.70050000000003</v>
      </c>
    </row>
    <row r="50" spans="1:74" s="116" customFormat="1" ht="11.1" customHeight="1">
      <c r="A50" s="111" t="s">
        <v>929</v>
      </c>
      <c r="B50" s="207" t="s">
        <v>282</v>
      </c>
      <c r="C50" s="263">
        <v>1117.3005787</v>
      </c>
      <c r="D50" s="263">
        <v>1132.2040738999999</v>
      </c>
      <c r="E50" s="263">
        <v>1043.9422196999999</v>
      </c>
      <c r="F50" s="263">
        <v>1039.0844233</v>
      </c>
      <c r="G50" s="263">
        <v>977.94022613000004</v>
      </c>
      <c r="H50" s="263">
        <v>1076.093228</v>
      </c>
      <c r="I50" s="263">
        <v>1139.6982880999999</v>
      </c>
      <c r="J50" s="263">
        <v>1142.7655032</v>
      </c>
      <c r="K50" s="263">
        <v>1171.9451320000001</v>
      </c>
      <c r="L50" s="263">
        <v>1070.9794380999999</v>
      </c>
      <c r="M50" s="263">
        <v>1003.354955</v>
      </c>
      <c r="N50" s="263">
        <v>1149.2825435</v>
      </c>
      <c r="O50" s="263">
        <v>1072.1159012999999</v>
      </c>
      <c r="P50" s="263">
        <v>1100.0174129</v>
      </c>
      <c r="Q50" s="263">
        <v>1056.899161</v>
      </c>
      <c r="R50" s="263">
        <v>1046.8632952999999</v>
      </c>
      <c r="S50" s="263">
        <v>956.32856129000004</v>
      </c>
      <c r="T50" s="263">
        <v>1082.2785492999999</v>
      </c>
      <c r="U50" s="263">
        <v>1120.7896839</v>
      </c>
      <c r="V50" s="263">
        <v>1151.4227851999999</v>
      </c>
      <c r="W50" s="263">
        <v>1145.7288003000001</v>
      </c>
      <c r="X50" s="263">
        <v>1063.6742813000001</v>
      </c>
      <c r="Y50" s="263">
        <v>1045.6520333000001</v>
      </c>
      <c r="Z50" s="263">
        <v>1143.9515676999999</v>
      </c>
      <c r="AA50" s="263">
        <v>1114.4367987000001</v>
      </c>
      <c r="AB50" s="263">
        <v>1129.93488</v>
      </c>
      <c r="AC50" s="263">
        <v>1110.3571589999999</v>
      </c>
      <c r="AD50" s="263">
        <v>1035.5169089999999</v>
      </c>
      <c r="AE50" s="263">
        <v>1005.6103794000001</v>
      </c>
      <c r="AF50" s="263">
        <v>1089.0654956999999</v>
      </c>
      <c r="AG50" s="263">
        <v>1104.7582855000001</v>
      </c>
      <c r="AH50" s="263">
        <v>1207.9455605999999</v>
      </c>
      <c r="AI50" s="263">
        <v>1192.7435092999999</v>
      </c>
      <c r="AJ50" s="263">
        <v>1053.9726181000001</v>
      </c>
      <c r="AK50" s="263">
        <v>1066.516357</v>
      </c>
      <c r="AL50" s="263">
        <v>1134.6810470999999</v>
      </c>
      <c r="AM50" s="263">
        <v>1103.9890858000001</v>
      </c>
      <c r="AN50" s="263">
        <v>1091.8232433999999</v>
      </c>
      <c r="AO50" s="263">
        <v>1053.9991173999999</v>
      </c>
      <c r="AP50" s="263">
        <v>1004.367874</v>
      </c>
      <c r="AQ50" s="263">
        <v>1011.7193465</v>
      </c>
      <c r="AR50" s="263">
        <v>1085.506136</v>
      </c>
      <c r="AS50" s="263">
        <v>1114.3125187000001</v>
      </c>
      <c r="AT50" s="263">
        <v>1215.1415225999999</v>
      </c>
      <c r="AU50" s="263">
        <v>1148.3094570000001</v>
      </c>
      <c r="AV50" s="263">
        <v>1112.1654338999999</v>
      </c>
      <c r="AW50" s="263">
        <v>1039.3051183</v>
      </c>
      <c r="AX50" s="263">
        <v>1066.2783529000001</v>
      </c>
      <c r="AY50" s="263">
        <v>1142.3661629000001</v>
      </c>
      <c r="AZ50" s="263">
        <v>1116.8677868</v>
      </c>
      <c r="BA50" s="263">
        <v>1019.3858158</v>
      </c>
      <c r="BB50" s="263">
        <v>1013.4469797</v>
      </c>
      <c r="BC50" s="263">
        <v>1022.1087671</v>
      </c>
      <c r="BD50" s="263">
        <v>1059.2128517000001</v>
      </c>
      <c r="BE50" s="263">
        <v>1178.8881584000001</v>
      </c>
      <c r="BF50" s="263">
        <v>1187.5150000000001</v>
      </c>
      <c r="BG50" s="263">
        <v>1131.682</v>
      </c>
      <c r="BH50" s="379">
        <v>1064.136</v>
      </c>
      <c r="BI50" s="379">
        <v>1026.6220000000001</v>
      </c>
      <c r="BJ50" s="379">
        <v>1085.1179999999999</v>
      </c>
      <c r="BK50" s="379">
        <v>1087.143</v>
      </c>
      <c r="BL50" s="379">
        <v>1092.1869999999999</v>
      </c>
      <c r="BM50" s="379">
        <v>1042.6220000000001</v>
      </c>
      <c r="BN50" s="379">
        <v>1023.068</v>
      </c>
      <c r="BO50" s="379">
        <v>988.21169999999995</v>
      </c>
      <c r="BP50" s="379">
        <v>1085.7260000000001</v>
      </c>
      <c r="BQ50" s="379">
        <v>1134.0820000000001</v>
      </c>
      <c r="BR50" s="379">
        <v>1175.5139999999999</v>
      </c>
      <c r="BS50" s="379">
        <v>1159.097</v>
      </c>
      <c r="BT50" s="379">
        <v>1062.9179999999999</v>
      </c>
      <c r="BU50" s="379">
        <v>1025.675</v>
      </c>
      <c r="BV50" s="379">
        <v>1075.3309999999999</v>
      </c>
    </row>
    <row r="51" spans="1:74" s="116" customFormat="1" ht="11.1" customHeight="1">
      <c r="A51" s="111" t="s">
        <v>930</v>
      </c>
      <c r="B51" s="207" t="s">
        <v>283</v>
      </c>
      <c r="C51" s="263">
        <v>46.324419677000002</v>
      </c>
      <c r="D51" s="263">
        <v>45.789986071000001</v>
      </c>
      <c r="E51" s="263">
        <v>42.904782902999997</v>
      </c>
      <c r="F51" s="263">
        <v>43.136868667000002</v>
      </c>
      <c r="G51" s="263">
        <v>42.854246129000003</v>
      </c>
      <c r="H51" s="263">
        <v>44.788258999999996</v>
      </c>
      <c r="I51" s="263">
        <v>44.119514516000002</v>
      </c>
      <c r="J51" s="263">
        <v>45.607930645000003</v>
      </c>
      <c r="K51" s="263">
        <v>45.397865666999998</v>
      </c>
      <c r="L51" s="263">
        <v>45.805416774000001</v>
      </c>
      <c r="M51" s="263">
        <v>46.188177666999998</v>
      </c>
      <c r="N51" s="263">
        <v>46.211342258000002</v>
      </c>
      <c r="O51" s="263">
        <v>46.194319999999998</v>
      </c>
      <c r="P51" s="263">
        <v>45.173924642999999</v>
      </c>
      <c r="Q51" s="263">
        <v>43.891240645000003</v>
      </c>
      <c r="R51" s="263">
        <v>43.389062000000003</v>
      </c>
      <c r="S51" s="263">
        <v>42.789813871</v>
      </c>
      <c r="T51" s="263">
        <v>43.270040999999999</v>
      </c>
      <c r="U51" s="263">
        <v>43.801455161</v>
      </c>
      <c r="V51" s="263">
        <v>44.893323871</v>
      </c>
      <c r="W51" s="263">
        <v>44.478707999999997</v>
      </c>
      <c r="X51" s="263">
        <v>44.619844839000002</v>
      </c>
      <c r="Y51" s="263">
        <v>45.467934333000002</v>
      </c>
      <c r="Z51" s="263">
        <v>46.729510323</v>
      </c>
      <c r="AA51" s="263">
        <v>46.991957419000002</v>
      </c>
      <c r="AB51" s="263">
        <v>47.280241785999998</v>
      </c>
      <c r="AC51" s="263">
        <v>45.517610644999998</v>
      </c>
      <c r="AD51" s="263">
        <v>44.200714667</v>
      </c>
      <c r="AE51" s="263">
        <v>43.032553548000003</v>
      </c>
      <c r="AF51" s="263">
        <v>42.218794000000003</v>
      </c>
      <c r="AG51" s="263">
        <v>42.80311871</v>
      </c>
      <c r="AH51" s="263">
        <v>43.927718386999999</v>
      </c>
      <c r="AI51" s="263">
        <v>44.207284000000001</v>
      </c>
      <c r="AJ51" s="263">
        <v>44.166602257999998</v>
      </c>
      <c r="AK51" s="263">
        <v>45.611286999999997</v>
      </c>
      <c r="AL51" s="263">
        <v>45.502499354999998</v>
      </c>
      <c r="AM51" s="263">
        <v>46.168739031999998</v>
      </c>
      <c r="AN51" s="263">
        <v>46.430150345000001</v>
      </c>
      <c r="AO51" s="263">
        <v>43.421454193999999</v>
      </c>
      <c r="AP51" s="263">
        <v>42.751118667</v>
      </c>
      <c r="AQ51" s="263">
        <v>41.488492903000001</v>
      </c>
      <c r="AR51" s="263">
        <v>41.788035999999998</v>
      </c>
      <c r="AS51" s="263">
        <v>42.322473547999998</v>
      </c>
      <c r="AT51" s="263">
        <v>43.593330000000002</v>
      </c>
      <c r="AU51" s="263">
        <v>42.813015999999998</v>
      </c>
      <c r="AV51" s="263">
        <v>43.685040000000001</v>
      </c>
      <c r="AW51" s="263">
        <v>45.163226332999997</v>
      </c>
      <c r="AX51" s="263">
        <v>46.254341289999999</v>
      </c>
      <c r="AY51" s="263">
        <v>44.989066452000003</v>
      </c>
      <c r="AZ51" s="263">
        <v>43.519178928999999</v>
      </c>
      <c r="BA51" s="263">
        <v>41.844068710000002</v>
      </c>
      <c r="BB51" s="263">
        <v>42.746854667000001</v>
      </c>
      <c r="BC51" s="263">
        <v>41.896529354999998</v>
      </c>
      <c r="BD51" s="263">
        <v>41.603335000000001</v>
      </c>
      <c r="BE51" s="263">
        <v>42.457106451999998</v>
      </c>
      <c r="BF51" s="263">
        <v>43.077419999999996</v>
      </c>
      <c r="BG51" s="263">
        <v>43.000030000000002</v>
      </c>
      <c r="BH51" s="379">
        <v>43.966389999999997</v>
      </c>
      <c r="BI51" s="379">
        <v>44.882510000000003</v>
      </c>
      <c r="BJ51" s="379">
        <v>45.073900000000002</v>
      </c>
      <c r="BK51" s="379">
        <v>45.111330000000002</v>
      </c>
      <c r="BL51" s="379">
        <v>45.280349999999999</v>
      </c>
      <c r="BM51" s="379">
        <v>42.81373</v>
      </c>
      <c r="BN51" s="379">
        <v>42.958889999999997</v>
      </c>
      <c r="BO51" s="379">
        <v>42.06456</v>
      </c>
      <c r="BP51" s="379">
        <v>42.101520000000001</v>
      </c>
      <c r="BQ51" s="379">
        <v>42.263579999999997</v>
      </c>
      <c r="BR51" s="379">
        <v>43.485190000000003</v>
      </c>
      <c r="BS51" s="379">
        <v>43.453609999999998</v>
      </c>
      <c r="BT51" s="379">
        <v>44.150889999999997</v>
      </c>
      <c r="BU51" s="379">
        <v>45.060920000000003</v>
      </c>
      <c r="BV51" s="379">
        <v>45.245519999999999</v>
      </c>
    </row>
    <row r="52" spans="1:74" s="116" customFormat="1" ht="11.1" customHeight="1">
      <c r="A52" s="111" t="s">
        <v>931</v>
      </c>
      <c r="B52" s="208" t="s">
        <v>638</v>
      </c>
      <c r="C52" s="274">
        <v>10367.078028</v>
      </c>
      <c r="D52" s="274">
        <v>10245.329194</v>
      </c>
      <c r="E52" s="274">
        <v>9153.9835796999996</v>
      </c>
      <c r="F52" s="274">
        <v>8858.8560073000008</v>
      </c>
      <c r="G52" s="274">
        <v>8877.1830977000009</v>
      </c>
      <c r="H52" s="274">
        <v>10165.188349</v>
      </c>
      <c r="I52" s="274">
        <v>10903.510358</v>
      </c>
      <c r="J52" s="274">
        <v>11130.668627999999</v>
      </c>
      <c r="K52" s="274">
        <v>10368.62933</v>
      </c>
      <c r="L52" s="274">
        <v>9269.2970270999995</v>
      </c>
      <c r="M52" s="274">
        <v>8929.2286803000006</v>
      </c>
      <c r="N52" s="274">
        <v>9986.6203354999998</v>
      </c>
      <c r="O52" s="274">
        <v>10703.890895</v>
      </c>
      <c r="P52" s="274">
        <v>10657.349281000001</v>
      </c>
      <c r="Q52" s="274">
        <v>9435.4963174000004</v>
      </c>
      <c r="R52" s="274">
        <v>8900.42778</v>
      </c>
      <c r="S52" s="274">
        <v>9151.4501032000007</v>
      </c>
      <c r="T52" s="274">
        <v>11030.077694</v>
      </c>
      <c r="U52" s="274">
        <v>11904.32158</v>
      </c>
      <c r="V52" s="274">
        <v>11992.472415</v>
      </c>
      <c r="W52" s="274">
        <v>10924.773651</v>
      </c>
      <c r="X52" s="274">
        <v>9284.5008206000002</v>
      </c>
      <c r="Y52" s="274">
        <v>9162.2322320000003</v>
      </c>
      <c r="Z52" s="274">
        <v>10287.93014</v>
      </c>
      <c r="AA52" s="274">
        <v>10776.914178999999</v>
      </c>
      <c r="AB52" s="274">
        <v>10602.830895999999</v>
      </c>
      <c r="AC52" s="274">
        <v>9420.7592483999997</v>
      </c>
      <c r="AD52" s="274">
        <v>9173.0033397000007</v>
      </c>
      <c r="AE52" s="274">
        <v>9291.159791</v>
      </c>
      <c r="AF52" s="274">
        <v>10957.852332</v>
      </c>
      <c r="AG52" s="274">
        <v>11957.628866999999</v>
      </c>
      <c r="AH52" s="274">
        <v>12024.149116000001</v>
      </c>
      <c r="AI52" s="274">
        <v>10875.419003000001</v>
      </c>
      <c r="AJ52" s="274">
        <v>9294.9544373999997</v>
      </c>
      <c r="AK52" s="274">
        <v>9174.0133029999997</v>
      </c>
      <c r="AL52" s="274">
        <v>9736.3140805999992</v>
      </c>
      <c r="AM52" s="274">
        <v>10026.228297</v>
      </c>
      <c r="AN52" s="274">
        <v>9868.1682414000006</v>
      </c>
      <c r="AO52" s="274">
        <v>9116.56113</v>
      </c>
      <c r="AP52" s="274">
        <v>9011.5935946999998</v>
      </c>
      <c r="AQ52" s="274">
        <v>9529.6748874000004</v>
      </c>
      <c r="AR52" s="274">
        <v>10815.172316</v>
      </c>
      <c r="AS52" s="274">
        <v>11942.253790999999</v>
      </c>
      <c r="AT52" s="274">
        <v>11741.409431</v>
      </c>
      <c r="AU52" s="274">
        <v>10595.757806</v>
      </c>
      <c r="AV52" s="274">
        <v>9356.0163960999998</v>
      </c>
      <c r="AW52" s="274">
        <v>9305.9203467000007</v>
      </c>
      <c r="AX52" s="274">
        <v>9537.8375484000007</v>
      </c>
      <c r="AY52" s="274">
        <v>10241.362058000001</v>
      </c>
      <c r="AZ52" s="274">
        <v>10310.090061999999</v>
      </c>
      <c r="BA52" s="274">
        <v>9499.8619199999994</v>
      </c>
      <c r="BB52" s="274">
        <v>9167.6375403000002</v>
      </c>
      <c r="BC52" s="274">
        <v>9222.9475096999995</v>
      </c>
      <c r="BD52" s="274">
        <v>10580.543132000001</v>
      </c>
      <c r="BE52" s="274">
        <v>11433.884131999999</v>
      </c>
      <c r="BF52" s="274">
        <v>11474.87</v>
      </c>
      <c r="BG52" s="274">
        <v>10728.14</v>
      </c>
      <c r="BH52" s="339">
        <v>9403.5300000000007</v>
      </c>
      <c r="BI52" s="339">
        <v>9187.2240000000002</v>
      </c>
      <c r="BJ52" s="339">
        <v>9862.7579999999998</v>
      </c>
      <c r="BK52" s="339">
        <v>10408.94</v>
      </c>
      <c r="BL52" s="339">
        <v>10454.01</v>
      </c>
      <c r="BM52" s="339">
        <v>9401.8410000000003</v>
      </c>
      <c r="BN52" s="339">
        <v>9122.4240000000009</v>
      </c>
      <c r="BO52" s="339">
        <v>9278.43</v>
      </c>
      <c r="BP52" s="339">
        <v>10657.93</v>
      </c>
      <c r="BQ52" s="339">
        <v>11465.19</v>
      </c>
      <c r="BR52" s="339">
        <v>11542.12</v>
      </c>
      <c r="BS52" s="339">
        <v>10704.66</v>
      </c>
      <c r="BT52" s="339">
        <v>9413.5010000000002</v>
      </c>
      <c r="BU52" s="339">
        <v>9195.5920000000006</v>
      </c>
      <c r="BV52" s="339">
        <v>9871.1119999999992</v>
      </c>
    </row>
    <row r="53" spans="1:74" s="296" customFormat="1" ht="11.1" customHeight="1">
      <c r="A53" s="117"/>
      <c r="C53" s="297"/>
      <c r="D53" s="297"/>
      <c r="E53" s="297"/>
      <c r="F53" s="297"/>
      <c r="G53" s="297"/>
      <c r="H53" s="297"/>
      <c r="I53" s="297"/>
      <c r="J53" s="297"/>
      <c r="K53" s="297"/>
      <c r="L53" s="297"/>
      <c r="M53" s="297"/>
      <c r="N53" s="297"/>
      <c r="O53" s="297"/>
      <c r="P53" s="297"/>
      <c r="Q53" s="297"/>
      <c r="R53" s="297"/>
      <c r="S53" s="297"/>
      <c r="T53" s="297"/>
      <c r="U53" s="297"/>
      <c r="V53" s="297"/>
      <c r="W53" s="297"/>
      <c r="X53" s="297"/>
      <c r="Y53" s="297"/>
      <c r="Z53" s="297"/>
      <c r="AA53" s="297"/>
      <c r="AB53" s="297"/>
      <c r="AC53" s="297"/>
      <c r="AD53" s="297"/>
      <c r="AE53" s="297"/>
      <c r="AF53" s="297"/>
      <c r="AG53" s="297"/>
      <c r="AH53" s="297"/>
      <c r="AI53" s="297"/>
      <c r="AJ53" s="297"/>
      <c r="AK53" s="297"/>
      <c r="AL53" s="297"/>
      <c r="AM53" s="297"/>
      <c r="AN53" s="297"/>
      <c r="AO53" s="297"/>
      <c r="AP53" s="297"/>
      <c r="AQ53" s="297"/>
      <c r="AR53" s="297"/>
      <c r="AS53" s="297"/>
      <c r="AT53" s="297"/>
      <c r="AU53" s="297"/>
      <c r="AV53" s="297"/>
      <c r="AW53" s="297"/>
      <c r="AX53" s="297"/>
      <c r="AY53" s="380"/>
      <c r="AZ53" s="380"/>
      <c r="BA53" s="380"/>
      <c r="BB53" s="380"/>
      <c r="BC53" s="380"/>
      <c r="BD53" s="380"/>
      <c r="BE53" s="380"/>
      <c r="BF53" s="380"/>
      <c r="BG53" s="380"/>
      <c r="BH53" s="380"/>
      <c r="BI53" s="380"/>
      <c r="BJ53" s="380"/>
      <c r="BK53" s="380"/>
      <c r="BL53" s="380"/>
      <c r="BM53" s="380"/>
      <c r="BN53" s="380"/>
      <c r="BO53" s="380"/>
      <c r="BP53" s="380"/>
      <c r="BQ53" s="380"/>
      <c r="BR53" s="380"/>
      <c r="BS53" s="380"/>
      <c r="BT53" s="380"/>
      <c r="BU53" s="380"/>
      <c r="BV53" s="380"/>
    </row>
    <row r="54" spans="1:74" s="296" customFormat="1" ht="12" customHeight="1">
      <c r="A54" s="117"/>
      <c r="B54" s="648" t="s">
        <v>1130</v>
      </c>
      <c r="C54" s="649"/>
      <c r="D54" s="649"/>
      <c r="E54" s="649"/>
      <c r="F54" s="649"/>
      <c r="G54" s="649"/>
      <c r="H54" s="649"/>
      <c r="I54" s="649"/>
      <c r="J54" s="649"/>
      <c r="K54" s="649"/>
      <c r="L54" s="649"/>
      <c r="M54" s="649"/>
      <c r="N54" s="649"/>
      <c r="O54" s="649"/>
      <c r="P54" s="649"/>
      <c r="Q54" s="649"/>
      <c r="AY54" s="525"/>
      <c r="AZ54" s="525"/>
      <c r="BA54" s="525"/>
      <c r="BB54" s="525"/>
      <c r="BC54" s="525"/>
      <c r="BD54" s="525"/>
      <c r="BE54" s="525"/>
      <c r="BF54" s="525"/>
      <c r="BG54" s="525"/>
      <c r="BH54" s="525"/>
      <c r="BI54" s="525"/>
      <c r="BJ54" s="525"/>
    </row>
    <row r="55" spans="1:74" s="470" customFormat="1" ht="12" customHeight="1">
      <c r="A55" s="469"/>
      <c r="B55" s="706" t="s">
        <v>1214</v>
      </c>
      <c r="C55" s="667"/>
      <c r="D55" s="667"/>
      <c r="E55" s="667"/>
      <c r="F55" s="667"/>
      <c r="G55" s="667"/>
      <c r="H55" s="667"/>
      <c r="I55" s="667"/>
      <c r="J55" s="667"/>
      <c r="K55" s="667"/>
      <c r="L55" s="667"/>
      <c r="M55" s="667"/>
      <c r="N55" s="667"/>
      <c r="O55" s="667"/>
      <c r="P55" s="667"/>
      <c r="Q55" s="667"/>
      <c r="AY55" s="526"/>
      <c r="AZ55" s="526"/>
      <c r="BA55" s="526"/>
      <c r="BB55" s="526"/>
      <c r="BC55" s="526"/>
      <c r="BD55" s="526"/>
      <c r="BE55" s="526"/>
      <c r="BF55" s="526"/>
      <c r="BG55" s="526"/>
      <c r="BH55" s="526"/>
      <c r="BI55" s="526"/>
      <c r="BJ55" s="526"/>
    </row>
    <row r="56" spans="1:74" s="470" customFormat="1" ht="12" customHeight="1">
      <c r="A56" s="469"/>
      <c r="B56" s="670" t="s">
        <v>1160</v>
      </c>
      <c r="C56" s="671"/>
      <c r="D56" s="671"/>
      <c r="E56" s="671"/>
      <c r="F56" s="671"/>
      <c r="G56" s="671"/>
      <c r="H56" s="671"/>
      <c r="I56" s="671"/>
      <c r="J56" s="671"/>
      <c r="K56" s="671"/>
      <c r="L56" s="671"/>
      <c r="M56" s="671"/>
      <c r="N56" s="671"/>
      <c r="O56" s="671"/>
      <c r="P56" s="671"/>
      <c r="Q56" s="667"/>
      <c r="AY56" s="526"/>
      <c r="AZ56" s="526"/>
      <c r="BA56" s="526"/>
      <c r="BB56" s="526"/>
      <c r="BC56" s="526"/>
      <c r="BD56" s="526"/>
      <c r="BE56" s="526"/>
      <c r="BF56" s="526"/>
      <c r="BG56" s="526"/>
      <c r="BH56" s="526"/>
      <c r="BI56" s="526"/>
      <c r="BJ56" s="526"/>
    </row>
    <row r="57" spans="1:74" s="470" customFormat="1" ht="12" customHeight="1">
      <c r="A57" s="469"/>
      <c r="B57" s="665" t="s">
        <v>1215</v>
      </c>
      <c r="C57" s="671"/>
      <c r="D57" s="671"/>
      <c r="E57" s="671"/>
      <c r="F57" s="671"/>
      <c r="G57" s="671"/>
      <c r="H57" s="671"/>
      <c r="I57" s="671"/>
      <c r="J57" s="671"/>
      <c r="K57" s="671"/>
      <c r="L57" s="671"/>
      <c r="M57" s="671"/>
      <c r="N57" s="671"/>
      <c r="O57" s="671"/>
      <c r="P57" s="671"/>
      <c r="Q57" s="667"/>
      <c r="AY57" s="526"/>
      <c r="AZ57" s="526"/>
      <c r="BA57" s="526"/>
      <c r="BB57" s="526"/>
      <c r="BC57" s="526"/>
      <c r="BD57" s="526"/>
      <c r="BE57" s="526"/>
      <c r="BF57" s="526"/>
      <c r="BG57" s="526"/>
      <c r="BH57" s="526"/>
      <c r="BI57" s="526"/>
      <c r="BJ57" s="526"/>
    </row>
    <row r="58" spans="1:74" s="470" customFormat="1" ht="12" customHeight="1">
      <c r="A58" s="469"/>
      <c r="B58" s="665" t="s">
        <v>1205</v>
      </c>
      <c r="C58" s="671"/>
      <c r="D58" s="671"/>
      <c r="E58" s="671"/>
      <c r="F58" s="671"/>
      <c r="G58" s="671"/>
      <c r="H58" s="671"/>
      <c r="I58" s="671"/>
      <c r="J58" s="671"/>
      <c r="K58" s="671"/>
      <c r="L58" s="671"/>
      <c r="M58" s="671"/>
      <c r="N58" s="671"/>
      <c r="O58" s="671"/>
      <c r="P58" s="671"/>
      <c r="Q58" s="667"/>
      <c r="AY58" s="526"/>
      <c r="AZ58" s="526"/>
      <c r="BA58" s="526"/>
      <c r="BB58" s="526"/>
      <c r="BC58" s="526"/>
      <c r="BD58" s="526"/>
      <c r="BE58" s="526"/>
      <c r="BF58" s="526"/>
      <c r="BG58" s="526"/>
      <c r="BH58" s="526"/>
      <c r="BI58" s="526"/>
      <c r="BJ58" s="526"/>
    </row>
    <row r="59" spans="1:74" s="470" customFormat="1" ht="12" customHeight="1">
      <c r="A59" s="469"/>
      <c r="B59" s="694" t="s">
        <v>1206</v>
      </c>
      <c r="C59" s="667"/>
      <c r="D59" s="667"/>
      <c r="E59" s="667"/>
      <c r="F59" s="667"/>
      <c r="G59" s="667"/>
      <c r="H59" s="667"/>
      <c r="I59" s="667"/>
      <c r="J59" s="667"/>
      <c r="K59" s="667"/>
      <c r="L59" s="667"/>
      <c r="M59" s="667"/>
      <c r="N59" s="667"/>
      <c r="O59" s="667"/>
      <c r="P59" s="667"/>
      <c r="Q59" s="667"/>
      <c r="AY59" s="526"/>
      <c r="AZ59" s="526"/>
      <c r="BA59" s="526"/>
      <c r="BB59" s="526"/>
      <c r="BC59" s="526"/>
      <c r="BD59" s="526"/>
      <c r="BE59" s="526"/>
      <c r="BF59" s="526"/>
      <c r="BG59" s="526"/>
      <c r="BH59" s="526"/>
      <c r="BI59" s="526"/>
      <c r="BJ59" s="526"/>
    </row>
    <row r="60" spans="1:74" s="470" customFormat="1" ht="22.15" customHeight="1">
      <c r="A60" s="469"/>
      <c r="B60" s="670" t="s">
        <v>1216</v>
      </c>
      <c r="C60" s="671"/>
      <c r="D60" s="671"/>
      <c r="E60" s="671"/>
      <c r="F60" s="671"/>
      <c r="G60" s="671"/>
      <c r="H60" s="671"/>
      <c r="I60" s="671"/>
      <c r="J60" s="671"/>
      <c r="K60" s="671"/>
      <c r="L60" s="671"/>
      <c r="M60" s="671"/>
      <c r="N60" s="671"/>
      <c r="O60" s="671"/>
      <c r="P60" s="671"/>
      <c r="Q60" s="667"/>
      <c r="AY60" s="526"/>
      <c r="AZ60" s="526"/>
      <c r="BA60" s="526"/>
      <c r="BB60" s="526"/>
      <c r="BC60" s="526"/>
      <c r="BD60" s="526"/>
      <c r="BE60" s="526"/>
      <c r="BF60" s="526"/>
      <c r="BG60" s="526"/>
      <c r="BH60" s="526"/>
      <c r="BI60" s="526"/>
      <c r="BJ60" s="526"/>
    </row>
    <row r="61" spans="1:74" s="470" customFormat="1" ht="12" customHeight="1">
      <c r="A61" s="469"/>
      <c r="B61" s="665" t="s">
        <v>1165</v>
      </c>
      <c r="C61" s="666"/>
      <c r="D61" s="666"/>
      <c r="E61" s="666"/>
      <c r="F61" s="666"/>
      <c r="G61" s="666"/>
      <c r="H61" s="666"/>
      <c r="I61" s="666"/>
      <c r="J61" s="666"/>
      <c r="K61" s="666"/>
      <c r="L61" s="666"/>
      <c r="M61" s="666"/>
      <c r="N61" s="666"/>
      <c r="O61" s="666"/>
      <c r="P61" s="666"/>
      <c r="Q61" s="667"/>
      <c r="AY61" s="526"/>
      <c r="AZ61" s="526"/>
      <c r="BA61" s="526"/>
      <c r="BB61" s="526"/>
      <c r="BC61" s="526"/>
      <c r="BD61" s="526"/>
      <c r="BE61" s="526"/>
      <c r="BF61" s="526"/>
      <c r="BG61" s="526"/>
      <c r="BH61" s="526"/>
      <c r="BI61" s="526"/>
      <c r="BJ61" s="526"/>
    </row>
    <row r="62" spans="1:74" s="468" customFormat="1" ht="12" customHeight="1">
      <c r="A62" s="443"/>
      <c r="B62" s="678" t="s">
        <v>1173</v>
      </c>
      <c r="C62" s="667"/>
      <c r="D62" s="667"/>
      <c r="E62" s="667"/>
      <c r="F62" s="667"/>
      <c r="G62" s="667"/>
      <c r="H62" s="667"/>
      <c r="I62" s="667"/>
      <c r="J62" s="667"/>
      <c r="K62" s="667"/>
      <c r="L62" s="667"/>
      <c r="M62" s="667"/>
      <c r="N62" s="667"/>
      <c r="O62" s="667"/>
      <c r="P62" s="667"/>
      <c r="Q62" s="667"/>
      <c r="AY62" s="522"/>
      <c r="AZ62" s="522"/>
      <c r="BA62" s="522"/>
      <c r="BB62" s="522"/>
      <c r="BC62" s="522"/>
      <c r="BD62" s="522"/>
      <c r="BE62" s="522"/>
      <c r="BF62" s="522"/>
      <c r="BG62" s="522"/>
      <c r="BH62" s="522"/>
      <c r="BI62" s="522"/>
      <c r="BJ62" s="522"/>
    </row>
    <row r="63" spans="1:74">
      <c r="BK63" s="381"/>
      <c r="BL63" s="381"/>
      <c r="BM63" s="381"/>
      <c r="BN63" s="381"/>
      <c r="BO63" s="381"/>
      <c r="BP63" s="381"/>
      <c r="BQ63" s="381"/>
      <c r="BR63" s="381"/>
      <c r="BS63" s="381"/>
      <c r="BT63" s="381"/>
      <c r="BU63" s="381"/>
      <c r="BV63" s="381"/>
    </row>
    <row r="64" spans="1:74">
      <c r="BK64" s="381"/>
      <c r="BL64" s="381"/>
      <c r="BM64" s="381"/>
      <c r="BN64" s="381"/>
      <c r="BO64" s="381"/>
      <c r="BP64" s="381"/>
      <c r="BQ64" s="381"/>
      <c r="BR64" s="381"/>
      <c r="BS64" s="381"/>
      <c r="BT64" s="381"/>
      <c r="BU64" s="381"/>
      <c r="BV64" s="381"/>
    </row>
    <row r="65" spans="63:74">
      <c r="BK65" s="381"/>
      <c r="BL65" s="381"/>
      <c r="BM65" s="381"/>
      <c r="BN65" s="381"/>
      <c r="BO65" s="381"/>
      <c r="BP65" s="381"/>
      <c r="BQ65" s="381"/>
      <c r="BR65" s="381"/>
      <c r="BS65" s="381"/>
      <c r="BT65" s="381"/>
      <c r="BU65" s="381"/>
      <c r="BV65" s="381"/>
    </row>
    <row r="66" spans="63:74">
      <c r="BK66" s="381"/>
      <c r="BL66" s="381"/>
      <c r="BM66" s="381"/>
      <c r="BN66" s="381"/>
      <c r="BO66" s="381"/>
      <c r="BP66" s="381"/>
      <c r="BQ66" s="381"/>
      <c r="BR66" s="381"/>
      <c r="BS66" s="381"/>
      <c r="BT66" s="381"/>
      <c r="BU66" s="381"/>
      <c r="BV66" s="381"/>
    </row>
    <row r="67" spans="63:74">
      <c r="BK67" s="381"/>
      <c r="BL67" s="381"/>
      <c r="BM67" s="381"/>
      <c r="BN67" s="381"/>
      <c r="BO67" s="381"/>
      <c r="BP67" s="381"/>
      <c r="BQ67" s="381"/>
      <c r="BR67" s="381"/>
      <c r="BS67" s="381"/>
      <c r="BT67" s="381"/>
      <c r="BU67" s="381"/>
      <c r="BV67" s="381"/>
    </row>
    <row r="68" spans="63:74">
      <c r="BK68" s="381"/>
      <c r="BL68" s="381"/>
      <c r="BM68" s="381"/>
      <c r="BN68" s="381"/>
      <c r="BO68" s="381"/>
      <c r="BP68" s="381"/>
      <c r="BQ68" s="381"/>
      <c r="BR68" s="381"/>
      <c r="BS68" s="381"/>
      <c r="BT68" s="381"/>
      <c r="BU68" s="381"/>
      <c r="BV68" s="381"/>
    </row>
    <row r="69" spans="63:74">
      <c r="BK69" s="381"/>
      <c r="BL69" s="381"/>
      <c r="BM69" s="381"/>
      <c r="BN69" s="381"/>
      <c r="BO69" s="381"/>
      <c r="BP69" s="381"/>
      <c r="BQ69" s="381"/>
      <c r="BR69" s="381"/>
      <c r="BS69" s="381"/>
      <c r="BT69" s="381"/>
      <c r="BU69" s="381"/>
      <c r="BV69" s="381"/>
    </row>
    <row r="70" spans="63:74">
      <c r="BK70" s="381"/>
      <c r="BL70" s="381"/>
      <c r="BM70" s="381"/>
      <c r="BN70" s="381"/>
      <c r="BO70" s="381"/>
      <c r="BP70" s="381"/>
      <c r="BQ70" s="381"/>
      <c r="BR70" s="381"/>
      <c r="BS70" s="381"/>
      <c r="BT70" s="381"/>
      <c r="BU70" s="381"/>
      <c r="BV70" s="381"/>
    </row>
    <row r="71" spans="63:74">
      <c r="BK71" s="381"/>
      <c r="BL71" s="381"/>
      <c r="BM71" s="381"/>
      <c r="BN71" s="381"/>
      <c r="BO71" s="381"/>
      <c r="BP71" s="381"/>
      <c r="BQ71" s="381"/>
      <c r="BR71" s="381"/>
      <c r="BS71" s="381"/>
      <c r="BT71" s="381"/>
      <c r="BU71" s="381"/>
      <c r="BV71" s="381"/>
    </row>
    <row r="72" spans="63:74">
      <c r="BK72" s="381"/>
      <c r="BL72" s="381"/>
      <c r="BM72" s="381"/>
      <c r="BN72" s="381"/>
      <c r="BO72" s="381"/>
      <c r="BP72" s="381"/>
      <c r="BQ72" s="381"/>
      <c r="BR72" s="381"/>
      <c r="BS72" s="381"/>
      <c r="BT72" s="381"/>
      <c r="BU72" s="381"/>
      <c r="BV72" s="381"/>
    </row>
    <row r="73" spans="63:74">
      <c r="BK73" s="381"/>
      <c r="BL73" s="381"/>
      <c r="BM73" s="381"/>
      <c r="BN73" s="381"/>
      <c r="BO73" s="381"/>
      <c r="BP73" s="381"/>
      <c r="BQ73" s="381"/>
      <c r="BR73" s="381"/>
      <c r="BS73" s="381"/>
      <c r="BT73" s="381"/>
      <c r="BU73" s="381"/>
      <c r="BV73" s="381"/>
    </row>
    <row r="74" spans="63:74">
      <c r="BK74" s="381"/>
      <c r="BL74" s="381"/>
      <c r="BM74" s="381"/>
      <c r="BN74" s="381"/>
      <c r="BO74" s="381"/>
      <c r="BP74" s="381"/>
      <c r="BQ74" s="381"/>
      <c r="BR74" s="381"/>
      <c r="BS74" s="381"/>
      <c r="BT74" s="381"/>
      <c r="BU74" s="381"/>
      <c r="BV74" s="381"/>
    </row>
    <row r="75" spans="63:74">
      <c r="BK75" s="381"/>
      <c r="BL75" s="381"/>
      <c r="BM75" s="381"/>
      <c r="BN75" s="381"/>
      <c r="BO75" s="381"/>
      <c r="BP75" s="381"/>
      <c r="BQ75" s="381"/>
      <c r="BR75" s="381"/>
      <c r="BS75" s="381"/>
      <c r="BT75" s="381"/>
      <c r="BU75" s="381"/>
      <c r="BV75" s="381"/>
    </row>
    <row r="76" spans="63:74">
      <c r="BK76" s="381"/>
      <c r="BL76" s="381"/>
      <c r="BM76" s="381"/>
      <c r="BN76" s="381"/>
      <c r="BO76" s="381"/>
      <c r="BP76" s="381"/>
      <c r="BQ76" s="381"/>
      <c r="BR76" s="381"/>
      <c r="BS76" s="381"/>
      <c r="BT76" s="381"/>
      <c r="BU76" s="381"/>
      <c r="BV76" s="381"/>
    </row>
    <row r="77" spans="63:74">
      <c r="BK77" s="381"/>
      <c r="BL77" s="381"/>
      <c r="BM77" s="381"/>
      <c r="BN77" s="381"/>
      <c r="BO77" s="381"/>
      <c r="BP77" s="381"/>
      <c r="BQ77" s="381"/>
      <c r="BR77" s="381"/>
      <c r="BS77" s="381"/>
      <c r="BT77" s="381"/>
      <c r="BU77" s="381"/>
      <c r="BV77" s="381"/>
    </row>
    <row r="78" spans="63:74">
      <c r="BK78" s="381"/>
      <c r="BL78" s="381"/>
      <c r="BM78" s="381"/>
      <c r="BN78" s="381"/>
      <c r="BO78" s="381"/>
      <c r="BP78" s="381"/>
      <c r="BQ78" s="381"/>
      <c r="BR78" s="381"/>
      <c r="BS78" s="381"/>
      <c r="BT78" s="381"/>
      <c r="BU78" s="381"/>
      <c r="BV78" s="381"/>
    </row>
    <row r="79" spans="63:74">
      <c r="BK79" s="381"/>
      <c r="BL79" s="381"/>
      <c r="BM79" s="381"/>
      <c r="BN79" s="381"/>
      <c r="BO79" s="381"/>
      <c r="BP79" s="381"/>
      <c r="BQ79" s="381"/>
      <c r="BR79" s="381"/>
      <c r="BS79" s="381"/>
      <c r="BT79" s="381"/>
      <c r="BU79" s="381"/>
      <c r="BV79" s="381"/>
    </row>
    <row r="80" spans="63:74">
      <c r="BK80" s="381"/>
      <c r="BL80" s="381"/>
      <c r="BM80" s="381"/>
      <c r="BN80" s="381"/>
      <c r="BO80" s="381"/>
      <c r="BP80" s="381"/>
      <c r="BQ80" s="381"/>
      <c r="BR80" s="381"/>
      <c r="BS80" s="381"/>
      <c r="BT80" s="381"/>
      <c r="BU80" s="381"/>
      <c r="BV80" s="381"/>
    </row>
    <row r="81" spans="63:74">
      <c r="BK81" s="381"/>
      <c r="BL81" s="381"/>
      <c r="BM81" s="381"/>
      <c r="BN81" s="381"/>
      <c r="BO81" s="381"/>
      <c r="BP81" s="381"/>
      <c r="BQ81" s="381"/>
      <c r="BR81" s="381"/>
      <c r="BS81" s="381"/>
      <c r="BT81" s="381"/>
      <c r="BU81" s="381"/>
      <c r="BV81" s="381"/>
    </row>
    <row r="82" spans="63:74">
      <c r="BK82" s="381"/>
      <c r="BL82" s="381"/>
      <c r="BM82" s="381"/>
      <c r="BN82" s="381"/>
      <c r="BO82" s="381"/>
      <c r="BP82" s="381"/>
      <c r="BQ82" s="381"/>
      <c r="BR82" s="381"/>
      <c r="BS82" s="381"/>
      <c r="BT82" s="381"/>
      <c r="BU82" s="381"/>
      <c r="BV82" s="381"/>
    </row>
    <row r="83" spans="63:74">
      <c r="BK83" s="381"/>
      <c r="BL83" s="381"/>
      <c r="BM83" s="381"/>
      <c r="BN83" s="381"/>
      <c r="BO83" s="381"/>
      <c r="BP83" s="381"/>
      <c r="BQ83" s="381"/>
      <c r="BR83" s="381"/>
      <c r="BS83" s="381"/>
      <c r="BT83" s="381"/>
      <c r="BU83" s="381"/>
      <c r="BV83" s="381"/>
    </row>
    <row r="84" spans="63:74">
      <c r="BK84" s="381"/>
      <c r="BL84" s="381"/>
      <c r="BM84" s="381"/>
      <c r="BN84" s="381"/>
      <c r="BO84" s="381"/>
      <c r="BP84" s="381"/>
      <c r="BQ84" s="381"/>
      <c r="BR84" s="381"/>
      <c r="BS84" s="381"/>
      <c r="BT84" s="381"/>
      <c r="BU84" s="381"/>
      <c r="BV84" s="381"/>
    </row>
    <row r="85" spans="63:74">
      <c r="BK85" s="381"/>
      <c r="BL85" s="381"/>
      <c r="BM85" s="381"/>
      <c r="BN85" s="381"/>
      <c r="BO85" s="381"/>
      <c r="BP85" s="381"/>
      <c r="BQ85" s="381"/>
      <c r="BR85" s="381"/>
      <c r="BS85" s="381"/>
      <c r="BT85" s="381"/>
      <c r="BU85" s="381"/>
      <c r="BV85" s="381"/>
    </row>
    <row r="86" spans="63:74">
      <c r="BK86" s="381"/>
      <c r="BL86" s="381"/>
      <c r="BM86" s="381"/>
      <c r="BN86" s="381"/>
      <c r="BO86" s="381"/>
      <c r="BP86" s="381"/>
      <c r="BQ86" s="381"/>
      <c r="BR86" s="381"/>
      <c r="BS86" s="381"/>
      <c r="BT86" s="381"/>
      <c r="BU86" s="381"/>
      <c r="BV86" s="381"/>
    </row>
    <row r="87" spans="63:74">
      <c r="BK87" s="381"/>
      <c r="BL87" s="381"/>
      <c r="BM87" s="381"/>
      <c r="BN87" s="381"/>
      <c r="BO87" s="381"/>
      <c r="BP87" s="381"/>
      <c r="BQ87" s="381"/>
      <c r="BR87" s="381"/>
      <c r="BS87" s="381"/>
      <c r="BT87" s="381"/>
      <c r="BU87" s="381"/>
      <c r="BV87" s="381"/>
    </row>
    <row r="88" spans="63:74">
      <c r="BK88" s="381"/>
      <c r="BL88" s="381"/>
      <c r="BM88" s="381"/>
      <c r="BN88" s="381"/>
      <c r="BO88" s="381"/>
      <c r="BP88" s="381"/>
      <c r="BQ88" s="381"/>
      <c r="BR88" s="381"/>
      <c r="BS88" s="381"/>
      <c r="BT88" s="381"/>
      <c r="BU88" s="381"/>
      <c r="BV88" s="381"/>
    </row>
    <row r="89" spans="63:74">
      <c r="BK89" s="381"/>
      <c r="BL89" s="381"/>
      <c r="BM89" s="381"/>
      <c r="BN89" s="381"/>
      <c r="BO89" s="381"/>
      <c r="BP89" s="381"/>
      <c r="BQ89" s="381"/>
      <c r="BR89" s="381"/>
      <c r="BS89" s="381"/>
      <c r="BT89" s="381"/>
      <c r="BU89" s="381"/>
      <c r="BV89" s="381"/>
    </row>
    <row r="90" spans="63:74">
      <c r="BK90" s="381"/>
      <c r="BL90" s="381"/>
      <c r="BM90" s="381"/>
      <c r="BN90" s="381"/>
      <c r="BO90" s="381"/>
      <c r="BP90" s="381"/>
      <c r="BQ90" s="381"/>
      <c r="BR90" s="381"/>
      <c r="BS90" s="381"/>
      <c r="BT90" s="381"/>
      <c r="BU90" s="381"/>
      <c r="BV90" s="381"/>
    </row>
    <row r="91" spans="63:74">
      <c r="BK91" s="381"/>
      <c r="BL91" s="381"/>
      <c r="BM91" s="381"/>
      <c r="BN91" s="381"/>
      <c r="BO91" s="381"/>
      <c r="BP91" s="381"/>
      <c r="BQ91" s="381"/>
      <c r="BR91" s="381"/>
      <c r="BS91" s="381"/>
      <c r="BT91" s="381"/>
      <c r="BU91" s="381"/>
      <c r="BV91" s="381"/>
    </row>
    <row r="92" spans="63:74">
      <c r="BK92" s="381"/>
      <c r="BL92" s="381"/>
      <c r="BM92" s="381"/>
      <c r="BN92" s="381"/>
      <c r="BO92" s="381"/>
      <c r="BP92" s="381"/>
      <c r="BQ92" s="381"/>
      <c r="BR92" s="381"/>
      <c r="BS92" s="381"/>
      <c r="BT92" s="381"/>
      <c r="BU92" s="381"/>
      <c r="BV92" s="381"/>
    </row>
    <row r="93" spans="63:74">
      <c r="BK93" s="381"/>
      <c r="BL93" s="381"/>
      <c r="BM93" s="381"/>
      <c r="BN93" s="381"/>
      <c r="BO93" s="381"/>
      <c r="BP93" s="381"/>
      <c r="BQ93" s="381"/>
      <c r="BR93" s="381"/>
      <c r="BS93" s="381"/>
      <c r="BT93" s="381"/>
      <c r="BU93" s="381"/>
      <c r="BV93" s="381"/>
    </row>
    <row r="94" spans="63:74">
      <c r="BK94" s="381"/>
      <c r="BL94" s="381"/>
      <c r="BM94" s="381"/>
      <c r="BN94" s="381"/>
      <c r="BO94" s="381"/>
      <c r="BP94" s="381"/>
      <c r="BQ94" s="381"/>
      <c r="BR94" s="381"/>
      <c r="BS94" s="381"/>
      <c r="BT94" s="381"/>
      <c r="BU94" s="381"/>
      <c r="BV94" s="381"/>
    </row>
    <row r="95" spans="63:74">
      <c r="BK95" s="381"/>
      <c r="BL95" s="381"/>
      <c r="BM95" s="381"/>
      <c r="BN95" s="381"/>
      <c r="BO95" s="381"/>
      <c r="BP95" s="381"/>
      <c r="BQ95" s="381"/>
      <c r="BR95" s="381"/>
      <c r="BS95" s="381"/>
      <c r="BT95" s="381"/>
      <c r="BU95" s="381"/>
      <c r="BV95" s="381"/>
    </row>
    <row r="96" spans="63:74">
      <c r="BK96" s="381"/>
      <c r="BL96" s="381"/>
      <c r="BM96" s="381"/>
      <c r="BN96" s="381"/>
      <c r="BO96" s="381"/>
      <c r="BP96" s="381"/>
      <c r="BQ96" s="381"/>
      <c r="BR96" s="381"/>
      <c r="BS96" s="381"/>
      <c r="BT96" s="381"/>
      <c r="BU96" s="381"/>
      <c r="BV96" s="381"/>
    </row>
    <row r="97" spans="63:74">
      <c r="BK97" s="381"/>
      <c r="BL97" s="381"/>
      <c r="BM97" s="381"/>
      <c r="BN97" s="381"/>
      <c r="BO97" s="381"/>
      <c r="BP97" s="381"/>
      <c r="BQ97" s="381"/>
      <c r="BR97" s="381"/>
      <c r="BS97" s="381"/>
      <c r="BT97" s="381"/>
      <c r="BU97" s="381"/>
      <c r="BV97" s="381"/>
    </row>
    <row r="98" spans="63:74">
      <c r="BK98" s="381"/>
      <c r="BL98" s="381"/>
      <c r="BM98" s="381"/>
      <c r="BN98" s="381"/>
      <c r="BO98" s="381"/>
      <c r="BP98" s="381"/>
      <c r="BQ98" s="381"/>
      <c r="BR98" s="381"/>
      <c r="BS98" s="381"/>
      <c r="BT98" s="381"/>
      <c r="BU98" s="381"/>
      <c r="BV98" s="381"/>
    </row>
    <row r="99" spans="63:74">
      <c r="BK99" s="381"/>
      <c r="BL99" s="381"/>
      <c r="BM99" s="381"/>
      <c r="BN99" s="381"/>
      <c r="BO99" s="381"/>
      <c r="BP99" s="381"/>
      <c r="BQ99" s="381"/>
      <c r="BR99" s="381"/>
      <c r="BS99" s="381"/>
      <c r="BT99" s="381"/>
      <c r="BU99" s="381"/>
      <c r="BV99" s="381"/>
    </row>
    <row r="100" spans="63:74">
      <c r="BK100" s="381"/>
      <c r="BL100" s="381"/>
      <c r="BM100" s="381"/>
      <c r="BN100" s="381"/>
      <c r="BO100" s="381"/>
      <c r="BP100" s="381"/>
      <c r="BQ100" s="381"/>
      <c r="BR100" s="381"/>
      <c r="BS100" s="381"/>
      <c r="BT100" s="381"/>
      <c r="BU100" s="381"/>
      <c r="BV100" s="381"/>
    </row>
    <row r="101" spans="63:74">
      <c r="BK101" s="381"/>
      <c r="BL101" s="381"/>
      <c r="BM101" s="381"/>
      <c r="BN101" s="381"/>
      <c r="BO101" s="381"/>
      <c r="BP101" s="381"/>
      <c r="BQ101" s="381"/>
      <c r="BR101" s="381"/>
      <c r="BS101" s="381"/>
      <c r="BT101" s="381"/>
      <c r="BU101" s="381"/>
      <c r="BV101" s="381"/>
    </row>
    <row r="102" spans="63:74">
      <c r="BK102" s="381"/>
      <c r="BL102" s="381"/>
      <c r="BM102" s="381"/>
      <c r="BN102" s="381"/>
      <c r="BO102" s="381"/>
      <c r="BP102" s="381"/>
      <c r="BQ102" s="381"/>
      <c r="BR102" s="381"/>
      <c r="BS102" s="381"/>
      <c r="BT102" s="381"/>
      <c r="BU102" s="381"/>
      <c r="BV102" s="381"/>
    </row>
    <row r="103" spans="63:74">
      <c r="BK103" s="381"/>
      <c r="BL103" s="381"/>
      <c r="BM103" s="381"/>
      <c r="BN103" s="381"/>
      <c r="BO103" s="381"/>
      <c r="BP103" s="381"/>
      <c r="BQ103" s="381"/>
      <c r="BR103" s="381"/>
      <c r="BS103" s="381"/>
      <c r="BT103" s="381"/>
      <c r="BU103" s="381"/>
      <c r="BV103" s="381"/>
    </row>
    <row r="104" spans="63:74">
      <c r="BK104" s="381"/>
      <c r="BL104" s="381"/>
      <c r="BM104" s="381"/>
      <c r="BN104" s="381"/>
      <c r="BO104" s="381"/>
      <c r="BP104" s="381"/>
      <c r="BQ104" s="381"/>
      <c r="BR104" s="381"/>
      <c r="BS104" s="381"/>
      <c r="BT104" s="381"/>
      <c r="BU104" s="381"/>
      <c r="BV104" s="381"/>
    </row>
    <row r="105" spans="63:74">
      <c r="BK105" s="381"/>
      <c r="BL105" s="381"/>
      <c r="BM105" s="381"/>
      <c r="BN105" s="381"/>
      <c r="BO105" s="381"/>
      <c r="BP105" s="381"/>
      <c r="BQ105" s="381"/>
      <c r="BR105" s="381"/>
      <c r="BS105" s="381"/>
      <c r="BT105" s="381"/>
      <c r="BU105" s="381"/>
      <c r="BV105" s="381"/>
    </row>
    <row r="106" spans="63:74">
      <c r="BK106" s="381"/>
      <c r="BL106" s="381"/>
      <c r="BM106" s="381"/>
      <c r="BN106" s="381"/>
      <c r="BO106" s="381"/>
      <c r="BP106" s="381"/>
      <c r="BQ106" s="381"/>
      <c r="BR106" s="381"/>
      <c r="BS106" s="381"/>
      <c r="BT106" s="381"/>
      <c r="BU106" s="381"/>
      <c r="BV106" s="381"/>
    </row>
    <row r="107" spans="63:74">
      <c r="BK107" s="381"/>
      <c r="BL107" s="381"/>
      <c r="BM107" s="381"/>
      <c r="BN107" s="381"/>
      <c r="BO107" s="381"/>
      <c r="BP107" s="381"/>
      <c r="BQ107" s="381"/>
      <c r="BR107" s="381"/>
      <c r="BS107" s="381"/>
      <c r="BT107" s="381"/>
      <c r="BU107" s="381"/>
      <c r="BV107" s="381"/>
    </row>
    <row r="108" spans="63:74">
      <c r="BK108" s="381"/>
      <c r="BL108" s="381"/>
      <c r="BM108" s="381"/>
      <c r="BN108" s="381"/>
      <c r="BO108" s="381"/>
      <c r="BP108" s="381"/>
      <c r="BQ108" s="381"/>
      <c r="BR108" s="381"/>
      <c r="BS108" s="381"/>
      <c r="BT108" s="381"/>
      <c r="BU108" s="381"/>
      <c r="BV108" s="381"/>
    </row>
    <row r="109" spans="63:74">
      <c r="BK109" s="381"/>
      <c r="BL109" s="381"/>
      <c r="BM109" s="381"/>
      <c r="BN109" s="381"/>
      <c r="BO109" s="381"/>
      <c r="BP109" s="381"/>
      <c r="BQ109" s="381"/>
      <c r="BR109" s="381"/>
      <c r="BS109" s="381"/>
      <c r="BT109" s="381"/>
      <c r="BU109" s="381"/>
      <c r="BV109" s="381"/>
    </row>
    <row r="110" spans="63:74">
      <c r="BK110" s="381"/>
      <c r="BL110" s="381"/>
      <c r="BM110" s="381"/>
      <c r="BN110" s="381"/>
      <c r="BO110" s="381"/>
      <c r="BP110" s="381"/>
      <c r="BQ110" s="381"/>
      <c r="BR110" s="381"/>
      <c r="BS110" s="381"/>
      <c r="BT110" s="381"/>
      <c r="BU110" s="381"/>
      <c r="BV110" s="381"/>
    </row>
    <row r="111" spans="63:74">
      <c r="BK111" s="381"/>
      <c r="BL111" s="381"/>
      <c r="BM111" s="381"/>
      <c r="BN111" s="381"/>
      <c r="BO111" s="381"/>
      <c r="BP111" s="381"/>
      <c r="BQ111" s="381"/>
      <c r="BR111" s="381"/>
      <c r="BS111" s="381"/>
      <c r="BT111" s="381"/>
      <c r="BU111" s="381"/>
      <c r="BV111" s="381"/>
    </row>
    <row r="112" spans="63:74">
      <c r="BK112" s="381"/>
      <c r="BL112" s="381"/>
      <c r="BM112" s="381"/>
      <c r="BN112" s="381"/>
      <c r="BO112" s="381"/>
      <c r="BP112" s="381"/>
      <c r="BQ112" s="381"/>
      <c r="BR112" s="381"/>
      <c r="BS112" s="381"/>
      <c r="BT112" s="381"/>
      <c r="BU112" s="381"/>
      <c r="BV112" s="381"/>
    </row>
    <row r="113" spans="63:74">
      <c r="BK113" s="381"/>
      <c r="BL113" s="381"/>
      <c r="BM113" s="381"/>
      <c r="BN113" s="381"/>
      <c r="BO113" s="381"/>
      <c r="BP113" s="381"/>
      <c r="BQ113" s="381"/>
      <c r="BR113" s="381"/>
      <c r="BS113" s="381"/>
      <c r="BT113" s="381"/>
      <c r="BU113" s="381"/>
      <c r="BV113" s="381"/>
    </row>
    <row r="114" spans="63:74">
      <c r="BK114" s="381"/>
      <c r="BL114" s="381"/>
      <c r="BM114" s="381"/>
      <c r="BN114" s="381"/>
      <c r="BO114" s="381"/>
      <c r="BP114" s="381"/>
      <c r="BQ114" s="381"/>
      <c r="BR114" s="381"/>
      <c r="BS114" s="381"/>
      <c r="BT114" s="381"/>
      <c r="BU114" s="381"/>
      <c r="BV114" s="381"/>
    </row>
    <row r="115" spans="63:74">
      <c r="BK115" s="381"/>
      <c r="BL115" s="381"/>
      <c r="BM115" s="381"/>
      <c r="BN115" s="381"/>
      <c r="BO115" s="381"/>
      <c r="BP115" s="381"/>
      <c r="BQ115" s="381"/>
      <c r="BR115" s="381"/>
      <c r="BS115" s="381"/>
      <c r="BT115" s="381"/>
      <c r="BU115" s="381"/>
      <c r="BV115" s="381"/>
    </row>
    <row r="116" spans="63:74">
      <c r="BK116" s="381"/>
      <c r="BL116" s="381"/>
      <c r="BM116" s="381"/>
      <c r="BN116" s="381"/>
      <c r="BO116" s="381"/>
      <c r="BP116" s="381"/>
      <c r="BQ116" s="381"/>
      <c r="BR116" s="381"/>
      <c r="BS116" s="381"/>
      <c r="BT116" s="381"/>
      <c r="BU116" s="381"/>
      <c r="BV116" s="381"/>
    </row>
    <row r="117" spans="63:74">
      <c r="BK117" s="381"/>
      <c r="BL117" s="381"/>
      <c r="BM117" s="381"/>
      <c r="BN117" s="381"/>
      <c r="BO117" s="381"/>
      <c r="BP117" s="381"/>
      <c r="BQ117" s="381"/>
      <c r="BR117" s="381"/>
      <c r="BS117" s="381"/>
      <c r="BT117" s="381"/>
      <c r="BU117" s="381"/>
      <c r="BV117" s="381"/>
    </row>
    <row r="118" spans="63:74">
      <c r="BK118" s="381"/>
      <c r="BL118" s="381"/>
      <c r="BM118" s="381"/>
      <c r="BN118" s="381"/>
      <c r="BO118" s="381"/>
      <c r="BP118" s="381"/>
      <c r="BQ118" s="381"/>
      <c r="BR118" s="381"/>
      <c r="BS118" s="381"/>
      <c r="BT118" s="381"/>
      <c r="BU118" s="381"/>
      <c r="BV118" s="381"/>
    </row>
    <row r="119" spans="63:74">
      <c r="BK119" s="381"/>
      <c r="BL119" s="381"/>
      <c r="BM119" s="381"/>
      <c r="BN119" s="381"/>
      <c r="BO119" s="381"/>
      <c r="BP119" s="381"/>
      <c r="BQ119" s="381"/>
      <c r="BR119" s="381"/>
      <c r="BS119" s="381"/>
      <c r="BT119" s="381"/>
      <c r="BU119" s="381"/>
      <c r="BV119" s="381"/>
    </row>
    <row r="120" spans="63:74">
      <c r="BK120" s="381"/>
      <c r="BL120" s="381"/>
      <c r="BM120" s="381"/>
      <c r="BN120" s="381"/>
      <c r="BO120" s="381"/>
      <c r="BP120" s="381"/>
      <c r="BQ120" s="381"/>
      <c r="BR120" s="381"/>
      <c r="BS120" s="381"/>
      <c r="BT120" s="381"/>
      <c r="BU120" s="381"/>
      <c r="BV120" s="381"/>
    </row>
    <row r="121" spans="63:74">
      <c r="BK121" s="381"/>
      <c r="BL121" s="381"/>
      <c r="BM121" s="381"/>
      <c r="BN121" s="381"/>
      <c r="BO121" s="381"/>
      <c r="BP121" s="381"/>
      <c r="BQ121" s="381"/>
      <c r="BR121" s="381"/>
      <c r="BS121" s="381"/>
      <c r="BT121" s="381"/>
      <c r="BU121" s="381"/>
      <c r="BV121" s="381"/>
    </row>
    <row r="122" spans="63:74">
      <c r="BK122" s="381"/>
      <c r="BL122" s="381"/>
      <c r="BM122" s="381"/>
      <c r="BN122" s="381"/>
      <c r="BO122" s="381"/>
      <c r="BP122" s="381"/>
      <c r="BQ122" s="381"/>
      <c r="BR122" s="381"/>
      <c r="BS122" s="381"/>
      <c r="BT122" s="381"/>
      <c r="BU122" s="381"/>
      <c r="BV122" s="381"/>
    </row>
    <row r="123" spans="63:74">
      <c r="BK123" s="381"/>
      <c r="BL123" s="381"/>
      <c r="BM123" s="381"/>
      <c r="BN123" s="381"/>
      <c r="BO123" s="381"/>
      <c r="BP123" s="381"/>
      <c r="BQ123" s="381"/>
      <c r="BR123" s="381"/>
      <c r="BS123" s="381"/>
      <c r="BT123" s="381"/>
      <c r="BU123" s="381"/>
      <c r="BV123" s="381"/>
    </row>
    <row r="124" spans="63:74">
      <c r="BK124" s="381"/>
      <c r="BL124" s="381"/>
      <c r="BM124" s="381"/>
      <c r="BN124" s="381"/>
      <c r="BO124" s="381"/>
      <c r="BP124" s="381"/>
      <c r="BQ124" s="381"/>
      <c r="BR124" s="381"/>
      <c r="BS124" s="381"/>
      <c r="BT124" s="381"/>
      <c r="BU124" s="381"/>
      <c r="BV124" s="381"/>
    </row>
    <row r="125" spans="63:74">
      <c r="BK125" s="381"/>
      <c r="BL125" s="381"/>
      <c r="BM125" s="381"/>
      <c r="BN125" s="381"/>
      <c r="BO125" s="381"/>
      <c r="BP125" s="381"/>
      <c r="BQ125" s="381"/>
      <c r="BR125" s="381"/>
      <c r="BS125" s="381"/>
      <c r="BT125" s="381"/>
      <c r="BU125" s="381"/>
      <c r="BV125" s="381"/>
    </row>
    <row r="126" spans="63:74">
      <c r="BK126" s="381"/>
      <c r="BL126" s="381"/>
      <c r="BM126" s="381"/>
      <c r="BN126" s="381"/>
      <c r="BO126" s="381"/>
      <c r="BP126" s="381"/>
      <c r="BQ126" s="381"/>
      <c r="BR126" s="381"/>
      <c r="BS126" s="381"/>
      <c r="BT126" s="381"/>
      <c r="BU126" s="381"/>
      <c r="BV126" s="381"/>
    </row>
    <row r="127" spans="63:74">
      <c r="BK127" s="381"/>
      <c r="BL127" s="381"/>
      <c r="BM127" s="381"/>
      <c r="BN127" s="381"/>
      <c r="BO127" s="381"/>
      <c r="BP127" s="381"/>
      <c r="BQ127" s="381"/>
      <c r="BR127" s="381"/>
      <c r="BS127" s="381"/>
      <c r="BT127" s="381"/>
      <c r="BU127" s="381"/>
      <c r="BV127" s="381"/>
    </row>
    <row r="128" spans="63:74">
      <c r="BK128" s="381"/>
      <c r="BL128" s="381"/>
      <c r="BM128" s="381"/>
      <c r="BN128" s="381"/>
      <c r="BO128" s="381"/>
      <c r="BP128" s="381"/>
      <c r="BQ128" s="381"/>
      <c r="BR128" s="381"/>
      <c r="BS128" s="381"/>
      <c r="BT128" s="381"/>
      <c r="BU128" s="381"/>
      <c r="BV128" s="381"/>
    </row>
    <row r="129" spans="63:74">
      <c r="BK129" s="381"/>
      <c r="BL129" s="381"/>
      <c r="BM129" s="381"/>
      <c r="BN129" s="381"/>
      <c r="BO129" s="381"/>
      <c r="BP129" s="381"/>
      <c r="BQ129" s="381"/>
      <c r="BR129" s="381"/>
      <c r="BS129" s="381"/>
      <c r="BT129" s="381"/>
      <c r="BU129" s="381"/>
      <c r="BV129" s="381"/>
    </row>
    <row r="130" spans="63:74">
      <c r="BK130" s="381"/>
      <c r="BL130" s="381"/>
      <c r="BM130" s="381"/>
      <c r="BN130" s="381"/>
      <c r="BO130" s="381"/>
      <c r="BP130" s="381"/>
      <c r="BQ130" s="381"/>
      <c r="BR130" s="381"/>
      <c r="BS130" s="381"/>
      <c r="BT130" s="381"/>
      <c r="BU130" s="381"/>
      <c r="BV130" s="381"/>
    </row>
    <row r="131" spans="63:74">
      <c r="BK131" s="381"/>
      <c r="BL131" s="381"/>
      <c r="BM131" s="381"/>
      <c r="BN131" s="381"/>
      <c r="BO131" s="381"/>
      <c r="BP131" s="381"/>
      <c r="BQ131" s="381"/>
      <c r="BR131" s="381"/>
      <c r="BS131" s="381"/>
      <c r="BT131" s="381"/>
      <c r="BU131" s="381"/>
      <c r="BV131" s="381"/>
    </row>
    <row r="132" spans="63:74">
      <c r="BK132" s="381"/>
      <c r="BL132" s="381"/>
      <c r="BM132" s="381"/>
      <c r="BN132" s="381"/>
      <c r="BO132" s="381"/>
      <c r="BP132" s="381"/>
      <c r="BQ132" s="381"/>
      <c r="BR132" s="381"/>
      <c r="BS132" s="381"/>
      <c r="BT132" s="381"/>
      <c r="BU132" s="381"/>
      <c r="BV132" s="381"/>
    </row>
    <row r="133" spans="63:74">
      <c r="BK133" s="381"/>
      <c r="BL133" s="381"/>
      <c r="BM133" s="381"/>
      <c r="BN133" s="381"/>
      <c r="BO133" s="381"/>
      <c r="BP133" s="381"/>
      <c r="BQ133" s="381"/>
      <c r="BR133" s="381"/>
      <c r="BS133" s="381"/>
      <c r="BT133" s="381"/>
      <c r="BU133" s="381"/>
      <c r="BV133" s="381"/>
    </row>
    <row r="134" spans="63:74">
      <c r="BK134" s="381"/>
      <c r="BL134" s="381"/>
      <c r="BM134" s="381"/>
      <c r="BN134" s="381"/>
      <c r="BO134" s="381"/>
      <c r="BP134" s="381"/>
      <c r="BQ134" s="381"/>
      <c r="BR134" s="381"/>
      <c r="BS134" s="381"/>
      <c r="BT134" s="381"/>
      <c r="BU134" s="381"/>
      <c r="BV134" s="381"/>
    </row>
    <row r="135" spans="63:74">
      <c r="BK135" s="381"/>
      <c r="BL135" s="381"/>
      <c r="BM135" s="381"/>
      <c r="BN135" s="381"/>
      <c r="BO135" s="381"/>
      <c r="BP135" s="381"/>
      <c r="BQ135" s="381"/>
      <c r="BR135" s="381"/>
      <c r="BS135" s="381"/>
      <c r="BT135" s="381"/>
      <c r="BU135" s="381"/>
      <c r="BV135" s="381"/>
    </row>
    <row r="136" spans="63:74">
      <c r="BK136" s="381"/>
      <c r="BL136" s="381"/>
      <c r="BM136" s="381"/>
      <c r="BN136" s="381"/>
      <c r="BO136" s="381"/>
      <c r="BP136" s="381"/>
      <c r="BQ136" s="381"/>
      <c r="BR136" s="381"/>
      <c r="BS136" s="381"/>
      <c r="BT136" s="381"/>
      <c r="BU136" s="381"/>
      <c r="BV136" s="381"/>
    </row>
    <row r="137" spans="63:74">
      <c r="BK137" s="381"/>
      <c r="BL137" s="381"/>
      <c r="BM137" s="381"/>
      <c r="BN137" s="381"/>
      <c r="BO137" s="381"/>
      <c r="BP137" s="381"/>
      <c r="BQ137" s="381"/>
      <c r="BR137" s="381"/>
      <c r="BS137" s="381"/>
      <c r="BT137" s="381"/>
      <c r="BU137" s="381"/>
      <c r="BV137" s="381"/>
    </row>
    <row r="138" spans="63:74">
      <c r="BK138" s="381"/>
      <c r="BL138" s="381"/>
      <c r="BM138" s="381"/>
      <c r="BN138" s="381"/>
      <c r="BO138" s="381"/>
      <c r="BP138" s="381"/>
      <c r="BQ138" s="381"/>
      <c r="BR138" s="381"/>
      <c r="BS138" s="381"/>
      <c r="BT138" s="381"/>
      <c r="BU138" s="381"/>
      <c r="BV138" s="381"/>
    </row>
    <row r="139" spans="63:74">
      <c r="BK139" s="381"/>
      <c r="BL139" s="381"/>
      <c r="BM139" s="381"/>
      <c r="BN139" s="381"/>
      <c r="BO139" s="381"/>
      <c r="BP139" s="381"/>
      <c r="BQ139" s="381"/>
      <c r="BR139" s="381"/>
      <c r="BS139" s="381"/>
      <c r="BT139" s="381"/>
      <c r="BU139" s="381"/>
      <c r="BV139" s="381"/>
    </row>
    <row r="140" spans="63:74">
      <c r="BK140" s="381"/>
      <c r="BL140" s="381"/>
      <c r="BM140" s="381"/>
      <c r="BN140" s="381"/>
      <c r="BO140" s="381"/>
      <c r="BP140" s="381"/>
      <c r="BQ140" s="381"/>
      <c r="BR140" s="381"/>
      <c r="BS140" s="381"/>
      <c r="BT140" s="381"/>
      <c r="BU140" s="381"/>
      <c r="BV140" s="381"/>
    </row>
    <row r="141" spans="63:74">
      <c r="BK141" s="381"/>
      <c r="BL141" s="381"/>
      <c r="BM141" s="381"/>
      <c r="BN141" s="381"/>
      <c r="BO141" s="381"/>
      <c r="BP141" s="381"/>
      <c r="BQ141" s="381"/>
      <c r="BR141" s="381"/>
      <c r="BS141" s="381"/>
      <c r="BT141" s="381"/>
      <c r="BU141" s="381"/>
      <c r="BV141" s="381"/>
    </row>
    <row r="142" spans="63:74">
      <c r="BK142" s="381"/>
      <c r="BL142" s="381"/>
      <c r="BM142" s="381"/>
      <c r="BN142" s="381"/>
      <c r="BO142" s="381"/>
      <c r="BP142" s="381"/>
      <c r="BQ142" s="381"/>
      <c r="BR142" s="381"/>
      <c r="BS142" s="381"/>
      <c r="BT142" s="381"/>
      <c r="BU142" s="381"/>
      <c r="BV142" s="381"/>
    </row>
    <row r="143" spans="63:74">
      <c r="BK143" s="381"/>
      <c r="BL143" s="381"/>
      <c r="BM143" s="381"/>
      <c r="BN143" s="381"/>
      <c r="BO143" s="381"/>
      <c r="BP143" s="381"/>
      <c r="BQ143" s="381"/>
      <c r="BR143" s="381"/>
      <c r="BS143" s="381"/>
      <c r="BT143" s="381"/>
      <c r="BU143" s="381"/>
      <c r="BV143" s="381"/>
    </row>
  </sheetData>
  <mergeCells count="17">
    <mergeCell ref="B54:Q54"/>
    <mergeCell ref="B55:Q55"/>
    <mergeCell ref="B56:Q56"/>
    <mergeCell ref="B57:Q57"/>
    <mergeCell ref="B62:Q62"/>
    <mergeCell ref="B58:Q58"/>
    <mergeCell ref="B59:Q59"/>
    <mergeCell ref="B60:Q60"/>
    <mergeCell ref="B61:Q61"/>
    <mergeCell ref="A1:A2"/>
    <mergeCell ref="AM3:AX3"/>
    <mergeCell ref="AY3:BJ3"/>
    <mergeCell ref="BK3:BV3"/>
    <mergeCell ref="B1:AL1"/>
    <mergeCell ref="C3:N3"/>
    <mergeCell ref="O3:Z3"/>
    <mergeCell ref="AA3:AL3"/>
  </mergeCells>
  <phoneticPr fontId="5" type="noConversion"/>
  <hyperlinks>
    <hyperlink ref="A1:A2" location="Contents!A1" display="Table of Contents"/>
  </hyperlinks>
  <pageMargins left="0.25" right="0.25" top="0.25" bottom="0.25" header="0.5" footer="0.5"/>
  <pageSetup scale="87" orientation="portrait" horizontalDpi="300" verticalDpi="300" r:id="rId1"/>
  <headerFooter alignWithMargins="0">
    <oddFooter>&amp;L&amp;"Courier,Bold"&amp;14&amp;F&amp;C&amp;6&amp;P&amp;R&amp;"Courier,Bold"&amp;14&amp;D  &amp;T</oddFooter>
  </headerFooter>
</worksheet>
</file>

<file path=xl/worksheets/sheet17.xml><?xml version="1.0" encoding="utf-8"?>
<worksheet xmlns="http://schemas.openxmlformats.org/spreadsheetml/2006/main" xmlns:r="http://schemas.openxmlformats.org/officeDocument/2006/relationships">
  <sheetPr transitionEvaluation="1" transitionEntry="1" codeName="Sheet17">
    <pageSetUpPr fitToPage="1"/>
  </sheetPr>
  <dimension ref="A1:BV144"/>
  <sheetViews>
    <sheetView showGridLines="0" zoomScaleNormal="100" workbookViewId="0">
      <pane xSplit="2" ySplit="4" topLeftCell="AY5" activePane="bottomRight" state="frozen"/>
      <selection activeCell="BC15" sqref="BC15"/>
      <selection pane="topRight" activeCell="BC15" sqref="BC15"/>
      <selection pane="bottomLeft" activeCell="BC15" sqref="BC15"/>
      <selection pane="bottomRight" activeCell="BY10" sqref="BY10"/>
    </sheetView>
  </sheetViews>
  <sheetFormatPr defaultColWidth="9.85546875" defaultRowHeight="11.25"/>
  <cols>
    <col min="1" max="1" width="10.85546875" style="121" customWidth="1"/>
    <col min="2" max="2" width="16.7109375" style="121" customWidth="1"/>
    <col min="3" max="50" width="6.7109375" style="121" customWidth="1"/>
    <col min="51" max="62" width="6.7109375" style="373" customWidth="1"/>
    <col min="63" max="74" width="6.7109375" style="121" customWidth="1"/>
    <col min="75" max="16384" width="9.85546875" style="121"/>
  </cols>
  <sheetData>
    <row r="1" spans="1:74" ht="13.15" customHeight="1">
      <c r="A1" s="658" t="s">
        <v>1103</v>
      </c>
      <c r="B1" s="707" t="s">
        <v>149</v>
      </c>
      <c r="C1" s="649"/>
      <c r="D1" s="649"/>
      <c r="E1" s="649"/>
      <c r="F1" s="649"/>
      <c r="G1" s="649"/>
      <c r="H1" s="649"/>
      <c r="I1" s="649"/>
      <c r="J1" s="649"/>
      <c r="K1" s="649"/>
      <c r="L1" s="649"/>
      <c r="M1" s="649"/>
      <c r="N1" s="649"/>
      <c r="O1" s="649"/>
      <c r="P1" s="649"/>
      <c r="Q1" s="649"/>
      <c r="R1" s="649"/>
      <c r="S1" s="649"/>
      <c r="T1" s="649"/>
      <c r="U1" s="649"/>
      <c r="V1" s="649"/>
      <c r="W1" s="649"/>
      <c r="X1" s="649"/>
      <c r="Y1" s="649"/>
      <c r="Z1" s="649"/>
      <c r="AA1" s="649"/>
      <c r="AB1" s="649"/>
      <c r="AC1" s="649"/>
      <c r="AD1" s="649"/>
      <c r="AE1" s="649"/>
      <c r="AF1" s="649"/>
      <c r="AG1" s="649"/>
      <c r="AH1" s="649"/>
      <c r="AI1" s="649"/>
      <c r="AJ1" s="649"/>
      <c r="AK1" s="649"/>
      <c r="AL1" s="649"/>
      <c r="AM1" s="120"/>
    </row>
    <row r="2" spans="1:74" s="112" customFormat="1" ht="13.15" customHeight="1">
      <c r="A2" s="659"/>
      <c r="B2" s="550" t="str">
        <f>"U.S. Energy Information Administration   |   Short-Term Energy Outlook  - "&amp;Dates!D1</f>
        <v>U.S. Energy Information Administration   |   Short-Term Energy Outlook  - October 2013</v>
      </c>
      <c r="C2" s="551"/>
      <c r="D2" s="551"/>
      <c r="E2" s="551"/>
      <c r="F2" s="551"/>
      <c r="G2" s="551"/>
      <c r="H2" s="551"/>
      <c r="I2" s="551"/>
      <c r="J2" s="551"/>
      <c r="K2" s="551"/>
      <c r="L2" s="551"/>
      <c r="M2" s="551"/>
      <c r="N2" s="551"/>
      <c r="O2" s="551"/>
      <c r="P2" s="551"/>
      <c r="Q2" s="551"/>
      <c r="R2" s="551"/>
      <c r="S2" s="551"/>
      <c r="T2" s="551"/>
      <c r="U2" s="551"/>
      <c r="V2" s="551"/>
      <c r="W2" s="551"/>
      <c r="X2" s="551"/>
      <c r="Y2" s="551"/>
      <c r="Z2" s="551"/>
      <c r="AA2" s="551"/>
      <c r="AB2" s="551"/>
      <c r="AC2" s="551"/>
      <c r="AD2" s="551"/>
      <c r="AE2" s="551"/>
      <c r="AF2" s="551"/>
      <c r="AG2" s="551"/>
      <c r="AH2" s="551"/>
      <c r="AI2" s="551"/>
      <c r="AJ2" s="551"/>
      <c r="AK2" s="551"/>
      <c r="AL2" s="551"/>
      <c r="AM2" s="116"/>
      <c r="AY2" s="381"/>
      <c r="AZ2" s="381"/>
      <c r="BA2" s="381"/>
      <c r="BB2" s="381"/>
      <c r="BC2" s="381"/>
      <c r="BD2" s="381"/>
      <c r="BE2" s="381"/>
      <c r="BF2" s="381"/>
      <c r="BG2" s="381"/>
      <c r="BH2" s="381"/>
      <c r="BI2" s="381"/>
      <c r="BJ2" s="381"/>
    </row>
    <row r="3" spans="1:74" s="12" customFormat="1" ht="12.75">
      <c r="A3" s="14"/>
      <c r="B3" s="15"/>
      <c r="C3" s="663">
        <f>Dates!D3</f>
        <v>2009</v>
      </c>
      <c r="D3" s="654"/>
      <c r="E3" s="654"/>
      <c r="F3" s="654"/>
      <c r="G3" s="654"/>
      <c r="H3" s="654"/>
      <c r="I3" s="654"/>
      <c r="J3" s="654"/>
      <c r="K3" s="654"/>
      <c r="L3" s="654"/>
      <c r="M3" s="654"/>
      <c r="N3" s="655"/>
      <c r="O3" s="663">
        <f>C3+1</f>
        <v>2010</v>
      </c>
      <c r="P3" s="664"/>
      <c r="Q3" s="664"/>
      <c r="R3" s="664"/>
      <c r="S3" s="664"/>
      <c r="T3" s="664"/>
      <c r="U3" s="664"/>
      <c r="V3" s="664"/>
      <c r="W3" s="664"/>
      <c r="X3" s="654"/>
      <c r="Y3" s="654"/>
      <c r="Z3" s="655"/>
      <c r="AA3" s="653">
        <f>O3+1</f>
        <v>2011</v>
      </c>
      <c r="AB3" s="654"/>
      <c r="AC3" s="654"/>
      <c r="AD3" s="654"/>
      <c r="AE3" s="654"/>
      <c r="AF3" s="654"/>
      <c r="AG3" s="654"/>
      <c r="AH3" s="654"/>
      <c r="AI3" s="654"/>
      <c r="AJ3" s="654"/>
      <c r="AK3" s="654"/>
      <c r="AL3" s="655"/>
      <c r="AM3" s="653">
        <f>AA3+1</f>
        <v>2012</v>
      </c>
      <c r="AN3" s="654"/>
      <c r="AO3" s="654"/>
      <c r="AP3" s="654"/>
      <c r="AQ3" s="654"/>
      <c r="AR3" s="654"/>
      <c r="AS3" s="654"/>
      <c r="AT3" s="654"/>
      <c r="AU3" s="654"/>
      <c r="AV3" s="654"/>
      <c r="AW3" s="654"/>
      <c r="AX3" s="655"/>
      <c r="AY3" s="653">
        <f>AM3+1</f>
        <v>2013</v>
      </c>
      <c r="AZ3" s="660"/>
      <c r="BA3" s="660"/>
      <c r="BB3" s="660"/>
      <c r="BC3" s="660"/>
      <c r="BD3" s="660"/>
      <c r="BE3" s="660"/>
      <c r="BF3" s="660"/>
      <c r="BG3" s="660"/>
      <c r="BH3" s="660"/>
      <c r="BI3" s="660"/>
      <c r="BJ3" s="661"/>
      <c r="BK3" s="653">
        <f>AY3+1</f>
        <v>2014</v>
      </c>
      <c r="BL3" s="654"/>
      <c r="BM3" s="654"/>
      <c r="BN3" s="654"/>
      <c r="BO3" s="654"/>
      <c r="BP3" s="654"/>
      <c r="BQ3" s="654"/>
      <c r="BR3" s="654"/>
      <c r="BS3" s="654"/>
      <c r="BT3" s="654"/>
      <c r="BU3" s="654"/>
      <c r="BV3" s="655"/>
    </row>
    <row r="4" spans="1:74" s="12" customFormat="1">
      <c r="A4" s="16"/>
      <c r="B4" s="17"/>
      <c r="C4" s="18" t="s">
        <v>669</v>
      </c>
      <c r="D4" s="18" t="s">
        <v>670</v>
      </c>
      <c r="E4" s="18" t="s">
        <v>671</v>
      </c>
      <c r="F4" s="18" t="s">
        <v>672</v>
      </c>
      <c r="G4" s="18" t="s">
        <v>673</v>
      </c>
      <c r="H4" s="18" t="s">
        <v>674</v>
      </c>
      <c r="I4" s="18" t="s">
        <v>675</v>
      </c>
      <c r="J4" s="18" t="s">
        <v>676</v>
      </c>
      <c r="K4" s="18" t="s">
        <v>677</v>
      </c>
      <c r="L4" s="18" t="s">
        <v>678</v>
      </c>
      <c r="M4" s="18" t="s">
        <v>679</v>
      </c>
      <c r="N4" s="18" t="s">
        <v>680</v>
      </c>
      <c r="O4" s="18" t="s">
        <v>669</v>
      </c>
      <c r="P4" s="18" t="s">
        <v>670</v>
      </c>
      <c r="Q4" s="18" t="s">
        <v>671</v>
      </c>
      <c r="R4" s="18" t="s">
        <v>672</v>
      </c>
      <c r="S4" s="18" t="s">
        <v>673</v>
      </c>
      <c r="T4" s="18" t="s">
        <v>674</v>
      </c>
      <c r="U4" s="18" t="s">
        <v>675</v>
      </c>
      <c r="V4" s="18" t="s">
        <v>676</v>
      </c>
      <c r="W4" s="18" t="s">
        <v>677</v>
      </c>
      <c r="X4" s="18" t="s">
        <v>678</v>
      </c>
      <c r="Y4" s="18" t="s">
        <v>679</v>
      </c>
      <c r="Z4" s="18" t="s">
        <v>680</v>
      </c>
      <c r="AA4" s="18" t="s">
        <v>669</v>
      </c>
      <c r="AB4" s="18" t="s">
        <v>670</v>
      </c>
      <c r="AC4" s="18" t="s">
        <v>671</v>
      </c>
      <c r="AD4" s="18" t="s">
        <v>672</v>
      </c>
      <c r="AE4" s="18" t="s">
        <v>673</v>
      </c>
      <c r="AF4" s="18" t="s">
        <v>674</v>
      </c>
      <c r="AG4" s="18" t="s">
        <v>675</v>
      </c>
      <c r="AH4" s="18" t="s">
        <v>676</v>
      </c>
      <c r="AI4" s="18" t="s">
        <v>677</v>
      </c>
      <c r="AJ4" s="18" t="s">
        <v>678</v>
      </c>
      <c r="AK4" s="18" t="s">
        <v>679</v>
      </c>
      <c r="AL4" s="18" t="s">
        <v>680</v>
      </c>
      <c r="AM4" s="18" t="s">
        <v>669</v>
      </c>
      <c r="AN4" s="18" t="s">
        <v>670</v>
      </c>
      <c r="AO4" s="18" t="s">
        <v>671</v>
      </c>
      <c r="AP4" s="18" t="s">
        <v>672</v>
      </c>
      <c r="AQ4" s="18" t="s">
        <v>673</v>
      </c>
      <c r="AR4" s="18" t="s">
        <v>674</v>
      </c>
      <c r="AS4" s="18" t="s">
        <v>675</v>
      </c>
      <c r="AT4" s="18" t="s">
        <v>676</v>
      </c>
      <c r="AU4" s="18" t="s">
        <v>677</v>
      </c>
      <c r="AV4" s="18" t="s">
        <v>678</v>
      </c>
      <c r="AW4" s="18" t="s">
        <v>679</v>
      </c>
      <c r="AX4" s="18" t="s">
        <v>680</v>
      </c>
      <c r="AY4" s="18" t="s">
        <v>669</v>
      </c>
      <c r="AZ4" s="18" t="s">
        <v>670</v>
      </c>
      <c r="BA4" s="18" t="s">
        <v>671</v>
      </c>
      <c r="BB4" s="18" t="s">
        <v>672</v>
      </c>
      <c r="BC4" s="18" t="s">
        <v>673</v>
      </c>
      <c r="BD4" s="18" t="s">
        <v>674</v>
      </c>
      <c r="BE4" s="18" t="s">
        <v>675</v>
      </c>
      <c r="BF4" s="18" t="s">
        <v>676</v>
      </c>
      <c r="BG4" s="18" t="s">
        <v>677</v>
      </c>
      <c r="BH4" s="18" t="s">
        <v>678</v>
      </c>
      <c r="BI4" s="18" t="s">
        <v>679</v>
      </c>
      <c r="BJ4" s="18" t="s">
        <v>680</v>
      </c>
      <c r="BK4" s="18" t="s">
        <v>669</v>
      </c>
      <c r="BL4" s="18" t="s">
        <v>670</v>
      </c>
      <c r="BM4" s="18" t="s">
        <v>671</v>
      </c>
      <c r="BN4" s="18" t="s">
        <v>672</v>
      </c>
      <c r="BO4" s="18" t="s">
        <v>673</v>
      </c>
      <c r="BP4" s="18" t="s">
        <v>674</v>
      </c>
      <c r="BQ4" s="18" t="s">
        <v>675</v>
      </c>
      <c r="BR4" s="18" t="s">
        <v>676</v>
      </c>
      <c r="BS4" s="18" t="s">
        <v>677</v>
      </c>
      <c r="BT4" s="18" t="s">
        <v>678</v>
      </c>
      <c r="BU4" s="18" t="s">
        <v>679</v>
      </c>
      <c r="BV4" s="18" t="s">
        <v>680</v>
      </c>
    </row>
    <row r="5" spans="1:74" ht="11.1" customHeight="1">
      <c r="A5" s="119"/>
      <c r="B5" s="122" t="s">
        <v>12</v>
      </c>
      <c r="C5" s="123"/>
      <c r="D5" s="123"/>
      <c r="E5" s="123"/>
      <c r="F5" s="123"/>
      <c r="G5" s="123"/>
      <c r="H5" s="123"/>
      <c r="I5" s="123"/>
      <c r="J5" s="123"/>
      <c r="K5" s="123"/>
      <c r="L5" s="123"/>
      <c r="M5" s="123"/>
      <c r="N5" s="123"/>
      <c r="O5" s="123"/>
      <c r="P5" s="123"/>
      <c r="Q5" s="123"/>
      <c r="R5" s="123"/>
      <c r="S5" s="123"/>
      <c r="T5" s="123"/>
      <c r="U5" s="123"/>
      <c r="V5" s="123"/>
      <c r="W5" s="123"/>
      <c r="X5" s="123"/>
      <c r="Y5" s="123"/>
      <c r="Z5" s="123"/>
      <c r="AA5" s="123"/>
      <c r="AB5" s="123"/>
      <c r="AC5" s="123"/>
      <c r="AD5" s="123"/>
      <c r="AE5" s="123"/>
      <c r="AF5" s="123"/>
      <c r="AG5" s="123"/>
      <c r="AH5" s="123"/>
      <c r="AI5" s="123"/>
      <c r="AJ5" s="123"/>
      <c r="AK5" s="123"/>
      <c r="AL5" s="123"/>
      <c r="AM5" s="123"/>
      <c r="AN5" s="123"/>
      <c r="AO5" s="123"/>
      <c r="AP5" s="123"/>
      <c r="AQ5" s="123"/>
      <c r="AR5" s="123"/>
      <c r="AS5" s="123"/>
      <c r="AT5" s="123"/>
      <c r="AU5" s="123"/>
      <c r="AV5" s="123"/>
      <c r="AW5" s="123"/>
      <c r="AX5" s="123"/>
      <c r="AY5" s="428"/>
      <c r="AZ5" s="428"/>
      <c r="BA5" s="428"/>
      <c r="BB5" s="428"/>
      <c r="BC5" s="428"/>
      <c r="BD5" s="428"/>
      <c r="BE5" s="428"/>
      <c r="BF5" s="428"/>
      <c r="BG5" s="428"/>
      <c r="BH5" s="428"/>
      <c r="BI5" s="428"/>
      <c r="BJ5" s="428"/>
      <c r="BK5" s="428"/>
      <c r="BL5" s="428"/>
      <c r="BM5" s="428"/>
      <c r="BN5" s="428"/>
      <c r="BO5" s="428"/>
      <c r="BP5" s="428"/>
      <c r="BQ5" s="428"/>
      <c r="BR5" s="428"/>
      <c r="BS5" s="428"/>
      <c r="BT5" s="428"/>
      <c r="BU5" s="428"/>
      <c r="BV5" s="428"/>
    </row>
    <row r="6" spans="1:74" ht="11.1" customHeight="1">
      <c r="A6" s="119" t="s">
        <v>855</v>
      </c>
      <c r="B6" s="207" t="s">
        <v>630</v>
      </c>
      <c r="C6" s="217">
        <v>17.885077182</v>
      </c>
      <c r="D6" s="217">
        <v>18.015478329</v>
      </c>
      <c r="E6" s="217">
        <v>17.621569427000001</v>
      </c>
      <c r="F6" s="217">
        <v>18.021569419999999</v>
      </c>
      <c r="G6" s="217">
        <v>17.904866183999999</v>
      </c>
      <c r="H6" s="217">
        <v>18.168248747</v>
      </c>
      <c r="I6" s="217">
        <v>17.302968441000001</v>
      </c>
      <c r="J6" s="217">
        <v>16.869015766</v>
      </c>
      <c r="K6" s="217">
        <v>17.643816627</v>
      </c>
      <c r="L6" s="217">
        <v>17.259855650999999</v>
      </c>
      <c r="M6" s="217">
        <v>16.914625217000001</v>
      </c>
      <c r="N6" s="217">
        <v>16.301338612999999</v>
      </c>
      <c r="O6" s="217">
        <v>16.32573859</v>
      </c>
      <c r="P6" s="217">
        <v>16.011226860000001</v>
      </c>
      <c r="Q6" s="217">
        <v>16.518402132999999</v>
      </c>
      <c r="R6" s="217">
        <v>16.637560775000001</v>
      </c>
      <c r="S6" s="217">
        <v>16.295170940999999</v>
      </c>
      <c r="T6" s="217">
        <v>16.060306498999999</v>
      </c>
      <c r="U6" s="217">
        <v>15.926052121</v>
      </c>
      <c r="V6" s="217">
        <v>16.424919244000002</v>
      </c>
      <c r="W6" s="217">
        <v>16.275758827000001</v>
      </c>
      <c r="X6" s="217">
        <v>16.395247553000001</v>
      </c>
      <c r="Y6" s="217">
        <v>16.17782953</v>
      </c>
      <c r="Z6" s="217">
        <v>15.951008895999999</v>
      </c>
      <c r="AA6" s="217">
        <v>15.936034279999999</v>
      </c>
      <c r="AB6" s="217">
        <v>15.719819606</v>
      </c>
      <c r="AC6" s="217">
        <v>15.854370304</v>
      </c>
      <c r="AD6" s="217">
        <v>15.648632334</v>
      </c>
      <c r="AE6" s="217">
        <v>16.159450584999998</v>
      </c>
      <c r="AF6" s="217">
        <v>16.145682802</v>
      </c>
      <c r="AG6" s="217">
        <v>15.454318792</v>
      </c>
      <c r="AH6" s="217">
        <v>16.006764326999999</v>
      </c>
      <c r="AI6" s="217">
        <v>16.274318524000002</v>
      </c>
      <c r="AJ6" s="217">
        <v>15.626417554</v>
      </c>
      <c r="AK6" s="217">
        <v>15.830968957</v>
      </c>
      <c r="AL6" s="217">
        <v>16.119376786</v>
      </c>
      <c r="AM6" s="217">
        <v>15.900963078</v>
      </c>
      <c r="AN6" s="217">
        <v>16.021411746999998</v>
      </c>
      <c r="AO6" s="217">
        <v>16.052221083999999</v>
      </c>
      <c r="AP6" s="217">
        <v>15.699867427999999</v>
      </c>
      <c r="AQ6" s="217">
        <v>16.024560953999998</v>
      </c>
      <c r="AR6" s="217">
        <v>15.999634301</v>
      </c>
      <c r="AS6" s="217">
        <v>15.454257635999999</v>
      </c>
      <c r="AT6" s="217">
        <v>15.254596243</v>
      </c>
      <c r="AU6" s="217">
        <v>15.864625662</v>
      </c>
      <c r="AV6" s="217">
        <v>15.580727199</v>
      </c>
      <c r="AW6" s="217">
        <v>15.415277980000001</v>
      </c>
      <c r="AX6" s="217">
        <v>15.894506826000001</v>
      </c>
      <c r="AY6" s="217">
        <v>15.428892578999999</v>
      </c>
      <c r="AZ6" s="217">
        <v>15.81317458</v>
      </c>
      <c r="BA6" s="217">
        <v>15.626085915000001</v>
      </c>
      <c r="BB6" s="217">
        <v>15.814516883</v>
      </c>
      <c r="BC6" s="217">
        <v>16.359236768999999</v>
      </c>
      <c r="BD6" s="217">
        <v>16.403310843</v>
      </c>
      <c r="BE6" s="217">
        <v>15.52</v>
      </c>
      <c r="BF6" s="217">
        <v>16.101120000000002</v>
      </c>
      <c r="BG6" s="217">
        <v>16.462599999999998</v>
      </c>
      <c r="BH6" s="359">
        <v>16.21143</v>
      </c>
      <c r="BI6" s="359">
        <v>16.09975</v>
      </c>
      <c r="BJ6" s="359">
        <v>16.315429999999999</v>
      </c>
      <c r="BK6" s="359">
        <v>15.973850000000001</v>
      </c>
      <c r="BL6" s="359">
        <v>16.225819999999999</v>
      </c>
      <c r="BM6" s="359">
        <v>15.95857</v>
      </c>
      <c r="BN6" s="359">
        <v>16.225899999999999</v>
      </c>
      <c r="BO6" s="359">
        <v>16.695609999999999</v>
      </c>
      <c r="BP6" s="359">
        <v>16.82516</v>
      </c>
      <c r="BQ6" s="359">
        <v>15.85806</v>
      </c>
      <c r="BR6" s="359">
        <v>16.42792</v>
      </c>
      <c r="BS6" s="359">
        <v>16.731089999999998</v>
      </c>
      <c r="BT6" s="359">
        <v>16.472650000000002</v>
      </c>
      <c r="BU6" s="359">
        <v>16.360749999999999</v>
      </c>
      <c r="BV6" s="359">
        <v>16.505330000000001</v>
      </c>
    </row>
    <row r="7" spans="1:74" ht="11.1" customHeight="1">
      <c r="A7" s="119" t="s">
        <v>856</v>
      </c>
      <c r="B7" s="189" t="s">
        <v>664</v>
      </c>
      <c r="C7" s="217">
        <v>13.87615304</v>
      </c>
      <c r="D7" s="217">
        <v>13.999888185</v>
      </c>
      <c r="E7" s="217">
        <v>14.024039214</v>
      </c>
      <c r="F7" s="217">
        <v>14.312381172</v>
      </c>
      <c r="G7" s="217">
        <v>14.771611718999999</v>
      </c>
      <c r="H7" s="217">
        <v>15.588722371999999</v>
      </c>
      <c r="I7" s="217">
        <v>16.116995178</v>
      </c>
      <c r="J7" s="217">
        <v>15.857195021000001</v>
      </c>
      <c r="K7" s="217">
        <v>15.779612091000001</v>
      </c>
      <c r="L7" s="217">
        <v>15.132485253</v>
      </c>
      <c r="M7" s="217">
        <v>14.341404825</v>
      </c>
      <c r="N7" s="217">
        <v>14.387889384999999</v>
      </c>
      <c r="O7" s="217">
        <v>14.424346147</v>
      </c>
      <c r="P7" s="217">
        <v>14.935648126</v>
      </c>
      <c r="Q7" s="217">
        <v>14.983940628999999</v>
      </c>
      <c r="R7" s="217">
        <v>15.858608128</v>
      </c>
      <c r="S7" s="217">
        <v>16.181995754999999</v>
      </c>
      <c r="T7" s="217">
        <v>16.385096897</v>
      </c>
      <c r="U7" s="217">
        <v>16.917035022</v>
      </c>
      <c r="V7" s="217">
        <v>16.613788572000001</v>
      </c>
      <c r="W7" s="217">
        <v>16.754103332</v>
      </c>
      <c r="X7" s="217">
        <v>15.887559112</v>
      </c>
      <c r="Y7" s="217">
        <v>15.536067737</v>
      </c>
      <c r="Z7" s="217">
        <v>14.985468352</v>
      </c>
      <c r="AA7" s="217">
        <v>14.744084985000001</v>
      </c>
      <c r="AB7" s="217">
        <v>15.129268427</v>
      </c>
      <c r="AC7" s="217">
        <v>15.353624765999999</v>
      </c>
      <c r="AD7" s="217">
        <v>15.530199096</v>
      </c>
      <c r="AE7" s="217">
        <v>15.973128104000001</v>
      </c>
      <c r="AF7" s="217">
        <v>16.243587430000002</v>
      </c>
      <c r="AG7" s="217">
        <v>16.373974130000001</v>
      </c>
      <c r="AH7" s="217">
        <v>16.533777305000001</v>
      </c>
      <c r="AI7" s="217">
        <v>16.410919703000001</v>
      </c>
      <c r="AJ7" s="217">
        <v>16.191514955999999</v>
      </c>
      <c r="AK7" s="217">
        <v>15.753464075</v>
      </c>
      <c r="AL7" s="217">
        <v>15.247623687000001</v>
      </c>
      <c r="AM7" s="217">
        <v>14.940714742999999</v>
      </c>
      <c r="AN7" s="217">
        <v>14.870257287999999</v>
      </c>
      <c r="AO7" s="217">
        <v>14.919079056999999</v>
      </c>
      <c r="AP7" s="217">
        <v>15.046812846</v>
      </c>
      <c r="AQ7" s="217">
        <v>15.383778397</v>
      </c>
      <c r="AR7" s="217">
        <v>15.649533643</v>
      </c>
      <c r="AS7" s="217">
        <v>15.767079545</v>
      </c>
      <c r="AT7" s="217">
        <v>15.674736061000001</v>
      </c>
      <c r="AU7" s="217">
        <v>15.8555049</v>
      </c>
      <c r="AV7" s="217">
        <v>15.531346902999999</v>
      </c>
      <c r="AW7" s="217">
        <v>14.967849529</v>
      </c>
      <c r="AX7" s="217">
        <v>15.038756459</v>
      </c>
      <c r="AY7" s="217">
        <v>14.971381631</v>
      </c>
      <c r="AZ7" s="217">
        <v>15.243021904000001</v>
      </c>
      <c r="BA7" s="217">
        <v>15.035713997</v>
      </c>
      <c r="BB7" s="217">
        <v>15.128658765000001</v>
      </c>
      <c r="BC7" s="217">
        <v>15.737573877999999</v>
      </c>
      <c r="BD7" s="217">
        <v>16.157931778999998</v>
      </c>
      <c r="BE7" s="217">
        <v>16.61</v>
      </c>
      <c r="BF7" s="217">
        <v>16.630849999999999</v>
      </c>
      <c r="BG7" s="217">
        <v>16.617640000000002</v>
      </c>
      <c r="BH7" s="359">
        <v>16.231359999999999</v>
      </c>
      <c r="BI7" s="359">
        <v>15.716699999999999</v>
      </c>
      <c r="BJ7" s="359">
        <v>15.505890000000001</v>
      </c>
      <c r="BK7" s="359">
        <v>15.079929999999999</v>
      </c>
      <c r="BL7" s="359">
        <v>15.248200000000001</v>
      </c>
      <c r="BM7" s="359">
        <v>15.368930000000001</v>
      </c>
      <c r="BN7" s="359">
        <v>15.50916</v>
      </c>
      <c r="BO7" s="359">
        <v>15.94633</v>
      </c>
      <c r="BP7" s="359">
        <v>16.32498</v>
      </c>
      <c r="BQ7" s="359">
        <v>16.816030000000001</v>
      </c>
      <c r="BR7" s="359">
        <v>16.852609999999999</v>
      </c>
      <c r="BS7" s="359">
        <v>16.840340000000001</v>
      </c>
      <c r="BT7" s="359">
        <v>16.481079999999999</v>
      </c>
      <c r="BU7" s="359">
        <v>15.9975</v>
      </c>
      <c r="BV7" s="359">
        <v>15.74432</v>
      </c>
    </row>
    <row r="8" spans="1:74" ht="11.1" customHeight="1">
      <c r="A8" s="119" t="s">
        <v>857</v>
      </c>
      <c r="B8" s="207" t="s">
        <v>631</v>
      </c>
      <c r="C8" s="217">
        <v>10.160952571999999</v>
      </c>
      <c r="D8" s="217">
        <v>10.366339292999999</v>
      </c>
      <c r="E8" s="217">
        <v>10.810386018000001</v>
      </c>
      <c r="F8" s="217">
        <v>11.135664391000001</v>
      </c>
      <c r="G8" s="217">
        <v>11.501225461000001</v>
      </c>
      <c r="H8" s="217">
        <v>11.397733240000001</v>
      </c>
      <c r="I8" s="217">
        <v>11.178213029</v>
      </c>
      <c r="J8" s="217">
        <v>11.352906559999999</v>
      </c>
      <c r="K8" s="217">
        <v>11.397366624</v>
      </c>
      <c r="L8" s="217">
        <v>11.201192109999999</v>
      </c>
      <c r="M8" s="217">
        <v>10.806944623</v>
      </c>
      <c r="N8" s="217">
        <v>10.345545551000001</v>
      </c>
      <c r="O8" s="217">
        <v>10.223817669000001</v>
      </c>
      <c r="P8" s="217">
        <v>10.562028366</v>
      </c>
      <c r="Q8" s="217">
        <v>10.875839661000001</v>
      </c>
      <c r="R8" s="217">
        <v>11.666291752999999</v>
      </c>
      <c r="S8" s="217">
        <v>11.924139912999999</v>
      </c>
      <c r="T8" s="217">
        <v>12.046474446</v>
      </c>
      <c r="U8" s="217">
        <v>11.868764235</v>
      </c>
      <c r="V8" s="217">
        <v>11.941964928000001</v>
      </c>
      <c r="W8" s="217">
        <v>11.781304794</v>
      </c>
      <c r="X8" s="217">
        <v>11.932948152</v>
      </c>
      <c r="Y8" s="217">
        <v>11.652889662</v>
      </c>
      <c r="Z8" s="217">
        <v>10.831278588</v>
      </c>
      <c r="AA8" s="217">
        <v>10.558463844</v>
      </c>
      <c r="AB8" s="217">
        <v>11.060778426000001</v>
      </c>
      <c r="AC8" s="217">
        <v>11.498020595</v>
      </c>
      <c r="AD8" s="217">
        <v>11.76560027</v>
      </c>
      <c r="AE8" s="217">
        <v>12.094392305</v>
      </c>
      <c r="AF8" s="217">
        <v>12.228968636999999</v>
      </c>
      <c r="AG8" s="217">
        <v>12.194519465000001</v>
      </c>
      <c r="AH8" s="217">
        <v>12.095664419</v>
      </c>
      <c r="AI8" s="217">
        <v>12.450412763999999</v>
      </c>
      <c r="AJ8" s="217">
        <v>12.525606717000001</v>
      </c>
      <c r="AK8" s="217">
        <v>12.029945911</v>
      </c>
      <c r="AL8" s="217">
        <v>11.472410687</v>
      </c>
      <c r="AM8" s="217">
        <v>11.501986227</v>
      </c>
      <c r="AN8" s="217">
        <v>11.591018011999999</v>
      </c>
      <c r="AO8" s="217">
        <v>12.022694700000001</v>
      </c>
      <c r="AP8" s="217">
        <v>12.467827979000001</v>
      </c>
      <c r="AQ8" s="217">
        <v>12.490650145</v>
      </c>
      <c r="AR8" s="217">
        <v>12.108624322000001</v>
      </c>
      <c r="AS8" s="217">
        <v>12.034188694999999</v>
      </c>
      <c r="AT8" s="217">
        <v>11.985882564000001</v>
      </c>
      <c r="AU8" s="217">
        <v>12.294592651</v>
      </c>
      <c r="AV8" s="217">
        <v>12.380140568</v>
      </c>
      <c r="AW8" s="217">
        <v>11.945614661</v>
      </c>
      <c r="AX8" s="217">
        <v>11.664607696999999</v>
      </c>
      <c r="AY8" s="217">
        <v>11.343692710999999</v>
      </c>
      <c r="AZ8" s="217">
        <v>11.504697699999999</v>
      </c>
      <c r="BA8" s="217">
        <v>11.606546917999999</v>
      </c>
      <c r="BB8" s="217">
        <v>12.094462574</v>
      </c>
      <c r="BC8" s="217">
        <v>12.747308417999999</v>
      </c>
      <c r="BD8" s="217">
        <v>12.507895166999999</v>
      </c>
      <c r="BE8" s="217">
        <v>12.39</v>
      </c>
      <c r="BF8" s="217">
        <v>12.34544</v>
      </c>
      <c r="BG8" s="217">
        <v>12.58971</v>
      </c>
      <c r="BH8" s="359">
        <v>12.73926</v>
      </c>
      <c r="BI8" s="359">
        <v>12.3637</v>
      </c>
      <c r="BJ8" s="359">
        <v>11.97967</v>
      </c>
      <c r="BK8" s="359">
        <v>11.6281</v>
      </c>
      <c r="BL8" s="359">
        <v>11.793530000000001</v>
      </c>
      <c r="BM8" s="359">
        <v>11.89875</v>
      </c>
      <c r="BN8" s="359">
        <v>12.398870000000001</v>
      </c>
      <c r="BO8" s="359">
        <v>12.816560000000001</v>
      </c>
      <c r="BP8" s="359">
        <v>12.822749999999999</v>
      </c>
      <c r="BQ8" s="359">
        <v>12.58018</v>
      </c>
      <c r="BR8" s="359">
        <v>12.59595</v>
      </c>
      <c r="BS8" s="359">
        <v>12.72231</v>
      </c>
      <c r="BT8" s="359">
        <v>12.81015</v>
      </c>
      <c r="BU8" s="359">
        <v>12.493679999999999</v>
      </c>
      <c r="BV8" s="359">
        <v>12.10549</v>
      </c>
    </row>
    <row r="9" spans="1:74" ht="11.1" customHeight="1">
      <c r="A9" s="119" t="s">
        <v>858</v>
      </c>
      <c r="B9" s="207" t="s">
        <v>632</v>
      </c>
      <c r="C9" s="217">
        <v>7.9577140701999998</v>
      </c>
      <c r="D9" s="217">
        <v>8.3606253386000002</v>
      </c>
      <c r="E9" s="217">
        <v>8.7590380795999998</v>
      </c>
      <c r="F9" s="217">
        <v>8.9949510665000005</v>
      </c>
      <c r="G9" s="217">
        <v>9.6521254497999998</v>
      </c>
      <c r="H9" s="217">
        <v>10.102234123000001</v>
      </c>
      <c r="I9" s="217">
        <v>10.114178325999999</v>
      </c>
      <c r="J9" s="217">
        <v>10.238983266</v>
      </c>
      <c r="K9" s="217">
        <v>9.7612856264999994</v>
      </c>
      <c r="L9" s="217">
        <v>9.2335086857000004</v>
      </c>
      <c r="M9" s="217">
        <v>8.6418322545000006</v>
      </c>
      <c r="N9" s="217">
        <v>8.3433520968000003</v>
      </c>
      <c r="O9" s="217">
        <v>8.0834318108000005</v>
      </c>
      <c r="P9" s="217">
        <v>8.3916322605999998</v>
      </c>
      <c r="Q9" s="217">
        <v>8.7541076332000003</v>
      </c>
      <c r="R9" s="217">
        <v>9.5021143461000008</v>
      </c>
      <c r="S9" s="217">
        <v>10.179083254</v>
      </c>
      <c r="T9" s="217">
        <v>10.471822648</v>
      </c>
      <c r="U9" s="217">
        <v>10.922758202000001</v>
      </c>
      <c r="V9" s="217">
        <v>10.788595215000001</v>
      </c>
      <c r="W9" s="217">
        <v>10.337538442</v>
      </c>
      <c r="X9" s="217">
        <v>9.9998121001999998</v>
      </c>
      <c r="Y9" s="217">
        <v>9.6648851266999998</v>
      </c>
      <c r="Z9" s="217">
        <v>8.9199118607999992</v>
      </c>
      <c r="AA9" s="217">
        <v>8.7230188641000002</v>
      </c>
      <c r="AB9" s="217">
        <v>8.9674448811000005</v>
      </c>
      <c r="AC9" s="217">
        <v>9.4103645611999998</v>
      </c>
      <c r="AD9" s="217">
        <v>9.9189454766999994</v>
      </c>
      <c r="AE9" s="217">
        <v>10.498028143999999</v>
      </c>
      <c r="AF9" s="217">
        <v>10.981855959000001</v>
      </c>
      <c r="AG9" s="217">
        <v>11.24117042</v>
      </c>
      <c r="AH9" s="217">
        <v>11.225889326000001</v>
      </c>
      <c r="AI9" s="217">
        <v>10.910309052000001</v>
      </c>
      <c r="AJ9" s="217">
        <v>10.460954983000001</v>
      </c>
      <c r="AK9" s="217">
        <v>9.8182131233999996</v>
      </c>
      <c r="AL9" s="217">
        <v>9.3179589480999994</v>
      </c>
      <c r="AM9" s="217">
        <v>9.3893065349999993</v>
      </c>
      <c r="AN9" s="217">
        <v>9.5564584530999994</v>
      </c>
      <c r="AO9" s="217">
        <v>9.9224830920000002</v>
      </c>
      <c r="AP9" s="217">
        <v>10.491160123</v>
      </c>
      <c r="AQ9" s="217">
        <v>10.836838849999999</v>
      </c>
      <c r="AR9" s="217">
        <v>11.396638646</v>
      </c>
      <c r="AS9" s="217">
        <v>11.414028887000001</v>
      </c>
      <c r="AT9" s="217">
        <v>11.580676391000001</v>
      </c>
      <c r="AU9" s="217">
        <v>11.150873595</v>
      </c>
      <c r="AV9" s="217">
        <v>10.622536301</v>
      </c>
      <c r="AW9" s="217">
        <v>9.9711231562999991</v>
      </c>
      <c r="AX9" s="217">
        <v>9.7899807446999993</v>
      </c>
      <c r="AY9" s="217">
        <v>9.6651102196000007</v>
      </c>
      <c r="AZ9" s="217">
        <v>10.042627783</v>
      </c>
      <c r="BA9" s="217">
        <v>10.16736375</v>
      </c>
      <c r="BB9" s="217">
        <v>10.448582277</v>
      </c>
      <c r="BC9" s="217">
        <v>11.456917260000001</v>
      </c>
      <c r="BD9" s="217">
        <v>12.21710839</v>
      </c>
      <c r="BE9" s="217">
        <v>12.27</v>
      </c>
      <c r="BF9" s="217">
        <v>12.040419999999999</v>
      </c>
      <c r="BG9" s="217">
        <v>11.338329999999999</v>
      </c>
      <c r="BH9" s="359">
        <v>10.71954</v>
      </c>
      <c r="BI9" s="359">
        <v>10.074</v>
      </c>
      <c r="BJ9" s="359">
        <v>9.7872079999999997</v>
      </c>
      <c r="BK9" s="359">
        <v>9.7599429999999998</v>
      </c>
      <c r="BL9" s="359">
        <v>10.186030000000001</v>
      </c>
      <c r="BM9" s="359">
        <v>10.51118</v>
      </c>
      <c r="BN9" s="359">
        <v>10.803089999999999</v>
      </c>
      <c r="BO9" s="359">
        <v>11.355230000000001</v>
      </c>
      <c r="BP9" s="359">
        <v>11.883050000000001</v>
      </c>
      <c r="BQ9" s="359">
        <v>12.051310000000001</v>
      </c>
      <c r="BR9" s="359">
        <v>11.99572</v>
      </c>
      <c r="BS9" s="359">
        <v>11.595129999999999</v>
      </c>
      <c r="BT9" s="359">
        <v>10.954929999999999</v>
      </c>
      <c r="BU9" s="359">
        <v>10.295260000000001</v>
      </c>
      <c r="BV9" s="359">
        <v>10.00182</v>
      </c>
    </row>
    <row r="10" spans="1:74" ht="11.1" customHeight="1">
      <c r="A10" s="119" t="s">
        <v>859</v>
      </c>
      <c r="B10" s="207" t="s">
        <v>633</v>
      </c>
      <c r="C10" s="217">
        <v>10.782180071999999</v>
      </c>
      <c r="D10" s="217">
        <v>11.100880602</v>
      </c>
      <c r="E10" s="217">
        <v>11.152560384999999</v>
      </c>
      <c r="F10" s="217">
        <v>11.339588636</v>
      </c>
      <c r="G10" s="217">
        <v>11.416986920999999</v>
      </c>
      <c r="H10" s="217">
        <v>11.522757914</v>
      </c>
      <c r="I10" s="217">
        <v>11.595104897000001</v>
      </c>
      <c r="J10" s="217">
        <v>11.573296897000001</v>
      </c>
      <c r="K10" s="217">
        <v>11.644008691</v>
      </c>
      <c r="L10" s="217">
        <v>11.613925822000001</v>
      </c>
      <c r="M10" s="217">
        <v>11.389793710999999</v>
      </c>
      <c r="N10" s="217">
        <v>10.747993191999999</v>
      </c>
      <c r="O10" s="217">
        <v>9.8054922199999996</v>
      </c>
      <c r="P10" s="217">
        <v>10.709050354</v>
      </c>
      <c r="Q10" s="217">
        <v>10.670013296</v>
      </c>
      <c r="R10" s="217">
        <v>11.221422212</v>
      </c>
      <c r="S10" s="217">
        <v>11.198373103</v>
      </c>
      <c r="T10" s="217">
        <v>11.308355089999999</v>
      </c>
      <c r="U10" s="217">
        <v>11.387961631</v>
      </c>
      <c r="V10" s="217">
        <v>11.450997557000001</v>
      </c>
      <c r="W10" s="217">
        <v>11.334390601999999</v>
      </c>
      <c r="X10" s="217">
        <v>11.217708141999999</v>
      </c>
      <c r="Y10" s="217">
        <v>10.968001902999999</v>
      </c>
      <c r="Z10" s="217">
        <v>10.525485191</v>
      </c>
      <c r="AA10" s="217">
        <v>10.394999714000001</v>
      </c>
      <c r="AB10" s="217">
        <v>10.690910192</v>
      </c>
      <c r="AC10" s="217">
        <v>11.084480634</v>
      </c>
      <c r="AD10" s="217">
        <v>11.159283949000001</v>
      </c>
      <c r="AE10" s="217">
        <v>11.40421581</v>
      </c>
      <c r="AF10" s="217">
        <v>11.412216833</v>
      </c>
      <c r="AG10" s="217">
        <v>11.467243400999999</v>
      </c>
      <c r="AH10" s="217">
        <v>11.552561996</v>
      </c>
      <c r="AI10" s="217">
        <v>11.587126396</v>
      </c>
      <c r="AJ10" s="217">
        <v>11.435477604000001</v>
      </c>
      <c r="AK10" s="217">
        <v>11.127394757999999</v>
      </c>
      <c r="AL10" s="217">
        <v>10.920312588</v>
      </c>
      <c r="AM10" s="217">
        <v>10.814543294</v>
      </c>
      <c r="AN10" s="217">
        <v>11.144632861</v>
      </c>
      <c r="AO10" s="217">
        <v>11.250792376</v>
      </c>
      <c r="AP10" s="217">
        <v>11.394637777</v>
      </c>
      <c r="AQ10" s="217">
        <v>11.343333778</v>
      </c>
      <c r="AR10" s="217">
        <v>11.686071748</v>
      </c>
      <c r="AS10" s="217">
        <v>11.524370266</v>
      </c>
      <c r="AT10" s="217">
        <v>11.666084193</v>
      </c>
      <c r="AU10" s="217">
        <v>11.668511243999999</v>
      </c>
      <c r="AV10" s="217">
        <v>11.453364326000001</v>
      </c>
      <c r="AW10" s="217">
        <v>11.168171609</v>
      </c>
      <c r="AX10" s="217">
        <v>10.99272092</v>
      </c>
      <c r="AY10" s="217">
        <v>10.833054707000001</v>
      </c>
      <c r="AZ10" s="217">
        <v>10.952379278</v>
      </c>
      <c r="BA10" s="217">
        <v>10.888132399</v>
      </c>
      <c r="BB10" s="217">
        <v>11.163916625000001</v>
      </c>
      <c r="BC10" s="217">
        <v>11.545192456000001</v>
      </c>
      <c r="BD10" s="217">
        <v>11.663267404999999</v>
      </c>
      <c r="BE10" s="217">
        <v>11.75</v>
      </c>
      <c r="BF10" s="217">
        <v>11.887689999999999</v>
      </c>
      <c r="BG10" s="217">
        <v>11.785399999999999</v>
      </c>
      <c r="BH10" s="359">
        <v>11.568059999999999</v>
      </c>
      <c r="BI10" s="359">
        <v>11.40277</v>
      </c>
      <c r="BJ10" s="359">
        <v>11.025729999999999</v>
      </c>
      <c r="BK10" s="359">
        <v>10.832660000000001</v>
      </c>
      <c r="BL10" s="359">
        <v>11.006640000000001</v>
      </c>
      <c r="BM10" s="359">
        <v>11.19215</v>
      </c>
      <c r="BN10" s="359">
        <v>11.43112</v>
      </c>
      <c r="BO10" s="359">
        <v>11.67151</v>
      </c>
      <c r="BP10" s="359">
        <v>11.78023</v>
      </c>
      <c r="BQ10" s="359">
        <v>11.86707</v>
      </c>
      <c r="BR10" s="359">
        <v>11.92418</v>
      </c>
      <c r="BS10" s="359">
        <v>11.89231</v>
      </c>
      <c r="BT10" s="359">
        <v>11.71425</v>
      </c>
      <c r="BU10" s="359">
        <v>11.553100000000001</v>
      </c>
      <c r="BV10" s="359">
        <v>11.14958</v>
      </c>
    </row>
    <row r="11" spans="1:74" ht="11.1" customHeight="1">
      <c r="A11" s="119" t="s">
        <v>860</v>
      </c>
      <c r="B11" s="207" t="s">
        <v>634</v>
      </c>
      <c r="C11" s="217">
        <v>9.4685954059000004</v>
      </c>
      <c r="D11" s="217">
        <v>9.5485426740000001</v>
      </c>
      <c r="E11" s="217">
        <v>9.7451526809000004</v>
      </c>
      <c r="F11" s="217">
        <v>9.8503079202000006</v>
      </c>
      <c r="G11" s="217">
        <v>9.8625128964000002</v>
      </c>
      <c r="H11" s="217">
        <v>9.9461358632000003</v>
      </c>
      <c r="I11" s="217">
        <v>9.7069662855000001</v>
      </c>
      <c r="J11" s="217">
        <v>9.7646258471999996</v>
      </c>
      <c r="K11" s="217">
        <v>9.6750008810000008</v>
      </c>
      <c r="L11" s="217">
        <v>9.5972566853999997</v>
      </c>
      <c r="M11" s="217">
        <v>9.2740955319000005</v>
      </c>
      <c r="N11" s="217">
        <v>8.9145265255999995</v>
      </c>
      <c r="O11" s="217">
        <v>8.5925474527999999</v>
      </c>
      <c r="P11" s="217">
        <v>8.6438653940000005</v>
      </c>
      <c r="Q11" s="217">
        <v>8.8443151727</v>
      </c>
      <c r="R11" s="217">
        <v>9.7785962725999998</v>
      </c>
      <c r="S11" s="217">
        <v>9.9277610129999996</v>
      </c>
      <c r="T11" s="217">
        <v>9.7563574232000008</v>
      </c>
      <c r="U11" s="217">
        <v>9.8701762177999992</v>
      </c>
      <c r="V11" s="217">
        <v>10.050142384999999</v>
      </c>
      <c r="W11" s="217">
        <v>10.010197841</v>
      </c>
      <c r="X11" s="217">
        <v>10.476189120000001</v>
      </c>
      <c r="Y11" s="217">
        <v>10.161479870999999</v>
      </c>
      <c r="Z11" s="217">
        <v>9.4907092428999995</v>
      </c>
      <c r="AA11" s="217">
        <v>9.4645493114000008</v>
      </c>
      <c r="AB11" s="217">
        <v>9.6147885312000003</v>
      </c>
      <c r="AC11" s="217">
        <v>10.113777207</v>
      </c>
      <c r="AD11" s="217">
        <v>10.194310725999999</v>
      </c>
      <c r="AE11" s="217">
        <v>10.395777766</v>
      </c>
      <c r="AF11" s="217">
        <v>10.273395425</v>
      </c>
      <c r="AG11" s="217">
        <v>10.277162478999999</v>
      </c>
      <c r="AH11" s="217">
        <v>10.274365525</v>
      </c>
      <c r="AI11" s="217">
        <v>10.417650187</v>
      </c>
      <c r="AJ11" s="217">
        <v>10.587386464</v>
      </c>
      <c r="AK11" s="217">
        <v>10.312313763000001</v>
      </c>
      <c r="AL11" s="217">
        <v>10.122470075000001</v>
      </c>
      <c r="AM11" s="217">
        <v>9.8528727949999997</v>
      </c>
      <c r="AN11" s="217">
        <v>9.9463376253</v>
      </c>
      <c r="AO11" s="217">
        <v>10.223691392999999</v>
      </c>
      <c r="AP11" s="217">
        <v>10.400344411000001</v>
      </c>
      <c r="AQ11" s="217">
        <v>10.339293055000001</v>
      </c>
      <c r="AR11" s="217">
        <v>10.383210485999999</v>
      </c>
      <c r="AS11" s="217">
        <v>10.264907364000001</v>
      </c>
      <c r="AT11" s="217">
        <v>10.252874708</v>
      </c>
      <c r="AU11" s="217">
        <v>10.441217062</v>
      </c>
      <c r="AV11" s="217">
        <v>10.525489112000001</v>
      </c>
      <c r="AW11" s="217">
        <v>10.280117389999999</v>
      </c>
      <c r="AX11" s="217">
        <v>10.27247073</v>
      </c>
      <c r="AY11" s="217">
        <v>10.039965951999999</v>
      </c>
      <c r="AZ11" s="217">
        <v>10.028326077999999</v>
      </c>
      <c r="BA11" s="217">
        <v>10.059445424</v>
      </c>
      <c r="BB11" s="217">
        <v>10.447607465000001</v>
      </c>
      <c r="BC11" s="217">
        <v>10.770680132000001</v>
      </c>
      <c r="BD11" s="217">
        <v>10.827817037000001</v>
      </c>
      <c r="BE11" s="217">
        <v>10.73</v>
      </c>
      <c r="BF11" s="217">
        <v>10.652659999999999</v>
      </c>
      <c r="BG11" s="217">
        <v>10.587429999999999</v>
      </c>
      <c r="BH11" s="359">
        <v>10.60979</v>
      </c>
      <c r="BI11" s="359">
        <v>10.578379999999999</v>
      </c>
      <c r="BJ11" s="359">
        <v>10.323829999999999</v>
      </c>
      <c r="BK11" s="359">
        <v>10.289569999999999</v>
      </c>
      <c r="BL11" s="359">
        <v>10.3263</v>
      </c>
      <c r="BM11" s="359">
        <v>10.413130000000001</v>
      </c>
      <c r="BN11" s="359">
        <v>10.64044</v>
      </c>
      <c r="BO11" s="359">
        <v>10.88194</v>
      </c>
      <c r="BP11" s="359">
        <v>10.94116</v>
      </c>
      <c r="BQ11" s="359">
        <v>10.84263</v>
      </c>
      <c r="BR11" s="359">
        <v>10.76422</v>
      </c>
      <c r="BS11" s="359">
        <v>10.700150000000001</v>
      </c>
      <c r="BT11" s="359">
        <v>10.67042</v>
      </c>
      <c r="BU11" s="359">
        <v>10.638820000000001</v>
      </c>
      <c r="BV11" s="359">
        <v>10.38184</v>
      </c>
    </row>
    <row r="12" spans="1:74" ht="11.1" customHeight="1">
      <c r="A12" s="119" t="s">
        <v>861</v>
      </c>
      <c r="B12" s="207" t="s">
        <v>635</v>
      </c>
      <c r="C12" s="217">
        <v>10.964447636999999</v>
      </c>
      <c r="D12" s="217">
        <v>11.377016284</v>
      </c>
      <c r="E12" s="217">
        <v>11.404124854999999</v>
      </c>
      <c r="F12" s="217">
        <v>11.389673284000001</v>
      </c>
      <c r="G12" s="217">
        <v>11.477462402</v>
      </c>
      <c r="H12" s="217">
        <v>11.16244324</v>
      </c>
      <c r="I12" s="217">
        <v>11.094858103</v>
      </c>
      <c r="J12" s="217">
        <v>10.947264840000001</v>
      </c>
      <c r="K12" s="217">
        <v>11.028836132</v>
      </c>
      <c r="L12" s="217">
        <v>10.906387886999999</v>
      </c>
      <c r="M12" s="217">
        <v>10.627909774000001</v>
      </c>
      <c r="N12" s="217">
        <v>10.166646602</v>
      </c>
      <c r="O12" s="217">
        <v>10.054860205000001</v>
      </c>
      <c r="P12" s="217">
        <v>10.258262106</v>
      </c>
      <c r="Q12" s="217">
        <v>10.524497473</v>
      </c>
      <c r="R12" s="217">
        <v>11.176786119000001</v>
      </c>
      <c r="S12" s="217">
        <v>11.122623041000001</v>
      </c>
      <c r="T12" s="217">
        <v>10.918661711</v>
      </c>
      <c r="U12" s="217">
        <v>10.829430703</v>
      </c>
      <c r="V12" s="217">
        <v>10.847848113</v>
      </c>
      <c r="W12" s="217">
        <v>10.892825814</v>
      </c>
      <c r="X12" s="217">
        <v>10.873599073999999</v>
      </c>
      <c r="Y12" s="217">
        <v>10.495543680999999</v>
      </c>
      <c r="Z12" s="217">
        <v>10.106475794</v>
      </c>
      <c r="AA12" s="217">
        <v>9.6560361983000007</v>
      </c>
      <c r="AB12" s="217">
        <v>9.7485292010000002</v>
      </c>
      <c r="AC12" s="217">
        <v>10.348447214</v>
      </c>
      <c r="AD12" s="217">
        <v>10.5335128</v>
      </c>
      <c r="AE12" s="217">
        <v>10.639927517</v>
      </c>
      <c r="AF12" s="217">
        <v>10.685834606</v>
      </c>
      <c r="AG12" s="217">
        <v>10.587382839</v>
      </c>
      <c r="AH12" s="217">
        <v>10.647236102999999</v>
      </c>
      <c r="AI12" s="217">
        <v>10.775993575999999</v>
      </c>
      <c r="AJ12" s="217">
        <v>10.746485248000001</v>
      </c>
      <c r="AK12" s="217">
        <v>10.461043270999999</v>
      </c>
      <c r="AL12" s="217">
        <v>9.9955799627000008</v>
      </c>
      <c r="AM12" s="217">
        <v>9.9541234412000001</v>
      </c>
      <c r="AN12" s="217">
        <v>10.285659385000001</v>
      </c>
      <c r="AO12" s="217">
        <v>10.335131464</v>
      </c>
      <c r="AP12" s="217">
        <v>10.456420979000001</v>
      </c>
      <c r="AQ12" s="217">
        <v>10.268108509999999</v>
      </c>
      <c r="AR12" s="217">
        <v>10.305456360999999</v>
      </c>
      <c r="AS12" s="217">
        <v>10.228491516</v>
      </c>
      <c r="AT12" s="217">
        <v>10.373814474</v>
      </c>
      <c r="AU12" s="217">
        <v>10.565974676</v>
      </c>
      <c r="AV12" s="217">
        <v>10.562316675</v>
      </c>
      <c r="AW12" s="217">
        <v>10.425107417</v>
      </c>
      <c r="AX12" s="217">
        <v>10.212437656000001</v>
      </c>
      <c r="AY12" s="217">
        <v>10.057867672</v>
      </c>
      <c r="AZ12" s="217">
        <v>10.325008133000001</v>
      </c>
      <c r="BA12" s="217">
        <v>10.350255024999999</v>
      </c>
      <c r="BB12" s="217">
        <v>10.777141086</v>
      </c>
      <c r="BC12" s="217">
        <v>11.071172606999999</v>
      </c>
      <c r="BD12" s="217">
        <v>10.960010291</v>
      </c>
      <c r="BE12" s="217">
        <v>10.89</v>
      </c>
      <c r="BF12" s="217">
        <v>11.08957</v>
      </c>
      <c r="BG12" s="217">
        <v>11.26323</v>
      </c>
      <c r="BH12" s="359">
        <v>11.248939999999999</v>
      </c>
      <c r="BI12" s="359">
        <v>11.102830000000001</v>
      </c>
      <c r="BJ12" s="359">
        <v>10.68262</v>
      </c>
      <c r="BK12" s="359">
        <v>10.46195</v>
      </c>
      <c r="BL12" s="359">
        <v>10.53328</v>
      </c>
      <c r="BM12" s="359">
        <v>10.66306</v>
      </c>
      <c r="BN12" s="359">
        <v>10.83788</v>
      </c>
      <c r="BO12" s="359">
        <v>10.96875</v>
      </c>
      <c r="BP12" s="359">
        <v>11.07638</v>
      </c>
      <c r="BQ12" s="359">
        <v>11.06026</v>
      </c>
      <c r="BR12" s="359">
        <v>11.21012</v>
      </c>
      <c r="BS12" s="359">
        <v>11.38734</v>
      </c>
      <c r="BT12" s="359">
        <v>11.37294</v>
      </c>
      <c r="BU12" s="359">
        <v>11.22594</v>
      </c>
      <c r="BV12" s="359">
        <v>10.832739999999999</v>
      </c>
    </row>
    <row r="13" spans="1:74" ht="11.1" customHeight="1">
      <c r="A13" s="119" t="s">
        <v>862</v>
      </c>
      <c r="B13" s="207" t="s">
        <v>636</v>
      </c>
      <c r="C13" s="217">
        <v>9.1842650902000003</v>
      </c>
      <c r="D13" s="217">
        <v>9.3892768087</v>
      </c>
      <c r="E13" s="217">
        <v>9.4885971545000007</v>
      </c>
      <c r="F13" s="217">
        <v>9.7630009397999995</v>
      </c>
      <c r="G13" s="217">
        <v>10.364463540999999</v>
      </c>
      <c r="H13" s="217">
        <v>10.596841786000001</v>
      </c>
      <c r="I13" s="217">
        <v>10.858751169</v>
      </c>
      <c r="J13" s="217">
        <v>10.959716799000001</v>
      </c>
      <c r="K13" s="217">
        <v>10.79362961</v>
      </c>
      <c r="L13" s="217">
        <v>10.474857984</v>
      </c>
      <c r="M13" s="217">
        <v>9.7837200771999999</v>
      </c>
      <c r="N13" s="217">
        <v>9.6899626355000006</v>
      </c>
      <c r="O13" s="217">
        <v>9.5031498495999998</v>
      </c>
      <c r="P13" s="217">
        <v>9.7861015285999997</v>
      </c>
      <c r="Q13" s="217">
        <v>9.8807434876000002</v>
      </c>
      <c r="R13" s="217">
        <v>10.152681597999999</v>
      </c>
      <c r="S13" s="217">
        <v>10.904581221000001</v>
      </c>
      <c r="T13" s="217">
        <v>11.235488205999999</v>
      </c>
      <c r="U13" s="217">
        <v>11.278652374</v>
      </c>
      <c r="V13" s="217">
        <v>11.242784220000001</v>
      </c>
      <c r="W13" s="217">
        <v>11.080644817</v>
      </c>
      <c r="X13" s="217">
        <v>10.433600375999999</v>
      </c>
      <c r="Y13" s="217">
        <v>9.8541112556999995</v>
      </c>
      <c r="Z13" s="217">
        <v>9.6137527632000008</v>
      </c>
      <c r="AA13" s="217">
        <v>9.6028427936000007</v>
      </c>
      <c r="AB13" s="217">
        <v>9.7410636482000008</v>
      </c>
      <c r="AC13" s="217">
        <v>9.9110920513000007</v>
      </c>
      <c r="AD13" s="217">
        <v>10.329552301</v>
      </c>
      <c r="AE13" s="217">
        <v>10.810655454000001</v>
      </c>
      <c r="AF13" s="217">
        <v>11.207772192</v>
      </c>
      <c r="AG13" s="217">
        <v>11.321442457</v>
      </c>
      <c r="AH13" s="217">
        <v>11.321858917</v>
      </c>
      <c r="AI13" s="217">
        <v>11.02492479</v>
      </c>
      <c r="AJ13" s="217">
        <v>10.724907191</v>
      </c>
      <c r="AK13" s="217">
        <v>10.114524012</v>
      </c>
      <c r="AL13" s="217">
        <v>9.8518266424000007</v>
      </c>
      <c r="AM13" s="217">
        <v>9.9575761281999995</v>
      </c>
      <c r="AN13" s="217">
        <v>10.157303334</v>
      </c>
      <c r="AO13" s="217">
        <v>10.245390478999999</v>
      </c>
      <c r="AP13" s="217">
        <v>10.621811833000001</v>
      </c>
      <c r="AQ13" s="217">
        <v>11.135005652</v>
      </c>
      <c r="AR13" s="217">
        <v>11.48033014</v>
      </c>
      <c r="AS13" s="217">
        <v>11.550372167000001</v>
      </c>
      <c r="AT13" s="217">
        <v>11.510711183</v>
      </c>
      <c r="AU13" s="217">
        <v>11.337371457</v>
      </c>
      <c r="AV13" s="217">
        <v>10.999189745000001</v>
      </c>
      <c r="AW13" s="217">
        <v>10.569308754</v>
      </c>
      <c r="AX13" s="217">
        <v>10.336785171000001</v>
      </c>
      <c r="AY13" s="217">
        <v>10.258230566</v>
      </c>
      <c r="AZ13" s="217">
        <v>10.508915725</v>
      </c>
      <c r="BA13" s="217">
        <v>10.654896275</v>
      </c>
      <c r="BB13" s="217">
        <v>11.082771877000001</v>
      </c>
      <c r="BC13" s="217">
        <v>11.412970736</v>
      </c>
      <c r="BD13" s="217">
        <v>11.839426503</v>
      </c>
      <c r="BE13" s="217">
        <v>12.1</v>
      </c>
      <c r="BF13" s="217">
        <v>11.994160000000001</v>
      </c>
      <c r="BG13" s="217">
        <v>11.75685</v>
      </c>
      <c r="BH13" s="359">
        <v>11.362170000000001</v>
      </c>
      <c r="BI13" s="359">
        <v>10.87584</v>
      </c>
      <c r="BJ13" s="359">
        <v>10.605589999999999</v>
      </c>
      <c r="BK13" s="359">
        <v>10.45323</v>
      </c>
      <c r="BL13" s="359">
        <v>10.70875</v>
      </c>
      <c r="BM13" s="359">
        <v>10.942830000000001</v>
      </c>
      <c r="BN13" s="359">
        <v>11.29372</v>
      </c>
      <c r="BO13" s="359">
        <v>11.630319999999999</v>
      </c>
      <c r="BP13" s="359">
        <v>12.06504</v>
      </c>
      <c r="BQ13" s="359">
        <v>12.3307</v>
      </c>
      <c r="BR13" s="359">
        <v>12.222950000000001</v>
      </c>
      <c r="BS13" s="359">
        <v>11.981170000000001</v>
      </c>
      <c r="BT13" s="359">
        <v>11.578950000000001</v>
      </c>
      <c r="BU13" s="359">
        <v>11.083299999999999</v>
      </c>
      <c r="BV13" s="359">
        <v>10.80781</v>
      </c>
    </row>
    <row r="14" spans="1:74" ht="11.1" customHeight="1">
      <c r="A14" s="119" t="s">
        <v>863</v>
      </c>
      <c r="B14" s="209" t="s">
        <v>637</v>
      </c>
      <c r="C14" s="217">
        <v>11.533193818999999</v>
      </c>
      <c r="D14" s="217">
        <v>11.154081175</v>
      </c>
      <c r="E14" s="217">
        <v>11.232636246</v>
      </c>
      <c r="F14" s="217">
        <v>11.343498322</v>
      </c>
      <c r="G14" s="217">
        <v>12.257393045000001</v>
      </c>
      <c r="H14" s="217">
        <v>12.538441257000001</v>
      </c>
      <c r="I14" s="217">
        <v>13.320304846999999</v>
      </c>
      <c r="J14" s="217">
        <v>13.629674638999999</v>
      </c>
      <c r="K14" s="217">
        <v>13.469518099</v>
      </c>
      <c r="L14" s="217">
        <v>11.929006397</v>
      </c>
      <c r="M14" s="217">
        <v>11.670840842</v>
      </c>
      <c r="N14" s="217">
        <v>11.752084059</v>
      </c>
      <c r="O14" s="217">
        <v>11.917709245999999</v>
      </c>
      <c r="P14" s="217">
        <v>11.551981843</v>
      </c>
      <c r="Q14" s="217">
        <v>11.989034801000001</v>
      </c>
      <c r="R14" s="217">
        <v>11.589598759999999</v>
      </c>
      <c r="S14" s="217">
        <v>12.293094828999999</v>
      </c>
      <c r="T14" s="217">
        <v>12.73990585</v>
      </c>
      <c r="U14" s="217">
        <v>12.950426615</v>
      </c>
      <c r="V14" s="217">
        <v>13.116461476</v>
      </c>
      <c r="W14" s="217">
        <v>13.005069219999999</v>
      </c>
      <c r="X14" s="217">
        <v>12.315730196000001</v>
      </c>
      <c r="Y14" s="217">
        <v>12.152521435000001</v>
      </c>
      <c r="Z14" s="217">
        <v>12.092222625</v>
      </c>
      <c r="AA14" s="217">
        <v>12.170420228999999</v>
      </c>
      <c r="AB14" s="217">
        <v>11.679483299999999</v>
      </c>
      <c r="AC14" s="217">
        <v>11.724635402000001</v>
      </c>
      <c r="AD14" s="217">
        <v>11.715310167</v>
      </c>
      <c r="AE14" s="217">
        <v>12.200690967</v>
      </c>
      <c r="AF14" s="217">
        <v>12.706016007000001</v>
      </c>
      <c r="AG14" s="217">
        <v>13.605397133</v>
      </c>
      <c r="AH14" s="217">
        <v>13.294331876999999</v>
      </c>
      <c r="AI14" s="217">
        <v>13.14303103</v>
      </c>
      <c r="AJ14" s="217">
        <v>12.410750365</v>
      </c>
      <c r="AK14" s="217">
        <v>12.368372214000001</v>
      </c>
      <c r="AL14" s="217">
        <v>12.160359229000001</v>
      </c>
      <c r="AM14" s="217">
        <v>12.534519135</v>
      </c>
      <c r="AN14" s="217">
        <v>12.044161328</v>
      </c>
      <c r="AO14" s="217">
        <v>12.227715684</v>
      </c>
      <c r="AP14" s="217">
        <v>12.394942472</v>
      </c>
      <c r="AQ14" s="217">
        <v>12.942259695000001</v>
      </c>
      <c r="AR14" s="217">
        <v>13.782894307999999</v>
      </c>
      <c r="AS14" s="217">
        <v>13.400201260999999</v>
      </c>
      <c r="AT14" s="217">
        <v>14.499668263</v>
      </c>
      <c r="AU14" s="217">
        <v>14.883134589000001</v>
      </c>
      <c r="AV14" s="217">
        <v>12.81097623</v>
      </c>
      <c r="AW14" s="217">
        <v>12.622470259</v>
      </c>
      <c r="AX14" s="217">
        <v>12.707527781</v>
      </c>
      <c r="AY14" s="217">
        <v>13.151448959</v>
      </c>
      <c r="AZ14" s="217">
        <v>12.444617121</v>
      </c>
      <c r="BA14" s="217">
        <v>12.503030067999999</v>
      </c>
      <c r="BB14" s="217">
        <v>12.677763599</v>
      </c>
      <c r="BC14" s="217">
        <v>13.446592002999999</v>
      </c>
      <c r="BD14" s="217">
        <v>14.814180392999999</v>
      </c>
      <c r="BE14" s="217">
        <v>14.48</v>
      </c>
      <c r="BF14" s="217">
        <v>14.99357</v>
      </c>
      <c r="BG14" s="217">
        <v>14.88569</v>
      </c>
      <c r="BH14" s="359">
        <v>13.517099999999999</v>
      </c>
      <c r="BI14" s="359">
        <v>13.217169999999999</v>
      </c>
      <c r="BJ14" s="359">
        <v>13.05226</v>
      </c>
      <c r="BK14" s="359">
        <v>13.35008</v>
      </c>
      <c r="BL14" s="359">
        <v>12.68225</v>
      </c>
      <c r="BM14" s="359">
        <v>12.741809999999999</v>
      </c>
      <c r="BN14" s="359">
        <v>12.91966</v>
      </c>
      <c r="BO14" s="359">
        <v>13.67596</v>
      </c>
      <c r="BP14" s="359">
        <v>15.066879999999999</v>
      </c>
      <c r="BQ14" s="359">
        <v>14.726570000000001</v>
      </c>
      <c r="BR14" s="359">
        <v>15.2492</v>
      </c>
      <c r="BS14" s="359">
        <v>15.169930000000001</v>
      </c>
      <c r="BT14" s="359">
        <v>13.775779999999999</v>
      </c>
      <c r="BU14" s="359">
        <v>13.47081</v>
      </c>
      <c r="BV14" s="359">
        <v>13.30345</v>
      </c>
    </row>
    <row r="15" spans="1:74" ht="11.1" customHeight="1">
      <c r="A15" s="119" t="s">
        <v>864</v>
      </c>
      <c r="B15" s="209" t="s">
        <v>606</v>
      </c>
      <c r="C15" s="217">
        <v>10.95</v>
      </c>
      <c r="D15" s="217">
        <v>11.15</v>
      </c>
      <c r="E15" s="217">
        <v>11.3</v>
      </c>
      <c r="F15" s="217">
        <v>11.51</v>
      </c>
      <c r="G15" s="217">
        <v>11.77</v>
      </c>
      <c r="H15" s="217">
        <v>11.8</v>
      </c>
      <c r="I15" s="217">
        <v>11.85</v>
      </c>
      <c r="J15" s="217">
        <v>11.96</v>
      </c>
      <c r="K15" s="217">
        <v>11.95</v>
      </c>
      <c r="L15" s="217">
        <v>11.66</v>
      </c>
      <c r="M15" s="217">
        <v>11.3</v>
      </c>
      <c r="N15" s="217">
        <v>10.89</v>
      </c>
      <c r="O15" s="217">
        <v>10.49</v>
      </c>
      <c r="P15" s="217">
        <v>10.89</v>
      </c>
      <c r="Q15" s="217">
        <v>11.11</v>
      </c>
      <c r="R15" s="217">
        <v>11.71</v>
      </c>
      <c r="S15" s="217">
        <v>11.91</v>
      </c>
      <c r="T15" s="217">
        <v>11.91</v>
      </c>
      <c r="U15" s="217">
        <v>12.04</v>
      </c>
      <c r="V15" s="217">
        <v>12.03</v>
      </c>
      <c r="W15" s="217">
        <v>11.95</v>
      </c>
      <c r="X15" s="217">
        <v>11.86</v>
      </c>
      <c r="Y15" s="217">
        <v>11.62</v>
      </c>
      <c r="Z15" s="217">
        <v>11.06</v>
      </c>
      <c r="AA15" s="217">
        <v>10.87</v>
      </c>
      <c r="AB15" s="217">
        <v>11.06</v>
      </c>
      <c r="AC15" s="217">
        <v>11.52</v>
      </c>
      <c r="AD15" s="217">
        <v>11.67</v>
      </c>
      <c r="AE15" s="217">
        <v>11.93</v>
      </c>
      <c r="AF15" s="217">
        <v>11.97</v>
      </c>
      <c r="AG15" s="217">
        <v>12.09</v>
      </c>
      <c r="AH15" s="217">
        <v>12.09</v>
      </c>
      <c r="AI15" s="217">
        <v>12.17</v>
      </c>
      <c r="AJ15" s="217">
        <v>12.08</v>
      </c>
      <c r="AK15" s="217">
        <v>11.78</v>
      </c>
      <c r="AL15" s="217">
        <v>11.4</v>
      </c>
      <c r="AM15" s="217">
        <v>11.39</v>
      </c>
      <c r="AN15" s="217">
        <v>11.52</v>
      </c>
      <c r="AO15" s="217">
        <v>11.72</v>
      </c>
      <c r="AP15" s="217">
        <v>11.91</v>
      </c>
      <c r="AQ15" s="217">
        <v>11.94</v>
      </c>
      <c r="AR15" s="217">
        <v>12.09</v>
      </c>
      <c r="AS15" s="217">
        <v>12</v>
      </c>
      <c r="AT15" s="217">
        <v>12.17</v>
      </c>
      <c r="AU15" s="217">
        <v>12.33</v>
      </c>
      <c r="AV15" s="217">
        <v>12.03</v>
      </c>
      <c r="AW15" s="217">
        <v>11.74</v>
      </c>
      <c r="AX15" s="217">
        <v>11.62</v>
      </c>
      <c r="AY15" s="217">
        <v>11.47</v>
      </c>
      <c r="AZ15" s="217">
        <v>11.61</v>
      </c>
      <c r="BA15" s="217">
        <v>11.59</v>
      </c>
      <c r="BB15" s="217">
        <v>11.92</v>
      </c>
      <c r="BC15" s="217">
        <v>12.4</v>
      </c>
      <c r="BD15" s="217">
        <v>12.54</v>
      </c>
      <c r="BE15" s="217">
        <v>12.61</v>
      </c>
      <c r="BF15" s="217">
        <v>12.661490000000001</v>
      </c>
      <c r="BG15" s="217">
        <v>12.61777</v>
      </c>
      <c r="BH15" s="359">
        <v>12.398899999999999</v>
      </c>
      <c r="BI15" s="359">
        <v>12.180580000000001</v>
      </c>
      <c r="BJ15" s="359">
        <v>11.84774</v>
      </c>
      <c r="BK15" s="359">
        <v>11.648630000000001</v>
      </c>
      <c r="BL15" s="359">
        <v>11.73762</v>
      </c>
      <c r="BM15" s="359">
        <v>11.928179999999999</v>
      </c>
      <c r="BN15" s="359">
        <v>12.194599999999999</v>
      </c>
      <c r="BO15" s="359">
        <v>12.473269999999999</v>
      </c>
      <c r="BP15" s="359">
        <v>12.69068</v>
      </c>
      <c r="BQ15" s="359">
        <v>12.701879999999999</v>
      </c>
      <c r="BR15" s="359">
        <v>12.795780000000001</v>
      </c>
      <c r="BS15" s="359">
        <v>12.790570000000001</v>
      </c>
      <c r="BT15" s="359">
        <v>12.56377</v>
      </c>
      <c r="BU15" s="359">
        <v>12.3569</v>
      </c>
      <c r="BV15" s="359">
        <v>12.00126</v>
      </c>
    </row>
    <row r="16" spans="1:74" ht="11.1" customHeight="1">
      <c r="A16" s="119"/>
      <c r="B16" s="122" t="s">
        <v>13</v>
      </c>
      <c r="C16" s="498"/>
      <c r="D16" s="498"/>
      <c r="E16" s="498"/>
      <c r="F16" s="498"/>
      <c r="G16" s="498"/>
      <c r="H16" s="498"/>
      <c r="I16" s="498"/>
      <c r="J16" s="498"/>
      <c r="K16" s="498"/>
      <c r="L16" s="498"/>
      <c r="M16" s="498"/>
      <c r="N16" s="498"/>
      <c r="O16" s="498"/>
      <c r="P16" s="498"/>
      <c r="Q16" s="498"/>
      <c r="R16" s="498"/>
      <c r="S16" s="498"/>
      <c r="T16" s="498"/>
      <c r="U16" s="498"/>
      <c r="V16" s="498"/>
      <c r="W16" s="498"/>
      <c r="X16" s="498"/>
      <c r="Y16" s="498"/>
      <c r="Z16" s="498"/>
      <c r="AA16" s="498"/>
      <c r="AB16" s="498"/>
      <c r="AC16" s="498"/>
      <c r="AD16" s="498"/>
      <c r="AE16" s="498"/>
      <c r="AF16" s="498"/>
      <c r="AG16" s="498"/>
      <c r="AH16" s="498"/>
      <c r="AI16" s="498"/>
      <c r="AJ16" s="498"/>
      <c r="AK16" s="498"/>
      <c r="AL16" s="498"/>
      <c r="AM16" s="498"/>
      <c r="AN16" s="498"/>
      <c r="AO16" s="498"/>
      <c r="AP16" s="498"/>
      <c r="AQ16" s="498"/>
      <c r="AR16" s="498"/>
      <c r="AS16" s="498"/>
      <c r="AT16" s="498"/>
      <c r="AU16" s="498"/>
      <c r="AV16" s="498"/>
      <c r="AW16" s="498"/>
      <c r="AX16" s="498"/>
      <c r="AY16" s="498"/>
      <c r="AZ16" s="498"/>
      <c r="BA16" s="498"/>
      <c r="BB16" s="498"/>
      <c r="BC16" s="498"/>
      <c r="BD16" s="498"/>
      <c r="BE16" s="498"/>
      <c r="BF16" s="498"/>
      <c r="BG16" s="498"/>
      <c r="BH16" s="499"/>
      <c r="BI16" s="499"/>
      <c r="BJ16" s="499"/>
      <c r="BK16" s="499"/>
      <c r="BL16" s="499"/>
      <c r="BM16" s="499"/>
      <c r="BN16" s="499"/>
      <c r="BO16" s="499"/>
      <c r="BP16" s="499"/>
      <c r="BQ16" s="499"/>
      <c r="BR16" s="499"/>
      <c r="BS16" s="499"/>
      <c r="BT16" s="499"/>
      <c r="BU16" s="499"/>
      <c r="BV16" s="499"/>
    </row>
    <row r="17" spans="1:74" ht="11.1" customHeight="1">
      <c r="A17" s="119" t="s">
        <v>865</v>
      </c>
      <c r="B17" s="207" t="s">
        <v>630</v>
      </c>
      <c r="C17" s="217">
        <v>15.270827666000001</v>
      </c>
      <c r="D17" s="217">
        <v>15.283674144000001</v>
      </c>
      <c r="E17" s="217">
        <v>15.784753356</v>
      </c>
      <c r="F17" s="217">
        <v>15.991172507</v>
      </c>
      <c r="G17" s="217">
        <v>14.279994052999999</v>
      </c>
      <c r="H17" s="217">
        <v>15.838150282000001</v>
      </c>
      <c r="I17" s="217">
        <v>15.589067356999999</v>
      </c>
      <c r="J17" s="217">
        <v>15.383789588000001</v>
      </c>
      <c r="K17" s="217">
        <v>14.486494254</v>
      </c>
      <c r="L17" s="217">
        <v>15.608852465</v>
      </c>
      <c r="M17" s="217">
        <v>14.092990209</v>
      </c>
      <c r="N17" s="217">
        <v>14.986195241000001</v>
      </c>
      <c r="O17" s="217">
        <v>14.747835618</v>
      </c>
      <c r="P17" s="217">
        <v>14.696095138</v>
      </c>
      <c r="Q17" s="217">
        <v>14.840558556</v>
      </c>
      <c r="R17" s="217">
        <v>14.862874343</v>
      </c>
      <c r="S17" s="217">
        <v>14.430505798</v>
      </c>
      <c r="T17" s="217">
        <v>14.830073201999999</v>
      </c>
      <c r="U17" s="217">
        <v>14.794614293</v>
      </c>
      <c r="V17" s="217">
        <v>15.069777109</v>
      </c>
      <c r="W17" s="217">
        <v>14.945533708999999</v>
      </c>
      <c r="X17" s="217">
        <v>14.486081115999999</v>
      </c>
      <c r="Y17" s="217">
        <v>14.417548403</v>
      </c>
      <c r="Z17" s="217">
        <v>14.436497632</v>
      </c>
      <c r="AA17" s="217">
        <v>14.577190452</v>
      </c>
      <c r="AB17" s="217">
        <v>14.282598866000001</v>
      </c>
      <c r="AC17" s="217">
        <v>14.202706615</v>
      </c>
      <c r="AD17" s="217">
        <v>14.075630461999999</v>
      </c>
      <c r="AE17" s="217">
        <v>14.219689301000001</v>
      </c>
      <c r="AF17" s="217">
        <v>14.687953218000001</v>
      </c>
      <c r="AG17" s="217">
        <v>14.200399214000001</v>
      </c>
      <c r="AH17" s="217">
        <v>14.594867591</v>
      </c>
      <c r="AI17" s="217">
        <v>14.614374913000001</v>
      </c>
      <c r="AJ17" s="217">
        <v>13.863879467</v>
      </c>
      <c r="AK17" s="217">
        <v>14.019584985</v>
      </c>
      <c r="AL17" s="217">
        <v>14.232334552999999</v>
      </c>
      <c r="AM17" s="217">
        <v>14.02874686</v>
      </c>
      <c r="AN17" s="217">
        <v>14.018300023</v>
      </c>
      <c r="AO17" s="217">
        <v>13.895131033</v>
      </c>
      <c r="AP17" s="217">
        <v>13.511152479</v>
      </c>
      <c r="AQ17" s="217">
        <v>13.697423798999999</v>
      </c>
      <c r="AR17" s="217">
        <v>13.809389368</v>
      </c>
      <c r="AS17" s="217">
        <v>13.848641746</v>
      </c>
      <c r="AT17" s="217">
        <v>13.494043561</v>
      </c>
      <c r="AU17" s="217">
        <v>13.812831525</v>
      </c>
      <c r="AV17" s="217">
        <v>13.342548119</v>
      </c>
      <c r="AW17" s="217">
        <v>13.526352009</v>
      </c>
      <c r="AX17" s="217">
        <v>14.172536088999999</v>
      </c>
      <c r="AY17" s="217">
        <v>13.790570494000001</v>
      </c>
      <c r="AZ17" s="217">
        <v>14.795784021999999</v>
      </c>
      <c r="BA17" s="217">
        <v>14.536559054</v>
      </c>
      <c r="BB17" s="217">
        <v>13.693416009</v>
      </c>
      <c r="BC17" s="217">
        <v>13.617804438</v>
      </c>
      <c r="BD17" s="217">
        <v>14.056303886</v>
      </c>
      <c r="BE17" s="217">
        <v>13.69</v>
      </c>
      <c r="BF17" s="217">
        <v>13.981339999999999</v>
      </c>
      <c r="BG17" s="217">
        <v>13.694879999999999</v>
      </c>
      <c r="BH17" s="359">
        <v>13.844239999999999</v>
      </c>
      <c r="BI17" s="359">
        <v>13.509399999999999</v>
      </c>
      <c r="BJ17" s="359">
        <v>13.89772</v>
      </c>
      <c r="BK17" s="359">
        <v>14.309430000000001</v>
      </c>
      <c r="BL17" s="359">
        <v>14.168670000000001</v>
      </c>
      <c r="BM17" s="359">
        <v>14.23592</v>
      </c>
      <c r="BN17" s="359">
        <v>14.031560000000001</v>
      </c>
      <c r="BO17" s="359">
        <v>13.96149</v>
      </c>
      <c r="BP17" s="359">
        <v>14.422560000000001</v>
      </c>
      <c r="BQ17" s="359">
        <v>14.07263</v>
      </c>
      <c r="BR17" s="359">
        <v>14.14892</v>
      </c>
      <c r="BS17" s="359">
        <v>13.85905</v>
      </c>
      <c r="BT17" s="359">
        <v>13.98255</v>
      </c>
      <c r="BU17" s="359">
        <v>13.64439</v>
      </c>
      <c r="BV17" s="359">
        <v>14.036630000000001</v>
      </c>
    </row>
    <row r="18" spans="1:74" ht="11.1" customHeight="1">
      <c r="A18" s="119" t="s">
        <v>866</v>
      </c>
      <c r="B18" s="189" t="s">
        <v>664</v>
      </c>
      <c r="C18" s="217">
        <v>13.371101098</v>
      </c>
      <c r="D18" s="217">
        <v>13.170784376</v>
      </c>
      <c r="E18" s="217">
        <v>12.570414931</v>
      </c>
      <c r="F18" s="217">
        <v>12.485175769</v>
      </c>
      <c r="G18" s="217">
        <v>13.026052114000001</v>
      </c>
      <c r="H18" s="217">
        <v>14.044886044</v>
      </c>
      <c r="I18" s="217">
        <v>14.216848002000001</v>
      </c>
      <c r="J18" s="217">
        <v>14.09541632</v>
      </c>
      <c r="K18" s="217">
        <v>14.07533364</v>
      </c>
      <c r="L18" s="217">
        <v>13.389996767</v>
      </c>
      <c r="M18" s="217">
        <v>12.638909906</v>
      </c>
      <c r="N18" s="217">
        <v>13.064721298</v>
      </c>
      <c r="O18" s="217">
        <v>13.205664744</v>
      </c>
      <c r="P18" s="217">
        <v>13.498930401999999</v>
      </c>
      <c r="Q18" s="217">
        <v>13.131864652000001</v>
      </c>
      <c r="R18" s="217">
        <v>13.359407640000001</v>
      </c>
      <c r="S18" s="217">
        <v>13.901560781000001</v>
      </c>
      <c r="T18" s="217">
        <v>14.844226752999999</v>
      </c>
      <c r="U18" s="217">
        <v>15.330433824</v>
      </c>
      <c r="V18" s="217">
        <v>14.762142159</v>
      </c>
      <c r="W18" s="217">
        <v>13.951572871</v>
      </c>
      <c r="X18" s="217">
        <v>13.811016452</v>
      </c>
      <c r="Y18" s="217">
        <v>13.543555979000001</v>
      </c>
      <c r="Z18" s="217">
        <v>13.290607572000001</v>
      </c>
      <c r="AA18" s="217">
        <v>13.378415219000001</v>
      </c>
      <c r="AB18" s="217">
        <v>13.274768139000001</v>
      </c>
      <c r="AC18" s="217">
        <v>13.059065353999999</v>
      </c>
      <c r="AD18" s="217">
        <v>13.170271107</v>
      </c>
      <c r="AE18" s="217">
        <v>13.511828786000001</v>
      </c>
      <c r="AF18" s="217">
        <v>14.476404125</v>
      </c>
      <c r="AG18" s="217">
        <v>14.672209293</v>
      </c>
      <c r="AH18" s="217">
        <v>14.576344588</v>
      </c>
      <c r="AI18" s="217">
        <v>14.187738177</v>
      </c>
      <c r="AJ18" s="217">
        <v>13.404103845</v>
      </c>
      <c r="AK18" s="217">
        <v>12.91287554</v>
      </c>
      <c r="AL18" s="217">
        <v>12.618032967</v>
      </c>
      <c r="AM18" s="217">
        <v>12.660465316</v>
      </c>
      <c r="AN18" s="217">
        <v>12.519801421</v>
      </c>
      <c r="AO18" s="217">
        <v>12.464287711000001</v>
      </c>
      <c r="AP18" s="217">
        <v>12.565735694000001</v>
      </c>
      <c r="AQ18" s="217">
        <v>12.69712711</v>
      </c>
      <c r="AR18" s="217">
        <v>13.529174425000001</v>
      </c>
      <c r="AS18" s="217">
        <v>13.874713721999999</v>
      </c>
      <c r="AT18" s="217">
        <v>13.268974546999999</v>
      </c>
      <c r="AU18" s="217">
        <v>13.80852359</v>
      </c>
      <c r="AV18" s="217">
        <v>12.822018578</v>
      </c>
      <c r="AW18" s="217">
        <v>12.463712372</v>
      </c>
      <c r="AX18" s="217">
        <v>12.493688723</v>
      </c>
      <c r="AY18" s="217">
        <v>12.61026259</v>
      </c>
      <c r="AZ18" s="217">
        <v>12.877818165000001</v>
      </c>
      <c r="BA18" s="217">
        <v>12.587608353</v>
      </c>
      <c r="BB18" s="217">
        <v>12.269230160999999</v>
      </c>
      <c r="BC18" s="217">
        <v>12.623895159</v>
      </c>
      <c r="BD18" s="217">
        <v>13.553572981</v>
      </c>
      <c r="BE18" s="217">
        <v>13.98</v>
      </c>
      <c r="BF18" s="217">
        <v>14.11449</v>
      </c>
      <c r="BG18" s="217">
        <v>13.83633</v>
      </c>
      <c r="BH18" s="359">
        <v>13.284789999999999</v>
      </c>
      <c r="BI18" s="359">
        <v>12.768090000000001</v>
      </c>
      <c r="BJ18" s="359">
        <v>12.711449999999999</v>
      </c>
      <c r="BK18" s="359">
        <v>13.0304</v>
      </c>
      <c r="BL18" s="359">
        <v>12.98931</v>
      </c>
      <c r="BM18" s="359">
        <v>12.73024</v>
      </c>
      <c r="BN18" s="359">
        <v>12.371119999999999</v>
      </c>
      <c r="BO18" s="359">
        <v>12.803739999999999</v>
      </c>
      <c r="BP18" s="359">
        <v>13.83728</v>
      </c>
      <c r="BQ18" s="359">
        <v>14.63631</v>
      </c>
      <c r="BR18" s="359">
        <v>14.34032</v>
      </c>
      <c r="BS18" s="359">
        <v>14.05771</v>
      </c>
      <c r="BT18" s="359">
        <v>13.510630000000001</v>
      </c>
      <c r="BU18" s="359">
        <v>12.985150000000001</v>
      </c>
      <c r="BV18" s="359">
        <v>12.92755</v>
      </c>
    </row>
    <row r="19" spans="1:74" ht="11.1" customHeight="1">
      <c r="A19" s="119" t="s">
        <v>867</v>
      </c>
      <c r="B19" s="207" t="s">
        <v>631</v>
      </c>
      <c r="C19" s="217">
        <v>9.0423831358999998</v>
      </c>
      <c r="D19" s="217">
        <v>9.1875426402000002</v>
      </c>
      <c r="E19" s="217">
        <v>9.1958005032999992</v>
      </c>
      <c r="F19" s="217">
        <v>9.0884098927999997</v>
      </c>
      <c r="G19" s="217">
        <v>9.3083113078000004</v>
      </c>
      <c r="H19" s="217">
        <v>9.2974511197999998</v>
      </c>
      <c r="I19" s="217">
        <v>9.3768240449999993</v>
      </c>
      <c r="J19" s="217">
        <v>9.3732473351000003</v>
      </c>
      <c r="K19" s="217">
        <v>9.3648056811</v>
      </c>
      <c r="L19" s="217">
        <v>9.0219567644000005</v>
      </c>
      <c r="M19" s="217">
        <v>9.0788143769000005</v>
      </c>
      <c r="N19" s="217">
        <v>8.9340058278000001</v>
      </c>
      <c r="O19" s="217">
        <v>9.0358144314000004</v>
      </c>
      <c r="P19" s="217">
        <v>9.1490369646000005</v>
      </c>
      <c r="Q19" s="217">
        <v>9.3446546918000006</v>
      </c>
      <c r="R19" s="217">
        <v>9.3317227212000002</v>
      </c>
      <c r="S19" s="217">
        <v>9.4664536317000003</v>
      </c>
      <c r="T19" s="217">
        <v>9.5489666793999994</v>
      </c>
      <c r="U19" s="217">
        <v>9.5392101066000006</v>
      </c>
      <c r="V19" s="217">
        <v>9.5157939439000003</v>
      </c>
      <c r="W19" s="217">
        <v>9.5544029682999998</v>
      </c>
      <c r="X19" s="217">
        <v>9.4215485295000008</v>
      </c>
      <c r="Y19" s="217">
        <v>9.3795554440999993</v>
      </c>
      <c r="Z19" s="217">
        <v>8.9704157538999993</v>
      </c>
      <c r="AA19" s="217">
        <v>9.0239740088999998</v>
      </c>
      <c r="AB19" s="217">
        <v>9.4639151132000006</v>
      </c>
      <c r="AC19" s="217">
        <v>9.4564217542000009</v>
      </c>
      <c r="AD19" s="217">
        <v>9.4953344926999996</v>
      </c>
      <c r="AE19" s="217">
        <v>9.5989293295000007</v>
      </c>
      <c r="AF19" s="217">
        <v>9.7955972583000008</v>
      </c>
      <c r="AG19" s="217">
        <v>9.6087666343000002</v>
      </c>
      <c r="AH19" s="217">
        <v>9.7535379359000007</v>
      </c>
      <c r="AI19" s="217">
        <v>9.5472177580000004</v>
      </c>
      <c r="AJ19" s="217">
        <v>9.4946604091999998</v>
      </c>
      <c r="AK19" s="217">
        <v>9.3820432314000008</v>
      </c>
      <c r="AL19" s="217">
        <v>9.2020067013000002</v>
      </c>
      <c r="AM19" s="217">
        <v>9.3753636001</v>
      </c>
      <c r="AN19" s="217">
        <v>9.5815575732999996</v>
      </c>
      <c r="AO19" s="217">
        <v>9.5233103099999994</v>
      </c>
      <c r="AP19" s="217">
        <v>9.5434314423999993</v>
      </c>
      <c r="AQ19" s="217">
        <v>9.6738276933999998</v>
      </c>
      <c r="AR19" s="217">
        <v>9.4600851201000005</v>
      </c>
      <c r="AS19" s="217">
        <v>9.6174522829000004</v>
      </c>
      <c r="AT19" s="217">
        <v>9.5302795144000001</v>
      </c>
      <c r="AU19" s="217">
        <v>9.5923506152000009</v>
      </c>
      <c r="AV19" s="217">
        <v>9.4737730097000004</v>
      </c>
      <c r="AW19" s="217">
        <v>9.4559635599000007</v>
      </c>
      <c r="AX19" s="217">
        <v>9.2918840513000003</v>
      </c>
      <c r="AY19" s="217">
        <v>9.1725539990999998</v>
      </c>
      <c r="AZ19" s="217">
        <v>9.4106195123000003</v>
      </c>
      <c r="BA19" s="217">
        <v>9.4330020338999994</v>
      </c>
      <c r="BB19" s="217">
        <v>9.5090047240000004</v>
      </c>
      <c r="BC19" s="217">
        <v>9.7683172613</v>
      </c>
      <c r="BD19" s="217">
        <v>9.6805380896000006</v>
      </c>
      <c r="BE19" s="217">
        <v>9.67</v>
      </c>
      <c r="BF19" s="217">
        <v>9.7095780000000005</v>
      </c>
      <c r="BG19" s="217">
        <v>9.6551489999999998</v>
      </c>
      <c r="BH19" s="359">
        <v>9.6611700000000003</v>
      </c>
      <c r="BI19" s="359">
        <v>9.6208100000000005</v>
      </c>
      <c r="BJ19" s="359">
        <v>9.3963260000000002</v>
      </c>
      <c r="BK19" s="359">
        <v>9.1893220000000007</v>
      </c>
      <c r="BL19" s="359">
        <v>9.430358</v>
      </c>
      <c r="BM19" s="359">
        <v>9.4649429999999999</v>
      </c>
      <c r="BN19" s="359">
        <v>9.6893159999999998</v>
      </c>
      <c r="BO19" s="359">
        <v>9.8093830000000004</v>
      </c>
      <c r="BP19" s="359">
        <v>9.8921089999999996</v>
      </c>
      <c r="BQ19" s="359">
        <v>9.8826129999999992</v>
      </c>
      <c r="BR19" s="359">
        <v>9.884347</v>
      </c>
      <c r="BS19" s="359">
        <v>9.8289390000000001</v>
      </c>
      <c r="BT19" s="359">
        <v>9.7867610000000003</v>
      </c>
      <c r="BU19" s="359">
        <v>9.7458770000000001</v>
      </c>
      <c r="BV19" s="359">
        <v>9.5184750000000005</v>
      </c>
    </row>
    <row r="20" spans="1:74" ht="11.1" customHeight="1">
      <c r="A20" s="119" t="s">
        <v>868</v>
      </c>
      <c r="B20" s="207" t="s">
        <v>632</v>
      </c>
      <c r="C20" s="217">
        <v>6.6891236555000004</v>
      </c>
      <c r="D20" s="217">
        <v>6.9502086393000004</v>
      </c>
      <c r="E20" s="217">
        <v>7.1827663097999999</v>
      </c>
      <c r="F20" s="217">
        <v>7.1046196582999999</v>
      </c>
      <c r="G20" s="217">
        <v>7.4686376629</v>
      </c>
      <c r="H20" s="217">
        <v>8.1304697146000002</v>
      </c>
      <c r="I20" s="217">
        <v>8.2826210123999999</v>
      </c>
      <c r="J20" s="217">
        <v>8.2961377913999996</v>
      </c>
      <c r="K20" s="217">
        <v>7.6692169772999996</v>
      </c>
      <c r="L20" s="217">
        <v>7.2220454609000004</v>
      </c>
      <c r="M20" s="217">
        <v>6.9662712901999999</v>
      </c>
      <c r="N20" s="217">
        <v>6.8902777082000002</v>
      </c>
      <c r="O20" s="217">
        <v>6.9006904431000002</v>
      </c>
      <c r="P20" s="217">
        <v>7.1656711786000002</v>
      </c>
      <c r="Q20" s="217">
        <v>7.3450972518000004</v>
      </c>
      <c r="R20" s="217">
        <v>7.3841435966000004</v>
      </c>
      <c r="S20" s="217">
        <v>7.9248661014000001</v>
      </c>
      <c r="T20" s="217">
        <v>8.5087539607</v>
      </c>
      <c r="U20" s="217">
        <v>8.8889132252999996</v>
      </c>
      <c r="V20" s="217">
        <v>8.7217107121000002</v>
      </c>
      <c r="W20" s="217">
        <v>8.2741109013000003</v>
      </c>
      <c r="X20" s="217">
        <v>7.7052514008999999</v>
      </c>
      <c r="Y20" s="217">
        <v>7.6591186492999999</v>
      </c>
      <c r="Z20" s="217">
        <v>7.4603442104999997</v>
      </c>
      <c r="AA20" s="217">
        <v>7.4066329275999996</v>
      </c>
      <c r="AB20" s="217">
        <v>7.6304915553999999</v>
      </c>
      <c r="AC20" s="217">
        <v>7.7885130180999997</v>
      </c>
      <c r="AD20" s="217">
        <v>7.9336911909000003</v>
      </c>
      <c r="AE20" s="217">
        <v>8.4209983979</v>
      </c>
      <c r="AF20" s="217">
        <v>8.9863172929000008</v>
      </c>
      <c r="AG20" s="217">
        <v>9.097907738</v>
      </c>
      <c r="AH20" s="217">
        <v>9.0451263276000002</v>
      </c>
      <c r="AI20" s="217">
        <v>8.6974533633999993</v>
      </c>
      <c r="AJ20" s="217">
        <v>8.0153567671000001</v>
      </c>
      <c r="AK20" s="217">
        <v>7.7536773467</v>
      </c>
      <c r="AL20" s="217">
        <v>7.5486080456</v>
      </c>
      <c r="AM20" s="217">
        <v>7.7387894062000004</v>
      </c>
      <c r="AN20" s="217">
        <v>7.9134713860000003</v>
      </c>
      <c r="AO20" s="217">
        <v>8.0118127880000003</v>
      </c>
      <c r="AP20" s="217">
        <v>8.0297287503000003</v>
      </c>
      <c r="AQ20" s="217">
        <v>8.5068760313999991</v>
      </c>
      <c r="AR20" s="217">
        <v>9.1732877283000001</v>
      </c>
      <c r="AS20" s="217">
        <v>9.1661861996000003</v>
      </c>
      <c r="AT20" s="217">
        <v>9.2825342656000007</v>
      </c>
      <c r="AU20" s="217">
        <v>8.8701135729999994</v>
      </c>
      <c r="AV20" s="217">
        <v>8.3068750842999997</v>
      </c>
      <c r="AW20" s="217">
        <v>8.0207984623000002</v>
      </c>
      <c r="AX20" s="217">
        <v>8.0123616574999996</v>
      </c>
      <c r="AY20" s="217">
        <v>8.1234422903999999</v>
      </c>
      <c r="AZ20" s="217">
        <v>8.4660507103999993</v>
      </c>
      <c r="BA20" s="217">
        <v>8.4850394682000001</v>
      </c>
      <c r="BB20" s="217">
        <v>8.5034552764000004</v>
      </c>
      <c r="BC20" s="217">
        <v>9.2293935332999997</v>
      </c>
      <c r="BD20" s="217">
        <v>9.8517959715999996</v>
      </c>
      <c r="BE20" s="217">
        <v>9.84</v>
      </c>
      <c r="BF20" s="217">
        <v>9.7619480000000003</v>
      </c>
      <c r="BG20" s="217">
        <v>9.2250890000000005</v>
      </c>
      <c r="BH20" s="359">
        <v>8.4668449999999993</v>
      </c>
      <c r="BI20" s="359">
        <v>8.2950920000000004</v>
      </c>
      <c r="BJ20" s="359">
        <v>8.1357900000000001</v>
      </c>
      <c r="BK20" s="359">
        <v>8.1769580000000008</v>
      </c>
      <c r="BL20" s="359">
        <v>8.4103700000000003</v>
      </c>
      <c r="BM20" s="359">
        <v>8.612387</v>
      </c>
      <c r="BN20" s="359">
        <v>8.644679</v>
      </c>
      <c r="BO20" s="359">
        <v>9.2146860000000004</v>
      </c>
      <c r="BP20" s="359">
        <v>9.9512289999999997</v>
      </c>
      <c r="BQ20" s="359">
        <v>9.931063</v>
      </c>
      <c r="BR20" s="359">
        <v>9.869389</v>
      </c>
      <c r="BS20" s="359">
        <v>9.3266410000000004</v>
      </c>
      <c r="BT20" s="359">
        <v>8.5601000000000003</v>
      </c>
      <c r="BU20" s="359">
        <v>8.3864579999999993</v>
      </c>
      <c r="BV20" s="359">
        <v>8.2254050000000003</v>
      </c>
    </row>
    <row r="21" spans="1:74" ht="11.1" customHeight="1">
      <c r="A21" s="119" t="s">
        <v>869</v>
      </c>
      <c r="B21" s="207" t="s">
        <v>633</v>
      </c>
      <c r="C21" s="217">
        <v>9.6015244433000007</v>
      </c>
      <c r="D21" s="217">
        <v>9.8725602736999996</v>
      </c>
      <c r="E21" s="217">
        <v>9.7878501792999995</v>
      </c>
      <c r="F21" s="217">
        <v>9.5634426749999992</v>
      </c>
      <c r="G21" s="217">
        <v>9.5992249889999997</v>
      </c>
      <c r="H21" s="217">
        <v>9.6172298335999997</v>
      </c>
      <c r="I21" s="217">
        <v>9.5832421378999992</v>
      </c>
      <c r="J21" s="217">
        <v>9.4888815509000004</v>
      </c>
      <c r="K21" s="217">
        <v>9.6155170763999998</v>
      </c>
      <c r="L21" s="217">
        <v>9.5923926594999998</v>
      </c>
      <c r="M21" s="217">
        <v>9.6884610931000008</v>
      </c>
      <c r="N21" s="217">
        <v>9.3687391535</v>
      </c>
      <c r="O21" s="217">
        <v>8.5577295966999998</v>
      </c>
      <c r="P21" s="217">
        <v>9.4387287315999995</v>
      </c>
      <c r="Q21" s="217">
        <v>9.3676615044999991</v>
      </c>
      <c r="R21" s="217">
        <v>9.2957523042000005</v>
      </c>
      <c r="S21" s="217">
        <v>9.2656699299999996</v>
      </c>
      <c r="T21" s="217">
        <v>9.3837110986999992</v>
      </c>
      <c r="U21" s="217">
        <v>9.4541306802000005</v>
      </c>
      <c r="V21" s="217">
        <v>9.4406962447999998</v>
      </c>
      <c r="W21" s="217">
        <v>9.2842715733999999</v>
      </c>
      <c r="X21" s="217">
        <v>9.3245537739</v>
      </c>
      <c r="Y21" s="217">
        <v>9.2944871744000004</v>
      </c>
      <c r="Z21" s="217">
        <v>9.3239079716000006</v>
      </c>
      <c r="AA21" s="217">
        <v>9.2734853883999993</v>
      </c>
      <c r="AB21" s="217">
        <v>9.4132157326999994</v>
      </c>
      <c r="AC21" s="217">
        <v>9.4007225503999994</v>
      </c>
      <c r="AD21" s="217">
        <v>9.3363842474999998</v>
      </c>
      <c r="AE21" s="217">
        <v>9.4486899367999992</v>
      </c>
      <c r="AF21" s="217">
        <v>9.5486978663999995</v>
      </c>
      <c r="AG21" s="217">
        <v>9.5511133794000003</v>
      </c>
      <c r="AH21" s="217">
        <v>9.6423431440999998</v>
      </c>
      <c r="AI21" s="217">
        <v>9.4880870307999992</v>
      </c>
      <c r="AJ21" s="217">
        <v>9.4543266571999993</v>
      </c>
      <c r="AK21" s="217">
        <v>9.4923186019999992</v>
      </c>
      <c r="AL21" s="217">
        <v>9.4098037869999995</v>
      </c>
      <c r="AM21" s="217">
        <v>9.3465923681999996</v>
      </c>
      <c r="AN21" s="217">
        <v>9.4871910131000003</v>
      </c>
      <c r="AO21" s="217">
        <v>9.4065481929000008</v>
      </c>
      <c r="AP21" s="217">
        <v>9.2800567920999999</v>
      </c>
      <c r="AQ21" s="217">
        <v>9.3781817121</v>
      </c>
      <c r="AR21" s="217">
        <v>9.4268814987000003</v>
      </c>
      <c r="AS21" s="217">
        <v>9.4756059919000002</v>
      </c>
      <c r="AT21" s="217">
        <v>9.3577300658000002</v>
      </c>
      <c r="AU21" s="217">
        <v>9.4152314845999996</v>
      </c>
      <c r="AV21" s="217">
        <v>9.3582704818</v>
      </c>
      <c r="AW21" s="217">
        <v>9.3576148311999994</v>
      </c>
      <c r="AX21" s="217">
        <v>9.2825360599</v>
      </c>
      <c r="AY21" s="217">
        <v>9.1983349707999995</v>
      </c>
      <c r="AZ21" s="217">
        <v>9.3856851534000008</v>
      </c>
      <c r="BA21" s="217">
        <v>9.3338396430999993</v>
      </c>
      <c r="BB21" s="217">
        <v>9.2434239525000006</v>
      </c>
      <c r="BC21" s="217">
        <v>9.2753369604000007</v>
      </c>
      <c r="BD21" s="217">
        <v>9.4723884416999997</v>
      </c>
      <c r="BE21" s="217">
        <v>9.48</v>
      </c>
      <c r="BF21" s="217">
        <v>9.4677199999999999</v>
      </c>
      <c r="BG21" s="217">
        <v>9.4313149999999997</v>
      </c>
      <c r="BH21" s="359">
        <v>9.4193709999999999</v>
      </c>
      <c r="BI21" s="359">
        <v>9.3855079999999997</v>
      </c>
      <c r="BJ21" s="359">
        <v>9.3299880000000002</v>
      </c>
      <c r="BK21" s="359">
        <v>9.1451689999999992</v>
      </c>
      <c r="BL21" s="359">
        <v>9.4388349999999992</v>
      </c>
      <c r="BM21" s="359">
        <v>9.4351120000000002</v>
      </c>
      <c r="BN21" s="359">
        <v>9.3815980000000003</v>
      </c>
      <c r="BO21" s="359">
        <v>9.4283400000000004</v>
      </c>
      <c r="BP21" s="359">
        <v>9.5743369999999999</v>
      </c>
      <c r="BQ21" s="359">
        <v>9.6940530000000003</v>
      </c>
      <c r="BR21" s="359">
        <v>9.6760000000000002</v>
      </c>
      <c r="BS21" s="359">
        <v>9.638795</v>
      </c>
      <c r="BT21" s="359">
        <v>9.6924969999999995</v>
      </c>
      <c r="BU21" s="359">
        <v>9.6576540000000008</v>
      </c>
      <c r="BV21" s="359">
        <v>9.6005240000000001</v>
      </c>
    </row>
    <row r="22" spans="1:74" ht="11.1" customHeight="1">
      <c r="A22" s="119" t="s">
        <v>870</v>
      </c>
      <c r="B22" s="207" t="s">
        <v>634</v>
      </c>
      <c r="C22" s="217">
        <v>9.4594582447000004</v>
      </c>
      <c r="D22" s="217">
        <v>9.6697702299999992</v>
      </c>
      <c r="E22" s="217">
        <v>9.5436936649999993</v>
      </c>
      <c r="F22" s="217">
        <v>9.3142087268000004</v>
      </c>
      <c r="G22" s="217">
        <v>9.2305335458000002</v>
      </c>
      <c r="H22" s="217">
        <v>9.3793031996000007</v>
      </c>
      <c r="I22" s="217">
        <v>9.3236637140000003</v>
      </c>
      <c r="J22" s="217">
        <v>9.2924931113000007</v>
      </c>
      <c r="K22" s="217">
        <v>9.1544434643999999</v>
      </c>
      <c r="L22" s="217">
        <v>8.9671679457</v>
      </c>
      <c r="M22" s="217">
        <v>8.8462619988999993</v>
      </c>
      <c r="N22" s="217">
        <v>8.8444814209999993</v>
      </c>
      <c r="O22" s="217">
        <v>8.7406833053999993</v>
      </c>
      <c r="P22" s="217">
        <v>8.8451488617000003</v>
      </c>
      <c r="Q22" s="217">
        <v>8.7670634746000005</v>
      </c>
      <c r="R22" s="217">
        <v>9.2191217745999996</v>
      </c>
      <c r="S22" s="217">
        <v>9.3191342387000002</v>
      </c>
      <c r="T22" s="217">
        <v>9.2853921824000007</v>
      </c>
      <c r="U22" s="217">
        <v>9.4289805109000007</v>
      </c>
      <c r="V22" s="217">
        <v>9.6507683792000005</v>
      </c>
      <c r="W22" s="217">
        <v>9.5376970368999991</v>
      </c>
      <c r="X22" s="217">
        <v>9.9232727961999991</v>
      </c>
      <c r="Y22" s="217">
        <v>9.7466864161999993</v>
      </c>
      <c r="Z22" s="217">
        <v>9.4576389792000004</v>
      </c>
      <c r="AA22" s="217">
        <v>9.4577146164000006</v>
      </c>
      <c r="AB22" s="217">
        <v>9.6550887872000004</v>
      </c>
      <c r="AC22" s="217">
        <v>9.7329944317999999</v>
      </c>
      <c r="AD22" s="217">
        <v>9.6027485078999995</v>
      </c>
      <c r="AE22" s="217">
        <v>9.8392044710000004</v>
      </c>
      <c r="AF22" s="217">
        <v>9.9287928431000001</v>
      </c>
      <c r="AG22" s="217">
        <v>9.8513764951000002</v>
      </c>
      <c r="AH22" s="217">
        <v>9.8695697325000005</v>
      </c>
      <c r="AI22" s="217">
        <v>9.9396915568999997</v>
      </c>
      <c r="AJ22" s="217">
        <v>9.8709033483000006</v>
      </c>
      <c r="AK22" s="217">
        <v>9.8139629416999998</v>
      </c>
      <c r="AL22" s="217">
        <v>9.9123539902999998</v>
      </c>
      <c r="AM22" s="217">
        <v>9.6905132635999998</v>
      </c>
      <c r="AN22" s="217">
        <v>9.7587871843999991</v>
      </c>
      <c r="AO22" s="217">
        <v>9.7978903844000005</v>
      </c>
      <c r="AP22" s="217">
        <v>9.7115781971999997</v>
      </c>
      <c r="AQ22" s="217">
        <v>9.7944201776999993</v>
      </c>
      <c r="AR22" s="217">
        <v>9.9514913149000002</v>
      </c>
      <c r="AS22" s="217">
        <v>9.8792071106999995</v>
      </c>
      <c r="AT22" s="217">
        <v>9.8072796093000001</v>
      </c>
      <c r="AU22" s="217">
        <v>9.9106320206999996</v>
      </c>
      <c r="AV22" s="217">
        <v>9.7516813149000008</v>
      </c>
      <c r="AW22" s="217">
        <v>9.9158559708999991</v>
      </c>
      <c r="AX22" s="217">
        <v>10.054820796</v>
      </c>
      <c r="AY22" s="217">
        <v>9.8450666052999996</v>
      </c>
      <c r="AZ22" s="217">
        <v>9.7030668127999995</v>
      </c>
      <c r="BA22" s="217">
        <v>9.8789682474999996</v>
      </c>
      <c r="BB22" s="217">
        <v>9.8470499095000008</v>
      </c>
      <c r="BC22" s="217">
        <v>9.9167880125999996</v>
      </c>
      <c r="BD22" s="217">
        <v>9.8917895443999999</v>
      </c>
      <c r="BE22" s="217">
        <v>9.76</v>
      </c>
      <c r="BF22" s="217">
        <v>9.8959519999999994</v>
      </c>
      <c r="BG22" s="217">
        <v>9.8599530000000009</v>
      </c>
      <c r="BH22" s="359">
        <v>9.8970230000000008</v>
      </c>
      <c r="BI22" s="359">
        <v>9.8727850000000004</v>
      </c>
      <c r="BJ22" s="359">
        <v>9.8287639999999996</v>
      </c>
      <c r="BK22" s="359">
        <v>9.7794380000000007</v>
      </c>
      <c r="BL22" s="359">
        <v>9.9148800000000001</v>
      </c>
      <c r="BM22" s="359">
        <v>9.8991220000000002</v>
      </c>
      <c r="BN22" s="359">
        <v>9.9724079999999997</v>
      </c>
      <c r="BO22" s="359">
        <v>10.077629999999999</v>
      </c>
      <c r="BP22" s="359">
        <v>10.24567</v>
      </c>
      <c r="BQ22" s="359">
        <v>10.263629999999999</v>
      </c>
      <c r="BR22" s="359">
        <v>10.2918</v>
      </c>
      <c r="BS22" s="359">
        <v>10.25436</v>
      </c>
      <c r="BT22" s="359">
        <v>10.24343</v>
      </c>
      <c r="BU22" s="359">
        <v>10.21834</v>
      </c>
      <c r="BV22" s="359">
        <v>10.172779999999999</v>
      </c>
    </row>
    <row r="23" spans="1:74" ht="11.1" customHeight="1">
      <c r="A23" s="119" t="s">
        <v>871</v>
      </c>
      <c r="B23" s="207" t="s">
        <v>635</v>
      </c>
      <c r="C23" s="217">
        <v>9.2674755780000009</v>
      </c>
      <c r="D23" s="217">
        <v>9.5975407486000002</v>
      </c>
      <c r="E23" s="217">
        <v>9.0863940833000001</v>
      </c>
      <c r="F23" s="217">
        <v>8.8561618619000004</v>
      </c>
      <c r="G23" s="217">
        <v>8.8190845665000008</v>
      </c>
      <c r="H23" s="217">
        <v>9.0870634354999993</v>
      </c>
      <c r="I23" s="217">
        <v>8.9190000613000002</v>
      </c>
      <c r="J23" s="217">
        <v>8.8737937398</v>
      </c>
      <c r="K23" s="217">
        <v>8.7560664835999997</v>
      </c>
      <c r="L23" s="217">
        <v>8.7873230545999998</v>
      </c>
      <c r="M23" s="217">
        <v>8.7019130117000003</v>
      </c>
      <c r="N23" s="217">
        <v>8.5965442360999997</v>
      </c>
      <c r="O23" s="217">
        <v>8.7998016589999999</v>
      </c>
      <c r="P23" s="217">
        <v>8.9929313517999994</v>
      </c>
      <c r="Q23" s="217">
        <v>9.1123057991999996</v>
      </c>
      <c r="R23" s="217">
        <v>8.9301687962000003</v>
      </c>
      <c r="S23" s="217">
        <v>8.7703599393000005</v>
      </c>
      <c r="T23" s="217">
        <v>8.8144329734000006</v>
      </c>
      <c r="U23" s="217">
        <v>8.7256447857000001</v>
      </c>
      <c r="V23" s="217">
        <v>8.7939352030000002</v>
      </c>
      <c r="W23" s="217">
        <v>8.8313557053</v>
      </c>
      <c r="X23" s="217">
        <v>8.7393472351000003</v>
      </c>
      <c r="Y23" s="217">
        <v>8.3575859857000001</v>
      </c>
      <c r="Z23" s="217">
        <v>8.4759472690000006</v>
      </c>
      <c r="AA23" s="217">
        <v>8.2967200682000009</v>
      </c>
      <c r="AB23" s="217">
        <v>8.5367996811999998</v>
      </c>
      <c r="AC23" s="217">
        <v>8.5199221278999993</v>
      </c>
      <c r="AD23" s="217">
        <v>8.3983662470000002</v>
      </c>
      <c r="AE23" s="217">
        <v>8.4867042953999992</v>
      </c>
      <c r="AF23" s="217">
        <v>8.7395282266999992</v>
      </c>
      <c r="AG23" s="217">
        <v>8.6728950620000003</v>
      </c>
      <c r="AH23" s="217">
        <v>8.9136857971999994</v>
      </c>
      <c r="AI23" s="217">
        <v>8.8573852636999995</v>
      </c>
      <c r="AJ23" s="217">
        <v>8.4502338145000007</v>
      </c>
      <c r="AK23" s="217">
        <v>8.3080961998999996</v>
      </c>
      <c r="AL23" s="217">
        <v>8.1964103412</v>
      </c>
      <c r="AM23" s="217">
        <v>8.2088026764999995</v>
      </c>
      <c r="AN23" s="217">
        <v>8.3032537199000007</v>
      </c>
      <c r="AO23" s="217">
        <v>8.0831758748000002</v>
      </c>
      <c r="AP23" s="217">
        <v>7.9565539241999996</v>
      </c>
      <c r="AQ23" s="217">
        <v>7.9103609810000002</v>
      </c>
      <c r="AR23" s="217">
        <v>7.9585607451999998</v>
      </c>
      <c r="AS23" s="217">
        <v>7.9451164351000001</v>
      </c>
      <c r="AT23" s="217">
        <v>8.0360542676000009</v>
      </c>
      <c r="AU23" s="217">
        <v>8.0433389047000006</v>
      </c>
      <c r="AV23" s="217">
        <v>7.9643053242999997</v>
      </c>
      <c r="AW23" s="217">
        <v>7.7631990720999999</v>
      </c>
      <c r="AX23" s="217">
        <v>7.8677964768999997</v>
      </c>
      <c r="AY23" s="217">
        <v>8.0207416858999991</v>
      </c>
      <c r="AZ23" s="217">
        <v>8.0512176302</v>
      </c>
      <c r="BA23" s="217">
        <v>8.1217600031000003</v>
      </c>
      <c r="BB23" s="217">
        <v>8.1041288226999999</v>
      </c>
      <c r="BC23" s="217">
        <v>8.2354852291</v>
      </c>
      <c r="BD23" s="217">
        <v>8.2313793716999992</v>
      </c>
      <c r="BE23" s="217">
        <v>8.42</v>
      </c>
      <c r="BF23" s="217">
        <v>8.5591779999999993</v>
      </c>
      <c r="BG23" s="217">
        <v>8.459187</v>
      </c>
      <c r="BH23" s="359">
        <v>8.4449159999999992</v>
      </c>
      <c r="BI23" s="359">
        <v>8.2299220000000002</v>
      </c>
      <c r="BJ23" s="359">
        <v>8.2214930000000006</v>
      </c>
      <c r="BK23" s="359">
        <v>8.1057799999999993</v>
      </c>
      <c r="BL23" s="359">
        <v>8.2359849999999994</v>
      </c>
      <c r="BM23" s="359">
        <v>8.1659799999999994</v>
      </c>
      <c r="BN23" s="359">
        <v>8.0106450000000002</v>
      </c>
      <c r="BO23" s="359">
        <v>7.9939260000000001</v>
      </c>
      <c r="BP23" s="359">
        <v>8.2805879999999998</v>
      </c>
      <c r="BQ23" s="359">
        <v>8.4138529999999996</v>
      </c>
      <c r="BR23" s="359">
        <v>8.4650200000000009</v>
      </c>
      <c r="BS23" s="359">
        <v>8.3661340000000006</v>
      </c>
      <c r="BT23" s="359">
        <v>8.4364159999999995</v>
      </c>
      <c r="BU23" s="359">
        <v>8.2216380000000004</v>
      </c>
      <c r="BV23" s="359">
        <v>8.2132170000000002</v>
      </c>
    </row>
    <row r="24" spans="1:74" ht="11.1" customHeight="1">
      <c r="A24" s="119" t="s">
        <v>872</v>
      </c>
      <c r="B24" s="207" t="s">
        <v>636</v>
      </c>
      <c r="C24" s="217">
        <v>7.6930473475000003</v>
      </c>
      <c r="D24" s="217">
        <v>8.0194245017999997</v>
      </c>
      <c r="E24" s="217">
        <v>8.0988201574000005</v>
      </c>
      <c r="F24" s="217">
        <v>8.2686012291999997</v>
      </c>
      <c r="G24" s="217">
        <v>8.6271538575999998</v>
      </c>
      <c r="H24" s="217">
        <v>8.8206159014000001</v>
      </c>
      <c r="I24" s="217">
        <v>9.0650171382</v>
      </c>
      <c r="J24" s="217">
        <v>9.0694834608000008</v>
      </c>
      <c r="K24" s="217">
        <v>8.9530283476000001</v>
      </c>
      <c r="L24" s="217">
        <v>8.8080581975999994</v>
      </c>
      <c r="M24" s="217">
        <v>8.4054157756999999</v>
      </c>
      <c r="N24" s="217">
        <v>8.0927831265000005</v>
      </c>
      <c r="O24" s="217">
        <v>7.9849191796000003</v>
      </c>
      <c r="P24" s="217">
        <v>8.2853596163999992</v>
      </c>
      <c r="Q24" s="217">
        <v>8.3280031542999993</v>
      </c>
      <c r="R24" s="217">
        <v>8.5700363537000008</v>
      </c>
      <c r="S24" s="217">
        <v>9.1712045170999996</v>
      </c>
      <c r="T24" s="217">
        <v>9.3889709360999998</v>
      </c>
      <c r="U24" s="217">
        <v>9.2665332223999997</v>
      </c>
      <c r="V24" s="217">
        <v>9.3057674186000003</v>
      </c>
      <c r="W24" s="217">
        <v>9.1653739206000004</v>
      </c>
      <c r="X24" s="217">
        <v>8.7334367521999994</v>
      </c>
      <c r="Y24" s="217">
        <v>8.4201503217999996</v>
      </c>
      <c r="Z24" s="217">
        <v>7.9804231932</v>
      </c>
      <c r="AA24" s="217">
        <v>8.0586072561000002</v>
      </c>
      <c r="AB24" s="217">
        <v>8.3932387325000004</v>
      </c>
      <c r="AC24" s="217">
        <v>8.3981612085999995</v>
      </c>
      <c r="AD24" s="217">
        <v>8.6638010683999997</v>
      </c>
      <c r="AE24" s="217">
        <v>8.9862395734000007</v>
      </c>
      <c r="AF24" s="217">
        <v>9.4384675628999997</v>
      </c>
      <c r="AG24" s="217">
        <v>9.4001373200000007</v>
      </c>
      <c r="AH24" s="217">
        <v>9.3698443449000006</v>
      </c>
      <c r="AI24" s="217">
        <v>9.1606600627999999</v>
      </c>
      <c r="AJ24" s="217">
        <v>9.1046232200000006</v>
      </c>
      <c r="AK24" s="217">
        <v>8.6190147569000004</v>
      </c>
      <c r="AL24" s="217">
        <v>8.3367506747999993</v>
      </c>
      <c r="AM24" s="217">
        <v>8.2527268961000004</v>
      </c>
      <c r="AN24" s="217">
        <v>8.5013712672999997</v>
      </c>
      <c r="AO24" s="217">
        <v>8.4924194121000003</v>
      </c>
      <c r="AP24" s="217">
        <v>8.7272818703000006</v>
      </c>
      <c r="AQ24" s="217">
        <v>9.1507614965999995</v>
      </c>
      <c r="AR24" s="217">
        <v>9.4414779534999997</v>
      </c>
      <c r="AS24" s="217">
        <v>9.4439493268000003</v>
      </c>
      <c r="AT24" s="217">
        <v>9.4370103195000006</v>
      </c>
      <c r="AU24" s="217">
        <v>9.3169163712999996</v>
      </c>
      <c r="AV24" s="217">
        <v>9.1859350114999998</v>
      </c>
      <c r="AW24" s="217">
        <v>8.7686133297000008</v>
      </c>
      <c r="AX24" s="217">
        <v>8.6842709130000006</v>
      </c>
      <c r="AY24" s="217">
        <v>8.6113771846000002</v>
      </c>
      <c r="AZ24" s="217">
        <v>8.8812613425000002</v>
      </c>
      <c r="BA24" s="217">
        <v>8.9319994101999995</v>
      </c>
      <c r="BB24" s="217">
        <v>9.1038719297000004</v>
      </c>
      <c r="BC24" s="217">
        <v>9.3774750210000004</v>
      </c>
      <c r="BD24" s="217">
        <v>9.8629615086999998</v>
      </c>
      <c r="BE24" s="217">
        <v>9.8800000000000008</v>
      </c>
      <c r="BF24" s="217">
        <v>9.8238040000000009</v>
      </c>
      <c r="BG24" s="217">
        <v>9.6617329999999999</v>
      </c>
      <c r="BH24" s="359">
        <v>9.4668659999999996</v>
      </c>
      <c r="BI24" s="359">
        <v>9.0670459999999995</v>
      </c>
      <c r="BJ24" s="359">
        <v>8.7759549999999997</v>
      </c>
      <c r="BK24" s="359">
        <v>8.7837320000000005</v>
      </c>
      <c r="BL24" s="359">
        <v>9.0899660000000004</v>
      </c>
      <c r="BM24" s="359">
        <v>9.1357619999999997</v>
      </c>
      <c r="BN24" s="359">
        <v>9.223115</v>
      </c>
      <c r="BO24" s="359">
        <v>9.6701829999999998</v>
      </c>
      <c r="BP24" s="359">
        <v>9.9939269999999993</v>
      </c>
      <c r="BQ24" s="359">
        <v>10.005649999999999</v>
      </c>
      <c r="BR24" s="359">
        <v>10.0106</v>
      </c>
      <c r="BS24" s="359">
        <v>9.8454800000000002</v>
      </c>
      <c r="BT24" s="359">
        <v>9.6373580000000008</v>
      </c>
      <c r="BU24" s="359">
        <v>9.2303390000000007</v>
      </c>
      <c r="BV24" s="359">
        <v>8.9340060000000001</v>
      </c>
    </row>
    <row r="25" spans="1:74" ht="11.1" customHeight="1">
      <c r="A25" s="119" t="s">
        <v>873</v>
      </c>
      <c r="B25" s="209" t="s">
        <v>637</v>
      </c>
      <c r="C25" s="217">
        <v>10.413728178</v>
      </c>
      <c r="D25" s="217">
        <v>10.553772929999999</v>
      </c>
      <c r="E25" s="217">
        <v>10.609414571</v>
      </c>
      <c r="F25" s="217">
        <v>10.846272426000001</v>
      </c>
      <c r="G25" s="217">
        <v>11.616657009000001</v>
      </c>
      <c r="H25" s="217">
        <v>12.811515652000001</v>
      </c>
      <c r="I25" s="217">
        <v>13.509764288</v>
      </c>
      <c r="J25" s="217">
        <v>13.324577575999999</v>
      </c>
      <c r="K25" s="217">
        <v>13.180676622</v>
      </c>
      <c r="L25" s="217">
        <v>12.032943194</v>
      </c>
      <c r="M25" s="217">
        <v>10.544023424000001</v>
      </c>
      <c r="N25" s="217">
        <v>10.025571226</v>
      </c>
      <c r="O25" s="217">
        <v>10.079348065</v>
      </c>
      <c r="P25" s="217">
        <v>10.082971451000001</v>
      </c>
      <c r="Q25" s="217">
        <v>10.502985933</v>
      </c>
      <c r="R25" s="217">
        <v>10.462551539</v>
      </c>
      <c r="S25" s="217">
        <v>11.190822087999999</v>
      </c>
      <c r="T25" s="217">
        <v>12.877043211</v>
      </c>
      <c r="U25" s="217">
        <v>13.276499255999999</v>
      </c>
      <c r="V25" s="217">
        <v>13.064336757</v>
      </c>
      <c r="W25" s="217">
        <v>13.355604752</v>
      </c>
      <c r="X25" s="217">
        <v>11.970731774000001</v>
      </c>
      <c r="Y25" s="217">
        <v>10.899712826</v>
      </c>
      <c r="Z25" s="217">
        <v>10.382922859000001</v>
      </c>
      <c r="AA25" s="217">
        <v>10.294674509</v>
      </c>
      <c r="AB25" s="217">
        <v>10.602736001</v>
      </c>
      <c r="AC25" s="217">
        <v>10.306104261</v>
      </c>
      <c r="AD25" s="217">
        <v>10.721408998999999</v>
      </c>
      <c r="AE25" s="217">
        <v>11.335001480000001</v>
      </c>
      <c r="AF25" s="217">
        <v>12.962476901</v>
      </c>
      <c r="AG25" s="217">
        <v>13.276561956</v>
      </c>
      <c r="AH25" s="217">
        <v>12.996901592</v>
      </c>
      <c r="AI25" s="217">
        <v>12.867898025000001</v>
      </c>
      <c r="AJ25" s="217">
        <v>12.123013538</v>
      </c>
      <c r="AK25" s="217">
        <v>10.969274887999999</v>
      </c>
      <c r="AL25" s="217">
        <v>10.203602081</v>
      </c>
      <c r="AM25" s="217">
        <v>10.564529522000001</v>
      </c>
      <c r="AN25" s="217">
        <v>10.866686039999999</v>
      </c>
      <c r="AO25" s="217">
        <v>10.740108189000001</v>
      </c>
      <c r="AP25" s="217">
        <v>10.904072061000001</v>
      </c>
      <c r="AQ25" s="217">
        <v>11.530898148</v>
      </c>
      <c r="AR25" s="217">
        <v>13.547652719</v>
      </c>
      <c r="AS25" s="217">
        <v>13.14363457</v>
      </c>
      <c r="AT25" s="217">
        <v>13.790798038</v>
      </c>
      <c r="AU25" s="217">
        <v>14.068439789999999</v>
      </c>
      <c r="AV25" s="217">
        <v>12.312773094000001</v>
      </c>
      <c r="AW25" s="217">
        <v>11.576517495999999</v>
      </c>
      <c r="AX25" s="217">
        <v>10.727463839</v>
      </c>
      <c r="AY25" s="217">
        <v>10.623681628</v>
      </c>
      <c r="AZ25" s="217">
        <v>11.047398227</v>
      </c>
      <c r="BA25" s="217">
        <v>11.032705812</v>
      </c>
      <c r="BB25" s="217">
        <v>11.421473561999999</v>
      </c>
      <c r="BC25" s="217">
        <v>12.187612444000001</v>
      </c>
      <c r="BD25" s="217">
        <v>14.667738796</v>
      </c>
      <c r="BE25" s="217">
        <v>14.47</v>
      </c>
      <c r="BF25" s="217">
        <v>14.346270000000001</v>
      </c>
      <c r="BG25" s="217">
        <v>14.278370000000001</v>
      </c>
      <c r="BH25" s="359">
        <v>13.04669</v>
      </c>
      <c r="BI25" s="359">
        <v>11.92107</v>
      </c>
      <c r="BJ25" s="359">
        <v>11.130280000000001</v>
      </c>
      <c r="BK25" s="359">
        <v>10.961</v>
      </c>
      <c r="BL25" s="359">
        <v>11.187530000000001</v>
      </c>
      <c r="BM25" s="359">
        <v>11.220269999999999</v>
      </c>
      <c r="BN25" s="359">
        <v>12.053839999999999</v>
      </c>
      <c r="BO25" s="359">
        <v>12.7438</v>
      </c>
      <c r="BP25" s="359">
        <v>14.683</v>
      </c>
      <c r="BQ25" s="359">
        <v>14.785259999999999</v>
      </c>
      <c r="BR25" s="359">
        <v>14.891769999999999</v>
      </c>
      <c r="BS25" s="359">
        <v>14.82119</v>
      </c>
      <c r="BT25" s="359">
        <v>13.34741</v>
      </c>
      <c r="BU25" s="359">
        <v>12.19584</v>
      </c>
      <c r="BV25" s="359">
        <v>11.38683</v>
      </c>
    </row>
    <row r="26" spans="1:74" ht="11.1" customHeight="1">
      <c r="A26" s="119" t="s">
        <v>874</v>
      </c>
      <c r="B26" s="209" t="s">
        <v>606</v>
      </c>
      <c r="C26" s="217">
        <v>9.9600000000000009</v>
      </c>
      <c r="D26" s="217">
        <v>10.14</v>
      </c>
      <c r="E26" s="217">
        <v>10</v>
      </c>
      <c r="F26" s="217">
        <v>9.91</v>
      </c>
      <c r="G26" s="217">
        <v>10.07</v>
      </c>
      <c r="H26" s="217">
        <v>10.47</v>
      </c>
      <c r="I26" s="217">
        <v>10.59</v>
      </c>
      <c r="J26" s="217">
        <v>10.55</v>
      </c>
      <c r="K26" s="217">
        <v>10.46</v>
      </c>
      <c r="L26" s="217">
        <v>10.17</v>
      </c>
      <c r="M26" s="217">
        <v>9.81</v>
      </c>
      <c r="N26" s="217">
        <v>9.69</v>
      </c>
      <c r="O26" s="217">
        <v>9.5500000000000007</v>
      </c>
      <c r="P26" s="217">
        <v>9.89</v>
      </c>
      <c r="Q26" s="217">
        <v>9.9499999999999993</v>
      </c>
      <c r="R26" s="217">
        <v>9.9499999999999993</v>
      </c>
      <c r="S26" s="217">
        <v>10.15</v>
      </c>
      <c r="T26" s="217">
        <v>10.56</v>
      </c>
      <c r="U26" s="217">
        <v>10.72</v>
      </c>
      <c r="V26" s="217">
        <v>10.62</v>
      </c>
      <c r="W26" s="217">
        <v>10.52</v>
      </c>
      <c r="X26" s="217">
        <v>10.25</v>
      </c>
      <c r="Y26" s="217">
        <v>9.99</v>
      </c>
      <c r="Z26" s="217">
        <v>9.82</v>
      </c>
      <c r="AA26" s="217">
        <v>9.7799999999999994</v>
      </c>
      <c r="AB26" s="217">
        <v>9.99</v>
      </c>
      <c r="AC26" s="217">
        <v>9.93</v>
      </c>
      <c r="AD26" s="217">
        <v>9.9600000000000009</v>
      </c>
      <c r="AE26" s="217">
        <v>10.19</v>
      </c>
      <c r="AF26" s="217">
        <v>10.66</v>
      </c>
      <c r="AG26" s="217">
        <v>10.67</v>
      </c>
      <c r="AH26" s="217">
        <v>10.72</v>
      </c>
      <c r="AI26" s="217">
        <v>10.59</v>
      </c>
      <c r="AJ26" s="217">
        <v>10.25</v>
      </c>
      <c r="AK26" s="217">
        <v>9.98</v>
      </c>
      <c r="AL26" s="217">
        <v>9.77</v>
      </c>
      <c r="AM26" s="217">
        <v>9.83</v>
      </c>
      <c r="AN26" s="217">
        <v>9.9600000000000009</v>
      </c>
      <c r="AO26" s="217">
        <v>9.8800000000000008</v>
      </c>
      <c r="AP26" s="217">
        <v>9.83</v>
      </c>
      <c r="AQ26" s="217">
        <v>10.01</v>
      </c>
      <c r="AR26" s="217">
        <v>10.42</v>
      </c>
      <c r="AS26" s="217">
        <v>10.42</v>
      </c>
      <c r="AT26" s="217">
        <v>10.43</v>
      </c>
      <c r="AU26" s="217">
        <v>10.55</v>
      </c>
      <c r="AV26" s="217">
        <v>10.11</v>
      </c>
      <c r="AW26" s="217">
        <v>9.8800000000000008</v>
      </c>
      <c r="AX26" s="217">
        <v>9.82</v>
      </c>
      <c r="AY26" s="217">
        <v>9.7799999999999994</v>
      </c>
      <c r="AZ26" s="217">
        <v>10.039999999999999</v>
      </c>
      <c r="BA26" s="217">
        <v>9.99</v>
      </c>
      <c r="BB26" s="217">
        <v>9.9600000000000009</v>
      </c>
      <c r="BC26" s="217">
        <v>10.210000000000001</v>
      </c>
      <c r="BD26" s="217">
        <v>10.7</v>
      </c>
      <c r="BE26" s="217">
        <v>10.81</v>
      </c>
      <c r="BF26" s="217">
        <v>10.75656</v>
      </c>
      <c r="BG26" s="217">
        <v>10.655620000000001</v>
      </c>
      <c r="BH26" s="359">
        <v>10.389110000000001</v>
      </c>
      <c r="BI26" s="359">
        <v>10.09553</v>
      </c>
      <c r="BJ26" s="359">
        <v>9.9393940000000001</v>
      </c>
      <c r="BK26" s="359">
        <v>9.900029</v>
      </c>
      <c r="BL26" s="359">
        <v>10.09437</v>
      </c>
      <c r="BM26" s="359">
        <v>10.08196</v>
      </c>
      <c r="BN26" s="359">
        <v>10.1187</v>
      </c>
      <c r="BO26" s="359">
        <v>10.322649999999999</v>
      </c>
      <c r="BP26" s="359">
        <v>10.840020000000001</v>
      </c>
      <c r="BQ26" s="359">
        <v>10.979939999999999</v>
      </c>
      <c r="BR26" s="359">
        <v>10.97301</v>
      </c>
      <c r="BS26" s="359">
        <v>10.880409999999999</v>
      </c>
      <c r="BT26" s="359">
        <v>10.564299999999999</v>
      </c>
      <c r="BU26" s="359">
        <v>10.26796</v>
      </c>
      <c r="BV26" s="359">
        <v>10.111179999999999</v>
      </c>
    </row>
    <row r="27" spans="1:74" ht="11.1" customHeight="1">
      <c r="A27" s="119"/>
      <c r="B27" s="122" t="s">
        <v>35</v>
      </c>
      <c r="C27" s="498"/>
      <c r="D27" s="498"/>
      <c r="E27" s="498"/>
      <c r="F27" s="498"/>
      <c r="G27" s="498"/>
      <c r="H27" s="498"/>
      <c r="I27" s="498"/>
      <c r="J27" s="498"/>
      <c r="K27" s="498"/>
      <c r="L27" s="498"/>
      <c r="M27" s="498"/>
      <c r="N27" s="498"/>
      <c r="O27" s="498"/>
      <c r="P27" s="498"/>
      <c r="Q27" s="498"/>
      <c r="R27" s="498"/>
      <c r="S27" s="498"/>
      <c r="T27" s="498"/>
      <c r="U27" s="498"/>
      <c r="V27" s="498"/>
      <c r="W27" s="498"/>
      <c r="X27" s="498"/>
      <c r="Y27" s="498"/>
      <c r="Z27" s="498"/>
      <c r="AA27" s="498"/>
      <c r="AB27" s="498"/>
      <c r="AC27" s="498"/>
      <c r="AD27" s="498"/>
      <c r="AE27" s="498"/>
      <c r="AF27" s="498"/>
      <c r="AG27" s="498"/>
      <c r="AH27" s="498"/>
      <c r="AI27" s="498"/>
      <c r="AJ27" s="498"/>
      <c r="AK27" s="498"/>
      <c r="AL27" s="498"/>
      <c r="AM27" s="498"/>
      <c r="AN27" s="498"/>
      <c r="AO27" s="498"/>
      <c r="AP27" s="498"/>
      <c r="AQ27" s="498"/>
      <c r="AR27" s="498"/>
      <c r="AS27" s="498"/>
      <c r="AT27" s="498"/>
      <c r="AU27" s="498"/>
      <c r="AV27" s="498"/>
      <c r="AW27" s="498"/>
      <c r="AX27" s="498"/>
      <c r="AY27" s="498"/>
      <c r="AZ27" s="498"/>
      <c r="BA27" s="498"/>
      <c r="BB27" s="498"/>
      <c r="BC27" s="498"/>
      <c r="BD27" s="498"/>
      <c r="BE27" s="498"/>
      <c r="BF27" s="498"/>
      <c r="BG27" s="498"/>
      <c r="BH27" s="499"/>
      <c r="BI27" s="499"/>
      <c r="BJ27" s="499"/>
      <c r="BK27" s="499"/>
      <c r="BL27" s="499"/>
      <c r="BM27" s="499"/>
      <c r="BN27" s="499"/>
      <c r="BO27" s="499"/>
      <c r="BP27" s="499"/>
      <c r="BQ27" s="499"/>
      <c r="BR27" s="499"/>
      <c r="BS27" s="499"/>
      <c r="BT27" s="499"/>
      <c r="BU27" s="499"/>
      <c r="BV27" s="499"/>
    </row>
    <row r="28" spans="1:74" ht="11.1" customHeight="1">
      <c r="A28" s="119" t="s">
        <v>875</v>
      </c>
      <c r="B28" s="207" t="s">
        <v>630</v>
      </c>
      <c r="C28" s="217">
        <v>14.975798624999999</v>
      </c>
      <c r="D28" s="217">
        <v>15.059752009</v>
      </c>
      <c r="E28" s="217">
        <v>12.707045857000001</v>
      </c>
      <c r="F28" s="217">
        <v>12.011837342</v>
      </c>
      <c r="G28" s="217">
        <v>14.514357462</v>
      </c>
      <c r="H28" s="217">
        <v>12.738426007999999</v>
      </c>
      <c r="I28" s="217">
        <v>12.362912454</v>
      </c>
      <c r="J28" s="217">
        <v>12.751312508</v>
      </c>
      <c r="K28" s="217">
        <v>14.939567847999999</v>
      </c>
      <c r="L28" s="217">
        <v>12.431807445</v>
      </c>
      <c r="M28" s="217">
        <v>14.315659667</v>
      </c>
      <c r="N28" s="217">
        <v>12.297647453</v>
      </c>
      <c r="O28" s="217">
        <v>13.001300237000001</v>
      </c>
      <c r="P28" s="217">
        <v>12.976754186000001</v>
      </c>
      <c r="Q28" s="217">
        <v>12.786809108</v>
      </c>
      <c r="R28" s="217">
        <v>12.740713897999999</v>
      </c>
      <c r="S28" s="217">
        <v>12.584043883</v>
      </c>
      <c r="T28" s="217">
        <v>13.314716036</v>
      </c>
      <c r="U28" s="217">
        <v>13.435875198</v>
      </c>
      <c r="V28" s="217">
        <v>13.410541447</v>
      </c>
      <c r="W28" s="217">
        <v>13.312767961</v>
      </c>
      <c r="X28" s="217">
        <v>12.520341928000001</v>
      </c>
      <c r="Y28" s="217">
        <v>12.614433089</v>
      </c>
      <c r="Z28" s="217">
        <v>12.961223813</v>
      </c>
      <c r="AA28" s="217">
        <v>12.794278592</v>
      </c>
      <c r="AB28" s="217">
        <v>12.425820634000001</v>
      </c>
      <c r="AC28" s="217">
        <v>12.392075241000001</v>
      </c>
      <c r="AD28" s="217">
        <v>11.980220299999999</v>
      </c>
      <c r="AE28" s="217">
        <v>12.373814987999999</v>
      </c>
      <c r="AF28" s="217">
        <v>13.128018776999999</v>
      </c>
      <c r="AG28" s="217">
        <v>12.754336162</v>
      </c>
      <c r="AH28" s="217">
        <v>12.957982458</v>
      </c>
      <c r="AI28" s="217">
        <v>12.891223741999999</v>
      </c>
      <c r="AJ28" s="217">
        <v>12.112099419</v>
      </c>
      <c r="AK28" s="217">
        <v>12.217301234000001</v>
      </c>
      <c r="AL28" s="217">
        <v>12.448256779999999</v>
      </c>
      <c r="AM28" s="217">
        <v>12.017305574</v>
      </c>
      <c r="AN28" s="217">
        <v>11.881773715</v>
      </c>
      <c r="AO28" s="217">
        <v>11.95914846</v>
      </c>
      <c r="AP28" s="217">
        <v>11.572186817</v>
      </c>
      <c r="AQ28" s="217">
        <v>11.883094916999999</v>
      </c>
      <c r="AR28" s="217">
        <v>12.548305864</v>
      </c>
      <c r="AS28" s="217">
        <v>12.392714473</v>
      </c>
      <c r="AT28" s="217">
        <v>12.420498418999999</v>
      </c>
      <c r="AU28" s="217">
        <v>12.272718434</v>
      </c>
      <c r="AV28" s="217">
        <v>11.615732763</v>
      </c>
      <c r="AW28" s="217">
        <v>11.779527796</v>
      </c>
      <c r="AX28" s="217">
        <v>12.005978882999999</v>
      </c>
      <c r="AY28" s="217">
        <v>11.914557174</v>
      </c>
      <c r="AZ28" s="217">
        <v>12.827999338</v>
      </c>
      <c r="BA28" s="217">
        <v>12.42355498</v>
      </c>
      <c r="BB28" s="217">
        <v>11.719193483</v>
      </c>
      <c r="BC28" s="217">
        <v>11.857762555000001</v>
      </c>
      <c r="BD28" s="217">
        <v>12.179162115</v>
      </c>
      <c r="BE28" s="217">
        <v>12.59</v>
      </c>
      <c r="BF28" s="217">
        <v>12.517989999999999</v>
      </c>
      <c r="BG28" s="217">
        <v>12.77201</v>
      </c>
      <c r="BH28" s="359">
        <v>11.92029</v>
      </c>
      <c r="BI28" s="359">
        <v>12.29785</v>
      </c>
      <c r="BJ28" s="359">
        <v>12.07748</v>
      </c>
      <c r="BK28" s="359">
        <v>12.41272</v>
      </c>
      <c r="BL28" s="359">
        <v>12.236700000000001</v>
      </c>
      <c r="BM28" s="359">
        <v>11.86215</v>
      </c>
      <c r="BN28" s="359">
        <v>11.53323</v>
      </c>
      <c r="BO28" s="359">
        <v>12.21302</v>
      </c>
      <c r="BP28" s="359">
        <v>12.353809999999999</v>
      </c>
      <c r="BQ28" s="359">
        <v>12.32316</v>
      </c>
      <c r="BR28" s="359">
        <v>12.33013</v>
      </c>
      <c r="BS28" s="359">
        <v>12.580410000000001</v>
      </c>
      <c r="BT28" s="359">
        <v>11.74137</v>
      </c>
      <c r="BU28" s="359">
        <v>12.11323</v>
      </c>
      <c r="BV28" s="359">
        <v>11.896140000000001</v>
      </c>
    </row>
    <row r="29" spans="1:74" ht="11.1" customHeight="1">
      <c r="A29" s="119" t="s">
        <v>876</v>
      </c>
      <c r="B29" s="189" t="s">
        <v>664</v>
      </c>
      <c r="C29" s="217">
        <v>7.7710686904999999</v>
      </c>
      <c r="D29" s="217">
        <v>8.4725431516</v>
      </c>
      <c r="E29" s="217">
        <v>8.1423022552000006</v>
      </c>
      <c r="F29" s="217">
        <v>8.3504564688999992</v>
      </c>
      <c r="G29" s="217">
        <v>7.9396344045999996</v>
      </c>
      <c r="H29" s="217">
        <v>8.5170145414</v>
      </c>
      <c r="I29" s="217">
        <v>8.3373823036000001</v>
      </c>
      <c r="J29" s="217">
        <v>8.3985134567999999</v>
      </c>
      <c r="K29" s="217">
        <v>8.0905837149999993</v>
      </c>
      <c r="L29" s="217">
        <v>7.9079123026999998</v>
      </c>
      <c r="M29" s="217">
        <v>7.9994334967</v>
      </c>
      <c r="N29" s="217">
        <v>7.9248466563999997</v>
      </c>
      <c r="O29" s="217">
        <v>8.0586423430000007</v>
      </c>
      <c r="P29" s="217">
        <v>8.6009346422000004</v>
      </c>
      <c r="Q29" s="217">
        <v>8.3264282673000007</v>
      </c>
      <c r="R29" s="217">
        <v>8.1643987150000008</v>
      </c>
      <c r="S29" s="217">
        <v>8.3377959967000006</v>
      </c>
      <c r="T29" s="217">
        <v>8.4754621862999997</v>
      </c>
      <c r="U29" s="217">
        <v>8.9725016197999992</v>
      </c>
      <c r="V29" s="217">
        <v>8.6541158060000001</v>
      </c>
      <c r="W29" s="217">
        <v>8.5607072623999994</v>
      </c>
      <c r="X29" s="217">
        <v>8.1707796563000006</v>
      </c>
      <c r="Y29" s="217">
        <v>8.2414004410999997</v>
      </c>
      <c r="Z29" s="217">
        <v>8.2064591509000007</v>
      </c>
      <c r="AA29" s="217">
        <v>8.6972653663999999</v>
      </c>
      <c r="AB29" s="217">
        <v>8.5562713249000009</v>
      </c>
      <c r="AC29" s="217">
        <v>8.1926073504999994</v>
      </c>
      <c r="AD29" s="217">
        <v>8.1080472997000008</v>
      </c>
      <c r="AE29" s="217">
        <v>8.2038224396999997</v>
      </c>
      <c r="AF29" s="217">
        <v>8.2957749199999995</v>
      </c>
      <c r="AG29" s="217">
        <v>8.4973475099000009</v>
      </c>
      <c r="AH29" s="217">
        <v>8.4580116628000006</v>
      </c>
      <c r="AI29" s="217">
        <v>7.9765578266999997</v>
      </c>
      <c r="AJ29" s="217">
        <v>7.7770564879000004</v>
      </c>
      <c r="AK29" s="217">
        <v>7.5950060237999999</v>
      </c>
      <c r="AL29" s="217">
        <v>7.5844694449999999</v>
      </c>
      <c r="AM29" s="217">
        <v>7.6145414992999996</v>
      </c>
      <c r="AN29" s="217">
        <v>7.4763585930999996</v>
      </c>
      <c r="AO29" s="217">
        <v>7.4722259055000002</v>
      </c>
      <c r="AP29" s="217">
        <v>7.4211285428</v>
      </c>
      <c r="AQ29" s="217">
        <v>7.4196410909999999</v>
      </c>
      <c r="AR29" s="217">
        <v>7.6485404969999999</v>
      </c>
      <c r="AS29" s="217">
        <v>7.7140780003999998</v>
      </c>
      <c r="AT29" s="217">
        <v>7.7875207</v>
      </c>
      <c r="AU29" s="217">
        <v>7.5027954708999998</v>
      </c>
      <c r="AV29" s="217">
        <v>7.2422229153000002</v>
      </c>
      <c r="AW29" s="217">
        <v>7.3774248679000003</v>
      </c>
      <c r="AX29" s="217">
        <v>7.2669166016000002</v>
      </c>
      <c r="AY29" s="217">
        <v>7.3092222443999999</v>
      </c>
      <c r="AZ29" s="217">
        <v>7.3352360299999999</v>
      </c>
      <c r="BA29" s="217">
        <v>7.2563119126000002</v>
      </c>
      <c r="BB29" s="217">
        <v>7.1193861377000003</v>
      </c>
      <c r="BC29" s="217">
        <v>7.3049189856999996</v>
      </c>
      <c r="BD29" s="217">
        <v>7.2653120875999999</v>
      </c>
      <c r="BE29" s="217">
        <v>7.53</v>
      </c>
      <c r="BF29" s="217">
        <v>7.6463080000000003</v>
      </c>
      <c r="BG29" s="217">
        <v>7.3705170000000004</v>
      </c>
      <c r="BH29" s="359">
        <v>7.1263100000000001</v>
      </c>
      <c r="BI29" s="359">
        <v>7.1623320000000001</v>
      </c>
      <c r="BJ29" s="359">
        <v>7.049328</v>
      </c>
      <c r="BK29" s="359">
        <v>7.3124029999999998</v>
      </c>
      <c r="BL29" s="359">
        <v>7.4863109999999997</v>
      </c>
      <c r="BM29" s="359">
        <v>7.2907390000000003</v>
      </c>
      <c r="BN29" s="359">
        <v>7.363912</v>
      </c>
      <c r="BO29" s="359">
        <v>7.3252600000000001</v>
      </c>
      <c r="BP29" s="359">
        <v>7.6282670000000001</v>
      </c>
      <c r="BQ29" s="359">
        <v>7.8188339999999998</v>
      </c>
      <c r="BR29" s="359">
        <v>7.6312040000000003</v>
      </c>
      <c r="BS29" s="359">
        <v>7.355874</v>
      </c>
      <c r="BT29" s="359">
        <v>7.1122100000000001</v>
      </c>
      <c r="BU29" s="359">
        <v>7.148142</v>
      </c>
      <c r="BV29" s="359">
        <v>7.0353329999999996</v>
      </c>
    </row>
    <row r="30" spans="1:74" ht="11.1" customHeight="1">
      <c r="A30" s="119" t="s">
        <v>877</v>
      </c>
      <c r="B30" s="207" t="s">
        <v>631</v>
      </c>
      <c r="C30" s="217">
        <v>6.6732340983</v>
      </c>
      <c r="D30" s="217">
        <v>6.5723288413000001</v>
      </c>
      <c r="E30" s="217">
        <v>6.5886943574999997</v>
      </c>
      <c r="F30" s="217">
        <v>6.5379574878</v>
      </c>
      <c r="G30" s="217">
        <v>6.6856460011000003</v>
      </c>
      <c r="H30" s="217">
        <v>6.8813150678000001</v>
      </c>
      <c r="I30" s="217">
        <v>6.8392597017999996</v>
      </c>
      <c r="J30" s="217">
        <v>6.7756759753000004</v>
      </c>
      <c r="K30" s="217">
        <v>6.4991610096999999</v>
      </c>
      <c r="L30" s="217">
        <v>6.3729078072999998</v>
      </c>
      <c r="M30" s="217">
        <v>6.1345961203000003</v>
      </c>
      <c r="N30" s="217">
        <v>6.3288136465999996</v>
      </c>
      <c r="O30" s="217">
        <v>6.4105144596999999</v>
      </c>
      <c r="P30" s="217">
        <v>6.3571113591000001</v>
      </c>
      <c r="Q30" s="217">
        <v>6.3063064114999996</v>
      </c>
      <c r="R30" s="217">
        <v>6.4276190677000002</v>
      </c>
      <c r="S30" s="217">
        <v>6.4676646707999996</v>
      </c>
      <c r="T30" s="217">
        <v>6.5623729370000001</v>
      </c>
      <c r="U30" s="217">
        <v>6.7355504710999998</v>
      </c>
      <c r="V30" s="217">
        <v>6.8028070758999997</v>
      </c>
      <c r="W30" s="217">
        <v>6.6421851105999998</v>
      </c>
      <c r="X30" s="217">
        <v>6.5602895499000002</v>
      </c>
      <c r="Y30" s="217">
        <v>6.5573619322000001</v>
      </c>
      <c r="Z30" s="217">
        <v>6.4604086087999999</v>
      </c>
      <c r="AA30" s="217">
        <v>6.3269114056999998</v>
      </c>
      <c r="AB30" s="217">
        <v>6.4378211834999997</v>
      </c>
      <c r="AC30" s="217">
        <v>6.3872969543</v>
      </c>
      <c r="AD30" s="217">
        <v>6.3702595179000001</v>
      </c>
      <c r="AE30" s="217">
        <v>6.4200860399000002</v>
      </c>
      <c r="AF30" s="217">
        <v>6.7190900049</v>
      </c>
      <c r="AG30" s="217">
        <v>6.7593332840000002</v>
      </c>
      <c r="AH30" s="217">
        <v>6.8287875789000001</v>
      </c>
      <c r="AI30" s="217">
        <v>6.6058491746000003</v>
      </c>
      <c r="AJ30" s="217">
        <v>6.5071501102999996</v>
      </c>
      <c r="AK30" s="217">
        <v>6.4525817543999997</v>
      </c>
      <c r="AL30" s="217">
        <v>6.4501326240000001</v>
      </c>
      <c r="AM30" s="217">
        <v>6.4493739480999999</v>
      </c>
      <c r="AN30" s="217">
        <v>6.4538827442000004</v>
      </c>
      <c r="AO30" s="217">
        <v>6.4432050854999998</v>
      </c>
      <c r="AP30" s="217">
        <v>6.3957965440000004</v>
      </c>
      <c r="AQ30" s="217">
        <v>6.5591523650000001</v>
      </c>
      <c r="AR30" s="217">
        <v>6.5598046069000002</v>
      </c>
      <c r="AS30" s="217">
        <v>6.8070082672999996</v>
      </c>
      <c r="AT30" s="217">
        <v>6.6898584667999996</v>
      </c>
      <c r="AU30" s="217">
        <v>6.6332040203</v>
      </c>
      <c r="AV30" s="217">
        <v>6.5600900373000002</v>
      </c>
      <c r="AW30" s="217">
        <v>6.5241884490000004</v>
      </c>
      <c r="AX30" s="217">
        <v>6.5676185562000002</v>
      </c>
      <c r="AY30" s="217">
        <v>6.3259519072000003</v>
      </c>
      <c r="AZ30" s="217">
        <v>6.4424274272000002</v>
      </c>
      <c r="BA30" s="217">
        <v>6.4946821069</v>
      </c>
      <c r="BB30" s="217">
        <v>6.5044448090999998</v>
      </c>
      <c r="BC30" s="217">
        <v>6.6569605564999996</v>
      </c>
      <c r="BD30" s="217">
        <v>6.6656032138999999</v>
      </c>
      <c r="BE30" s="217">
        <v>6.78</v>
      </c>
      <c r="BF30" s="217">
        <v>6.683243</v>
      </c>
      <c r="BG30" s="217">
        <v>6.5416239999999997</v>
      </c>
      <c r="BH30" s="359">
        <v>6.4727699999999997</v>
      </c>
      <c r="BI30" s="359">
        <v>6.3869280000000002</v>
      </c>
      <c r="BJ30" s="359">
        <v>6.3863839999999996</v>
      </c>
      <c r="BK30" s="359">
        <v>6.3471890000000002</v>
      </c>
      <c r="BL30" s="359">
        <v>6.3619050000000001</v>
      </c>
      <c r="BM30" s="359">
        <v>6.3385600000000002</v>
      </c>
      <c r="BN30" s="359">
        <v>6.3885779999999999</v>
      </c>
      <c r="BO30" s="359">
        <v>6.4568820000000002</v>
      </c>
      <c r="BP30" s="359">
        <v>6.6144189999999998</v>
      </c>
      <c r="BQ30" s="359">
        <v>6.7808190000000002</v>
      </c>
      <c r="BR30" s="359">
        <v>6.7308690000000002</v>
      </c>
      <c r="BS30" s="359">
        <v>6.5882329999999998</v>
      </c>
      <c r="BT30" s="359">
        <v>6.520251</v>
      </c>
      <c r="BU30" s="359">
        <v>6.4340760000000001</v>
      </c>
      <c r="BV30" s="359">
        <v>6.4333910000000003</v>
      </c>
    </row>
    <row r="31" spans="1:74" ht="11.1" customHeight="1">
      <c r="A31" s="119" t="s">
        <v>878</v>
      </c>
      <c r="B31" s="207" t="s">
        <v>632</v>
      </c>
      <c r="C31" s="217">
        <v>5.2356059024999997</v>
      </c>
      <c r="D31" s="217">
        <v>5.5487463326000004</v>
      </c>
      <c r="E31" s="217">
        <v>5.6999471317000001</v>
      </c>
      <c r="F31" s="217">
        <v>5.5356288290000002</v>
      </c>
      <c r="G31" s="217">
        <v>5.6327848120999997</v>
      </c>
      <c r="H31" s="217">
        <v>6.1670139100999997</v>
      </c>
      <c r="I31" s="217">
        <v>6.5090531176999997</v>
      </c>
      <c r="J31" s="217">
        <v>6.3160254107</v>
      </c>
      <c r="K31" s="217">
        <v>5.9374667287999996</v>
      </c>
      <c r="L31" s="217">
        <v>5.4912844330999997</v>
      </c>
      <c r="M31" s="217">
        <v>5.2900733794999999</v>
      </c>
      <c r="N31" s="217">
        <v>5.2680523528999998</v>
      </c>
      <c r="O31" s="217">
        <v>5.3705008971000003</v>
      </c>
      <c r="P31" s="217">
        <v>5.4597585978999996</v>
      </c>
      <c r="Q31" s="217">
        <v>5.6269227203999996</v>
      </c>
      <c r="R31" s="217">
        <v>5.5005387315999998</v>
      </c>
      <c r="S31" s="217">
        <v>5.6320072683999998</v>
      </c>
      <c r="T31" s="217">
        <v>6.1286199403000001</v>
      </c>
      <c r="U31" s="217">
        <v>6.6528008175000002</v>
      </c>
      <c r="V31" s="217">
        <v>6.5614851785999999</v>
      </c>
      <c r="W31" s="217">
        <v>6.1263063405000002</v>
      </c>
      <c r="X31" s="217">
        <v>5.7278615341999997</v>
      </c>
      <c r="Y31" s="217">
        <v>5.5700669228999997</v>
      </c>
      <c r="Z31" s="217">
        <v>5.7262311798000001</v>
      </c>
      <c r="AA31" s="217">
        <v>5.6533204273999997</v>
      </c>
      <c r="AB31" s="217">
        <v>5.7617243286999997</v>
      </c>
      <c r="AC31" s="217">
        <v>5.8218003413000003</v>
      </c>
      <c r="AD31" s="217">
        <v>5.8626553339000003</v>
      </c>
      <c r="AE31" s="217">
        <v>5.9923270234999997</v>
      </c>
      <c r="AF31" s="217">
        <v>6.4536024043999998</v>
      </c>
      <c r="AG31" s="217">
        <v>6.7521942701000004</v>
      </c>
      <c r="AH31" s="217">
        <v>6.7366092184999999</v>
      </c>
      <c r="AI31" s="217">
        <v>6.4446606244</v>
      </c>
      <c r="AJ31" s="217">
        <v>5.9446174737000002</v>
      </c>
      <c r="AK31" s="217">
        <v>5.6034834752</v>
      </c>
      <c r="AL31" s="217">
        <v>5.7457813238000002</v>
      </c>
      <c r="AM31" s="217">
        <v>5.7712218467999996</v>
      </c>
      <c r="AN31" s="217">
        <v>5.8772936439999999</v>
      </c>
      <c r="AO31" s="217">
        <v>6.0420766084000004</v>
      </c>
      <c r="AP31" s="217">
        <v>5.9790459647</v>
      </c>
      <c r="AQ31" s="217">
        <v>6.0629111394999997</v>
      </c>
      <c r="AR31" s="217">
        <v>6.5876148013</v>
      </c>
      <c r="AS31" s="217">
        <v>6.8717776039</v>
      </c>
      <c r="AT31" s="217">
        <v>6.9090629741000003</v>
      </c>
      <c r="AU31" s="217">
        <v>6.6012416510999996</v>
      </c>
      <c r="AV31" s="217">
        <v>6.0541619942000002</v>
      </c>
      <c r="AW31" s="217">
        <v>5.8686491699000003</v>
      </c>
      <c r="AX31" s="217">
        <v>5.9789945584000002</v>
      </c>
      <c r="AY31" s="217">
        <v>6.1372575570999999</v>
      </c>
      <c r="AZ31" s="217">
        <v>6.3231378683999999</v>
      </c>
      <c r="BA31" s="217">
        <v>6.4783081344999998</v>
      </c>
      <c r="BB31" s="217">
        <v>6.3066359573000002</v>
      </c>
      <c r="BC31" s="217">
        <v>6.3959545099000001</v>
      </c>
      <c r="BD31" s="217">
        <v>6.9819125945999998</v>
      </c>
      <c r="BE31" s="217">
        <v>7.3</v>
      </c>
      <c r="BF31" s="217">
        <v>7.078068</v>
      </c>
      <c r="BG31" s="217">
        <v>6.6835089999999999</v>
      </c>
      <c r="BH31" s="359">
        <v>6.1927269999999996</v>
      </c>
      <c r="BI31" s="359">
        <v>5.9697139999999997</v>
      </c>
      <c r="BJ31" s="359">
        <v>6.0642969999999998</v>
      </c>
      <c r="BK31" s="359">
        <v>5.9857100000000001</v>
      </c>
      <c r="BL31" s="359">
        <v>6.1428370000000001</v>
      </c>
      <c r="BM31" s="359">
        <v>6.2939280000000002</v>
      </c>
      <c r="BN31" s="359">
        <v>6.2169930000000004</v>
      </c>
      <c r="BO31" s="359">
        <v>6.3578830000000002</v>
      </c>
      <c r="BP31" s="359">
        <v>6.9295460000000002</v>
      </c>
      <c r="BQ31" s="359">
        <v>7.3327</v>
      </c>
      <c r="BR31" s="359">
        <v>7.2608110000000003</v>
      </c>
      <c r="BS31" s="359">
        <v>6.8561310000000004</v>
      </c>
      <c r="BT31" s="359">
        <v>6.3528089999999997</v>
      </c>
      <c r="BU31" s="359">
        <v>6.1240949999999996</v>
      </c>
      <c r="BV31" s="359">
        <v>6.221139</v>
      </c>
    </row>
    <row r="32" spans="1:74" ht="11.1" customHeight="1">
      <c r="A32" s="119" t="s">
        <v>879</v>
      </c>
      <c r="B32" s="207" t="s">
        <v>633</v>
      </c>
      <c r="C32" s="217">
        <v>6.7469194422000003</v>
      </c>
      <c r="D32" s="217">
        <v>6.6223582598000004</v>
      </c>
      <c r="E32" s="217">
        <v>6.6689451352000004</v>
      </c>
      <c r="F32" s="217">
        <v>6.6243189869999997</v>
      </c>
      <c r="G32" s="217">
        <v>6.6846578296999999</v>
      </c>
      <c r="H32" s="217">
        <v>6.8649267402999996</v>
      </c>
      <c r="I32" s="217">
        <v>6.8357566812000004</v>
      </c>
      <c r="J32" s="217">
        <v>6.8531619087999998</v>
      </c>
      <c r="K32" s="217">
        <v>6.6475633776</v>
      </c>
      <c r="L32" s="217">
        <v>6.6223228119000002</v>
      </c>
      <c r="M32" s="217">
        <v>6.4698279538000003</v>
      </c>
      <c r="N32" s="217">
        <v>6.5819631870000004</v>
      </c>
      <c r="O32" s="217">
        <v>6.5040259093000001</v>
      </c>
      <c r="P32" s="217">
        <v>6.5478363322000002</v>
      </c>
      <c r="Q32" s="217">
        <v>6.3874267174000003</v>
      </c>
      <c r="R32" s="217">
        <v>6.3818428106000002</v>
      </c>
      <c r="S32" s="217">
        <v>6.5170506848</v>
      </c>
      <c r="T32" s="217">
        <v>6.8011890311999998</v>
      </c>
      <c r="U32" s="217">
        <v>7.2126049398000003</v>
      </c>
      <c r="V32" s="217">
        <v>7.1023299029000002</v>
      </c>
      <c r="W32" s="217">
        <v>6.6155706469000002</v>
      </c>
      <c r="X32" s="217">
        <v>6.5144157490000003</v>
      </c>
      <c r="Y32" s="217">
        <v>6.4326250343</v>
      </c>
      <c r="Z32" s="217">
        <v>6.7377207714000003</v>
      </c>
      <c r="AA32" s="217">
        <v>6.5293408168999996</v>
      </c>
      <c r="AB32" s="217">
        <v>6.4674803458000003</v>
      </c>
      <c r="AC32" s="217">
        <v>6.3369268519000004</v>
      </c>
      <c r="AD32" s="217">
        <v>6.4710128698</v>
      </c>
      <c r="AE32" s="217">
        <v>6.5183053952999996</v>
      </c>
      <c r="AF32" s="217">
        <v>7.0637952434000004</v>
      </c>
      <c r="AG32" s="217">
        <v>7.1908687658000003</v>
      </c>
      <c r="AH32" s="217">
        <v>7.0799472226000004</v>
      </c>
      <c r="AI32" s="217">
        <v>6.7695735377000004</v>
      </c>
      <c r="AJ32" s="217">
        <v>6.5312757452000003</v>
      </c>
      <c r="AK32" s="217">
        <v>6.4456339714000004</v>
      </c>
      <c r="AL32" s="217">
        <v>6.4631387739999999</v>
      </c>
      <c r="AM32" s="217">
        <v>6.3482093078000004</v>
      </c>
      <c r="AN32" s="217">
        <v>6.3229832164999999</v>
      </c>
      <c r="AO32" s="217">
        <v>6.3100725441999996</v>
      </c>
      <c r="AP32" s="217">
        <v>6.2434614104000001</v>
      </c>
      <c r="AQ32" s="217">
        <v>6.4073768256000001</v>
      </c>
      <c r="AR32" s="217">
        <v>6.7199198214000004</v>
      </c>
      <c r="AS32" s="217">
        <v>7.0106101215000001</v>
      </c>
      <c r="AT32" s="217">
        <v>6.7856098726000003</v>
      </c>
      <c r="AU32" s="217">
        <v>6.7411392496999998</v>
      </c>
      <c r="AV32" s="217">
        <v>6.3588289147000001</v>
      </c>
      <c r="AW32" s="217">
        <v>6.4159186673999997</v>
      </c>
      <c r="AX32" s="217">
        <v>6.3903347005000004</v>
      </c>
      <c r="AY32" s="217">
        <v>6.2476344119</v>
      </c>
      <c r="AZ32" s="217">
        <v>6.3299141018</v>
      </c>
      <c r="BA32" s="217">
        <v>6.3331042220000002</v>
      </c>
      <c r="BB32" s="217">
        <v>6.2305207417000004</v>
      </c>
      <c r="BC32" s="217">
        <v>6.3104465418000002</v>
      </c>
      <c r="BD32" s="217">
        <v>6.7471559108000001</v>
      </c>
      <c r="BE32" s="217">
        <v>6.83</v>
      </c>
      <c r="BF32" s="217">
        <v>6.8246770000000003</v>
      </c>
      <c r="BG32" s="217">
        <v>6.5988949999999997</v>
      </c>
      <c r="BH32" s="359">
        <v>6.439381</v>
      </c>
      <c r="BI32" s="359">
        <v>6.3686239999999996</v>
      </c>
      <c r="BJ32" s="359">
        <v>6.4698929999999999</v>
      </c>
      <c r="BK32" s="359">
        <v>6.3290459999999999</v>
      </c>
      <c r="BL32" s="359">
        <v>6.2844110000000004</v>
      </c>
      <c r="BM32" s="359">
        <v>6.2488250000000001</v>
      </c>
      <c r="BN32" s="359">
        <v>6.2654399999999999</v>
      </c>
      <c r="BO32" s="359">
        <v>6.3575949999999999</v>
      </c>
      <c r="BP32" s="359">
        <v>6.7571960000000004</v>
      </c>
      <c r="BQ32" s="359">
        <v>6.9917569999999998</v>
      </c>
      <c r="BR32" s="359">
        <v>6.865469</v>
      </c>
      <c r="BS32" s="359">
        <v>6.6382050000000001</v>
      </c>
      <c r="BT32" s="359">
        <v>6.4777490000000002</v>
      </c>
      <c r="BU32" s="359">
        <v>6.4064990000000002</v>
      </c>
      <c r="BV32" s="359">
        <v>6.5083919999999997</v>
      </c>
    </row>
    <row r="33" spans="1:74" ht="11.1" customHeight="1">
      <c r="A33" s="119" t="s">
        <v>880</v>
      </c>
      <c r="B33" s="207" t="s">
        <v>634</v>
      </c>
      <c r="C33" s="217">
        <v>6.0152444666999996</v>
      </c>
      <c r="D33" s="217">
        <v>6.0141323806000004</v>
      </c>
      <c r="E33" s="217">
        <v>5.8515441903000003</v>
      </c>
      <c r="F33" s="217">
        <v>5.7986205414000001</v>
      </c>
      <c r="G33" s="217">
        <v>5.8512511979999999</v>
      </c>
      <c r="H33" s="217">
        <v>6.3662614027000002</v>
      </c>
      <c r="I33" s="217">
        <v>6.0309241433</v>
      </c>
      <c r="J33" s="217">
        <v>6.1201515984999997</v>
      </c>
      <c r="K33" s="217">
        <v>5.7514875388000002</v>
      </c>
      <c r="L33" s="217">
        <v>5.3482779119000003</v>
      </c>
      <c r="M33" s="217">
        <v>5.4028880251000002</v>
      </c>
      <c r="N33" s="217">
        <v>5.6001999645999998</v>
      </c>
      <c r="O33" s="217">
        <v>5.3783995827000002</v>
      </c>
      <c r="P33" s="217">
        <v>5.2687180693000002</v>
      </c>
      <c r="Q33" s="217">
        <v>5.1929655076000003</v>
      </c>
      <c r="R33" s="217">
        <v>5.5718667506999999</v>
      </c>
      <c r="S33" s="217">
        <v>5.7627324210999999</v>
      </c>
      <c r="T33" s="217">
        <v>6.1394994833999998</v>
      </c>
      <c r="U33" s="217">
        <v>6.2280209835000004</v>
      </c>
      <c r="V33" s="217">
        <v>6.4421865014000002</v>
      </c>
      <c r="W33" s="217">
        <v>6.1792870110999996</v>
      </c>
      <c r="X33" s="217">
        <v>6.0491226281000001</v>
      </c>
      <c r="Y33" s="217">
        <v>5.8682968172000001</v>
      </c>
      <c r="Z33" s="217">
        <v>5.9060894094999998</v>
      </c>
      <c r="AA33" s="217">
        <v>5.8803341613000004</v>
      </c>
      <c r="AB33" s="217">
        <v>5.8886424228000003</v>
      </c>
      <c r="AC33" s="217">
        <v>5.7028390412999999</v>
      </c>
      <c r="AD33" s="217">
        <v>5.7000676218999997</v>
      </c>
      <c r="AE33" s="217">
        <v>6.0870645708</v>
      </c>
      <c r="AF33" s="217">
        <v>6.7359969226</v>
      </c>
      <c r="AG33" s="217">
        <v>6.8895329138000001</v>
      </c>
      <c r="AH33" s="217">
        <v>6.9362549228999999</v>
      </c>
      <c r="AI33" s="217">
        <v>6.6733220540999998</v>
      </c>
      <c r="AJ33" s="217">
        <v>5.9491766524000003</v>
      </c>
      <c r="AK33" s="217">
        <v>5.7673346591000003</v>
      </c>
      <c r="AL33" s="217">
        <v>6.0600497958000004</v>
      </c>
      <c r="AM33" s="217">
        <v>5.862519528</v>
      </c>
      <c r="AN33" s="217">
        <v>5.7915992347999996</v>
      </c>
      <c r="AO33" s="217">
        <v>5.7587118394000001</v>
      </c>
      <c r="AP33" s="217">
        <v>5.7069337470999999</v>
      </c>
      <c r="AQ33" s="217">
        <v>5.8717202495</v>
      </c>
      <c r="AR33" s="217">
        <v>6.7272753635000004</v>
      </c>
      <c r="AS33" s="217">
        <v>6.7839594875999998</v>
      </c>
      <c r="AT33" s="217">
        <v>6.6339279062000003</v>
      </c>
      <c r="AU33" s="217">
        <v>6.5889262748000004</v>
      </c>
      <c r="AV33" s="217">
        <v>5.8171439851000004</v>
      </c>
      <c r="AW33" s="217">
        <v>5.7401800013999997</v>
      </c>
      <c r="AX33" s="217">
        <v>5.9523138983999999</v>
      </c>
      <c r="AY33" s="217">
        <v>5.6512831061000002</v>
      </c>
      <c r="AZ33" s="217">
        <v>5.6780612447000003</v>
      </c>
      <c r="BA33" s="217">
        <v>5.6242701966000004</v>
      </c>
      <c r="BB33" s="217">
        <v>5.4232528832</v>
      </c>
      <c r="BC33" s="217">
        <v>5.6241587435999998</v>
      </c>
      <c r="BD33" s="217">
        <v>6.6700138089000003</v>
      </c>
      <c r="BE33" s="217">
        <v>6.64</v>
      </c>
      <c r="BF33" s="217">
        <v>6.4843149999999996</v>
      </c>
      <c r="BG33" s="217">
        <v>6.2637859999999996</v>
      </c>
      <c r="BH33" s="359">
        <v>5.934056</v>
      </c>
      <c r="BI33" s="359">
        <v>5.8496889999999997</v>
      </c>
      <c r="BJ33" s="359">
        <v>5.8940520000000003</v>
      </c>
      <c r="BK33" s="359">
        <v>5.7460019999999998</v>
      </c>
      <c r="BL33" s="359">
        <v>5.6997619999999998</v>
      </c>
      <c r="BM33" s="359">
        <v>5.6238169999999998</v>
      </c>
      <c r="BN33" s="359">
        <v>5.714283</v>
      </c>
      <c r="BO33" s="359">
        <v>5.908728</v>
      </c>
      <c r="BP33" s="359">
        <v>6.5644780000000003</v>
      </c>
      <c r="BQ33" s="359">
        <v>6.6128429999999998</v>
      </c>
      <c r="BR33" s="359">
        <v>6.6140559999999997</v>
      </c>
      <c r="BS33" s="359">
        <v>6.3890659999999997</v>
      </c>
      <c r="BT33" s="359">
        <v>6.052778</v>
      </c>
      <c r="BU33" s="359">
        <v>5.9667130000000004</v>
      </c>
      <c r="BV33" s="359">
        <v>6.0119059999999998</v>
      </c>
    </row>
    <row r="34" spans="1:74" ht="11.1" customHeight="1">
      <c r="A34" s="119" t="s">
        <v>881</v>
      </c>
      <c r="B34" s="207" t="s">
        <v>635</v>
      </c>
      <c r="C34" s="217">
        <v>7.1537466030000001</v>
      </c>
      <c r="D34" s="217">
        <v>6.8078836227000004</v>
      </c>
      <c r="E34" s="217">
        <v>6.7308770318000004</v>
      </c>
      <c r="F34" s="217">
        <v>6.5258727611999996</v>
      </c>
      <c r="G34" s="217">
        <v>6.1132612941</v>
      </c>
      <c r="H34" s="217">
        <v>6.1063323260000004</v>
      </c>
      <c r="I34" s="217">
        <v>5.9498970180999997</v>
      </c>
      <c r="J34" s="217">
        <v>6.0052558314000004</v>
      </c>
      <c r="K34" s="217">
        <v>5.8426867396000004</v>
      </c>
      <c r="L34" s="217">
        <v>5.7980553737999996</v>
      </c>
      <c r="M34" s="217">
        <v>5.6325868708</v>
      </c>
      <c r="N34" s="217">
        <v>6.0118884092</v>
      </c>
      <c r="O34" s="217">
        <v>6.1217108347</v>
      </c>
      <c r="P34" s="217">
        <v>6.2339501157999999</v>
      </c>
      <c r="Q34" s="217">
        <v>6.2687438584999997</v>
      </c>
      <c r="R34" s="217">
        <v>6.1285330030000003</v>
      </c>
      <c r="S34" s="217">
        <v>6.0421389372999998</v>
      </c>
      <c r="T34" s="217">
        <v>6.2069259623999997</v>
      </c>
      <c r="U34" s="217">
        <v>6.2822385145000004</v>
      </c>
      <c r="V34" s="217">
        <v>6.4044089202999999</v>
      </c>
      <c r="W34" s="217">
        <v>6.0184614699000001</v>
      </c>
      <c r="X34" s="217">
        <v>6.1356461286000004</v>
      </c>
      <c r="Y34" s="217">
        <v>5.7502795018999997</v>
      </c>
      <c r="Z34" s="217">
        <v>5.8678415169999996</v>
      </c>
      <c r="AA34" s="217">
        <v>5.5302236265999998</v>
      </c>
      <c r="AB34" s="217">
        <v>5.8653164378999998</v>
      </c>
      <c r="AC34" s="217">
        <v>5.7865599538000003</v>
      </c>
      <c r="AD34" s="217">
        <v>5.7157257353000004</v>
      </c>
      <c r="AE34" s="217">
        <v>5.8177430585999996</v>
      </c>
      <c r="AF34" s="217">
        <v>6.3327896281999996</v>
      </c>
      <c r="AG34" s="217">
        <v>6.3574820832999999</v>
      </c>
      <c r="AH34" s="217">
        <v>6.8550028705999999</v>
      </c>
      <c r="AI34" s="217">
        <v>6.4363590910999999</v>
      </c>
      <c r="AJ34" s="217">
        <v>5.8537798499999996</v>
      </c>
      <c r="AK34" s="217">
        <v>5.6945624476000001</v>
      </c>
      <c r="AL34" s="217">
        <v>5.5553210764000003</v>
      </c>
      <c r="AM34" s="217">
        <v>5.4319679156999996</v>
      </c>
      <c r="AN34" s="217">
        <v>5.4637011216999998</v>
      </c>
      <c r="AO34" s="217">
        <v>5.3577284356000003</v>
      </c>
      <c r="AP34" s="217">
        <v>5.1670510109999999</v>
      </c>
      <c r="AQ34" s="217">
        <v>5.3157609421999998</v>
      </c>
      <c r="AR34" s="217">
        <v>5.4071556115000003</v>
      </c>
      <c r="AS34" s="217">
        <v>5.6889790335999999</v>
      </c>
      <c r="AT34" s="217">
        <v>5.7079496109000001</v>
      </c>
      <c r="AU34" s="217">
        <v>5.5829989721000004</v>
      </c>
      <c r="AV34" s="217">
        <v>5.4155769307000003</v>
      </c>
      <c r="AW34" s="217">
        <v>5.4295471675</v>
      </c>
      <c r="AX34" s="217">
        <v>5.4733462019000001</v>
      </c>
      <c r="AY34" s="217">
        <v>5.5166299501999996</v>
      </c>
      <c r="AZ34" s="217">
        <v>5.6008527730999997</v>
      </c>
      <c r="BA34" s="217">
        <v>5.6576724969000001</v>
      </c>
      <c r="BB34" s="217">
        <v>5.6341009055000004</v>
      </c>
      <c r="BC34" s="217">
        <v>5.8327518372</v>
      </c>
      <c r="BD34" s="217">
        <v>6.1240859961999998</v>
      </c>
      <c r="BE34" s="217">
        <v>6.23</v>
      </c>
      <c r="BF34" s="217">
        <v>6.2809900000000001</v>
      </c>
      <c r="BG34" s="217">
        <v>6.0379680000000002</v>
      </c>
      <c r="BH34" s="359">
        <v>5.9193740000000004</v>
      </c>
      <c r="BI34" s="359">
        <v>5.7410969999999999</v>
      </c>
      <c r="BJ34" s="359">
        <v>5.8282720000000001</v>
      </c>
      <c r="BK34" s="359">
        <v>5.7872260000000004</v>
      </c>
      <c r="BL34" s="359">
        <v>5.8754860000000004</v>
      </c>
      <c r="BM34" s="359">
        <v>5.9350209999999999</v>
      </c>
      <c r="BN34" s="359">
        <v>5.9102079999999999</v>
      </c>
      <c r="BO34" s="359">
        <v>6.1185850000000004</v>
      </c>
      <c r="BP34" s="359">
        <v>6.4241910000000004</v>
      </c>
      <c r="BQ34" s="359">
        <v>6.5353139999999996</v>
      </c>
      <c r="BR34" s="359">
        <v>6.5887479999999998</v>
      </c>
      <c r="BS34" s="359">
        <v>6.3338029999999996</v>
      </c>
      <c r="BT34" s="359">
        <v>6.2093939999999996</v>
      </c>
      <c r="BU34" s="359">
        <v>6.0223779999999998</v>
      </c>
      <c r="BV34" s="359">
        <v>6.1138180000000002</v>
      </c>
    </row>
    <row r="35" spans="1:74" s="120" customFormat="1" ht="11.1" customHeight="1">
      <c r="A35" s="119" t="s">
        <v>882</v>
      </c>
      <c r="B35" s="207" t="s">
        <v>636</v>
      </c>
      <c r="C35" s="217">
        <v>5.5095723154999998</v>
      </c>
      <c r="D35" s="217">
        <v>5.6314134518000003</v>
      </c>
      <c r="E35" s="217">
        <v>5.6607670262000003</v>
      </c>
      <c r="F35" s="217">
        <v>5.7449917682000002</v>
      </c>
      <c r="G35" s="217">
        <v>5.9084296183999996</v>
      </c>
      <c r="H35" s="217">
        <v>6.3948877202999999</v>
      </c>
      <c r="I35" s="217">
        <v>7.0117925864000004</v>
      </c>
      <c r="J35" s="217">
        <v>6.7628242709000004</v>
      </c>
      <c r="K35" s="217">
        <v>6.7181392833000002</v>
      </c>
      <c r="L35" s="217">
        <v>6.2589143778</v>
      </c>
      <c r="M35" s="217">
        <v>5.4707735912000004</v>
      </c>
      <c r="N35" s="217">
        <v>5.5876627498999998</v>
      </c>
      <c r="O35" s="217">
        <v>5.6326697911999997</v>
      </c>
      <c r="P35" s="217">
        <v>5.7006876459000004</v>
      </c>
      <c r="Q35" s="217">
        <v>5.7573241953999998</v>
      </c>
      <c r="R35" s="217">
        <v>5.9009642854999997</v>
      </c>
      <c r="S35" s="217">
        <v>6.0054974807999999</v>
      </c>
      <c r="T35" s="217">
        <v>6.5492755509</v>
      </c>
      <c r="U35" s="217">
        <v>7.0007890601999998</v>
      </c>
      <c r="V35" s="217">
        <v>6.8203133467999999</v>
      </c>
      <c r="W35" s="217">
        <v>6.7805124608999998</v>
      </c>
      <c r="X35" s="217">
        <v>6.1532242236999997</v>
      </c>
      <c r="Y35" s="217">
        <v>5.3529616663999997</v>
      </c>
      <c r="Z35" s="217">
        <v>5.4379038086999998</v>
      </c>
      <c r="AA35" s="217">
        <v>5.4121592600000001</v>
      </c>
      <c r="AB35" s="217">
        <v>5.6056366359999998</v>
      </c>
      <c r="AC35" s="217">
        <v>5.6724092753999997</v>
      </c>
      <c r="AD35" s="217">
        <v>5.7342792692</v>
      </c>
      <c r="AE35" s="217">
        <v>5.9117753836000002</v>
      </c>
      <c r="AF35" s="217">
        <v>6.4496036583</v>
      </c>
      <c r="AG35" s="217">
        <v>6.9405852626</v>
      </c>
      <c r="AH35" s="217">
        <v>6.79510931</v>
      </c>
      <c r="AI35" s="217">
        <v>6.7465188102000004</v>
      </c>
      <c r="AJ35" s="217">
        <v>6.2590843089000003</v>
      </c>
      <c r="AK35" s="217">
        <v>5.5188841154999997</v>
      </c>
      <c r="AL35" s="217">
        <v>5.5328644090000001</v>
      </c>
      <c r="AM35" s="217">
        <v>5.5154329402000002</v>
      </c>
      <c r="AN35" s="217">
        <v>5.6795961195000002</v>
      </c>
      <c r="AO35" s="217">
        <v>5.7379326597000002</v>
      </c>
      <c r="AP35" s="217">
        <v>5.7765667392999998</v>
      </c>
      <c r="AQ35" s="217">
        <v>6.0128410925000004</v>
      </c>
      <c r="AR35" s="217">
        <v>6.6013419847000003</v>
      </c>
      <c r="AS35" s="217">
        <v>7.0312923435999997</v>
      </c>
      <c r="AT35" s="217">
        <v>6.8629245417</v>
      </c>
      <c r="AU35" s="217">
        <v>6.7176862797999997</v>
      </c>
      <c r="AV35" s="217">
        <v>6.3612490717999997</v>
      </c>
      <c r="AW35" s="217">
        <v>5.6624652648999998</v>
      </c>
      <c r="AX35" s="217">
        <v>5.7371643379000004</v>
      </c>
      <c r="AY35" s="217">
        <v>5.7567402360999997</v>
      </c>
      <c r="AZ35" s="217">
        <v>5.9823194512000004</v>
      </c>
      <c r="BA35" s="217">
        <v>5.9779936898999999</v>
      </c>
      <c r="BB35" s="217">
        <v>6.0079233215999999</v>
      </c>
      <c r="BC35" s="217">
        <v>6.1811654130999996</v>
      </c>
      <c r="BD35" s="217">
        <v>6.9660410498000003</v>
      </c>
      <c r="BE35" s="217">
        <v>7.25</v>
      </c>
      <c r="BF35" s="217">
        <v>7.1788999999999996</v>
      </c>
      <c r="BG35" s="217">
        <v>7.0862369999999997</v>
      </c>
      <c r="BH35" s="359">
        <v>6.6012729999999999</v>
      </c>
      <c r="BI35" s="359">
        <v>5.8064299999999998</v>
      </c>
      <c r="BJ35" s="359">
        <v>5.8920539999999999</v>
      </c>
      <c r="BK35" s="359">
        <v>5.9819310000000003</v>
      </c>
      <c r="BL35" s="359">
        <v>6.1346049999999996</v>
      </c>
      <c r="BM35" s="359">
        <v>6.191395</v>
      </c>
      <c r="BN35" s="359">
        <v>6.3103899999999999</v>
      </c>
      <c r="BO35" s="359">
        <v>6.4805820000000001</v>
      </c>
      <c r="BP35" s="359">
        <v>7.0506630000000001</v>
      </c>
      <c r="BQ35" s="359">
        <v>7.5725340000000001</v>
      </c>
      <c r="BR35" s="359">
        <v>7.3729230000000001</v>
      </c>
      <c r="BS35" s="359">
        <v>7.2777190000000003</v>
      </c>
      <c r="BT35" s="359">
        <v>6.7795949999999996</v>
      </c>
      <c r="BU35" s="359">
        <v>5.9632480000000001</v>
      </c>
      <c r="BV35" s="359">
        <v>6.0511169999999996</v>
      </c>
    </row>
    <row r="36" spans="1:74" s="120" customFormat="1" ht="11.1" customHeight="1">
      <c r="A36" s="119" t="s">
        <v>883</v>
      </c>
      <c r="B36" s="209" t="s">
        <v>637</v>
      </c>
      <c r="C36" s="217">
        <v>6.8447701804000003</v>
      </c>
      <c r="D36" s="217">
        <v>7.2667707254999998</v>
      </c>
      <c r="E36" s="217">
        <v>6.9882140651000002</v>
      </c>
      <c r="F36" s="217">
        <v>7.1327698370999997</v>
      </c>
      <c r="G36" s="217">
        <v>7.5254886302999999</v>
      </c>
      <c r="H36" s="217">
        <v>8.4341111072999997</v>
      </c>
      <c r="I36" s="217">
        <v>8.7688446399999993</v>
      </c>
      <c r="J36" s="217">
        <v>8.6174274729999993</v>
      </c>
      <c r="K36" s="217">
        <v>8.8073193462999999</v>
      </c>
      <c r="L36" s="217">
        <v>8.4821184165000005</v>
      </c>
      <c r="M36" s="217">
        <v>7.3636530585999997</v>
      </c>
      <c r="N36" s="217">
        <v>7.1994130292999996</v>
      </c>
      <c r="O36" s="217">
        <v>6.7387013746999997</v>
      </c>
      <c r="P36" s="217">
        <v>6.8560571210000001</v>
      </c>
      <c r="Q36" s="217">
        <v>6.9821146875000002</v>
      </c>
      <c r="R36" s="217">
        <v>6.9536585010999996</v>
      </c>
      <c r="S36" s="217">
        <v>7.1495752224000002</v>
      </c>
      <c r="T36" s="217">
        <v>7.8291373024000004</v>
      </c>
      <c r="U36" s="217">
        <v>8.1443164477999996</v>
      </c>
      <c r="V36" s="217">
        <v>8.1457662084999995</v>
      </c>
      <c r="W36" s="217">
        <v>8.3514570105000008</v>
      </c>
      <c r="X36" s="217">
        <v>7.9825772911000001</v>
      </c>
      <c r="Y36" s="217">
        <v>7.3203302671000001</v>
      </c>
      <c r="Z36" s="217">
        <v>6.8435908199000002</v>
      </c>
      <c r="AA36" s="217">
        <v>6.9476806914000004</v>
      </c>
      <c r="AB36" s="217">
        <v>7.1356565566999999</v>
      </c>
      <c r="AC36" s="217">
        <v>7.0343994951999997</v>
      </c>
      <c r="AD36" s="217">
        <v>7.0905710943000004</v>
      </c>
      <c r="AE36" s="217">
        <v>7.3319411906000003</v>
      </c>
      <c r="AF36" s="217">
        <v>7.7580084233999997</v>
      </c>
      <c r="AG36" s="217">
        <v>8.2953604391999995</v>
      </c>
      <c r="AH36" s="217">
        <v>8.4471403024999994</v>
      </c>
      <c r="AI36" s="217">
        <v>8.3241631044000002</v>
      </c>
      <c r="AJ36" s="217">
        <v>8.1799726555000003</v>
      </c>
      <c r="AK36" s="217">
        <v>7.5547669717000003</v>
      </c>
      <c r="AL36" s="217">
        <v>6.9762407457000002</v>
      </c>
      <c r="AM36" s="217">
        <v>7.0873361097999998</v>
      </c>
      <c r="AN36" s="217">
        <v>7.3394812827000004</v>
      </c>
      <c r="AO36" s="217">
        <v>7.3409512995000004</v>
      </c>
      <c r="AP36" s="217">
        <v>7.3620525185999997</v>
      </c>
      <c r="AQ36" s="217">
        <v>7.4859955730000003</v>
      </c>
      <c r="AR36" s="217">
        <v>8.2327958721000005</v>
      </c>
      <c r="AS36" s="217">
        <v>8.3517197184</v>
      </c>
      <c r="AT36" s="217">
        <v>8.7494033307999999</v>
      </c>
      <c r="AU36" s="217">
        <v>8.8197629031000009</v>
      </c>
      <c r="AV36" s="217">
        <v>8.3430096909000007</v>
      </c>
      <c r="AW36" s="217">
        <v>7.8767529024999998</v>
      </c>
      <c r="AX36" s="217">
        <v>7.2602717714000002</v>
      </c>
      <c r="AY36" s="217">
        <v>7.1851883233000002</v>
      </c>
      <c r="AZ36" s="217">
        <v>7.4913422256000004</v>
      </c>
      <c r="BA36" s="217">
        <v>7.4111264593000001</v>
      </c>
      <c r="BB36" s="217">
        <v>7.5825571466000001</v>
      </c>
      <c r="BC36" s="217">
        <v>7.7929886246000004</v>
      </c>
      <c r="BD36" s="217">
        <v>8.7997083739999997</v>
      </c>
      <c r="BE36" s="217">
        <v>9.09</v>
      </c>
      <c r="BF36" s="217">
        <v>9.2872679999999992</v>
      </c>
      <c r="BG36" s="217">
        <v>9.2423470000000005</v>
      </c>
      <c r="BH36" s="359">
        <v>8.858981</v>
      </c>
      <c r="BI36" s="359">
        <v>8.2858440000000009</v>
      </c>
      <c r="BJ36" s="359">
        <v>7.6519740000000001</v>
      </c>
      <c r="BK36" s="359">
        <v>7.5256930000000004</v>
      </c>
      <c r="BL36" s="359">
        <v>7.7098019999999998</v>
      </c>
      <c r="BM36" s="359">
        <v>7.6087290000000003</v>
      </c>
      <c r="BN36" s="359">
        <v>7.5705799999999996</v>
      </c>
      <c r="BO36" s="359">
        <v>8.0067789999999999</v>
      </c>
      <c r="BP36" s="359">
        <v>8.6846040000000002</v>
      </c>
      <c r="BQ36" s="359">
        <v>9.0853760000000001</v>
      </c>
      <c r="BR36" s="359">
        <v>9.2557670000000005</v>
      </c>
      <c r="BS36" s="359">
        <v>9.2217710000000004</v>
      </c>
      <c r="BT36" s="359">
        <v>8.8485420000000001</v>
      </c>
      <c r="BU36" s="359">
        <v>8.2751800000000006</v>
      </c>
      <c r="BV36" s="359">
        <v>7.6417799999999998</v>
      </c>
    </row>
    <row r="37" spans="1:74" s="120" customFormat="1" ht="11.1" customHeight="1">
      <c r="A37" s="119" t="s">
        <v>884</v>
      </c>
      <c r="B37" s="209" t="s">
        <v>606</v>
      </c>
      <c r="C37" s="217">
        <v>6.88</v>
      </c>
      <c r="D37" s="217">
        <v>6.89</v>
      </c>
      <c r="E37" s="217">
        <v>6.76</v>
      </c>
      <c r="F37" s="217">
        <v>6.69</v>
      </c>
      <c r="G37" s="217">
        <v>6.79</v>
      </c>
      <c r="H37" s="217">
        <v>7.07</v>
      </c>
      <c r="I37" s="217">
        <v>7.09</v>
      </c>
      <c r="J37" s="217">
        <v>7.07</v>
      </c>
      <c r="K37" s="217">
        <v>6.92</v>
      </c>
      <c r="L37" s="217">
        <v>6.64</v>
      </c>
      <c r="M37" s="217">
        <v>6.43</v>
      </c>
      <c r="N37" s="217">
        <v>6.49</v>
      </c>
      <c r="O37" s="217">
        <v>6.5</v>
      </c>
      <c r="P37" s="217">
        <v>6.55</v>
      </c>
      <c r="Q37" s="217">
        <v>6.53</v>
      </c>
      <c r="R37" s="217">
        <v>6.55</v>
      </c>
      <c r="S37" s="217">
        <v>6.64</v>
      </c>
      <c r="T37" s="217">
        <v>6.96</v>
      </c>
      <c r="U37" s="217">
        <v>7.23</v>
      </c>
      <c r="V37" s="217">
        <v>7.22</v>
      </c>
      <c r="W37" s="217">
        <v>7</v>
      </c>
      <c r="X37" s="217">
        <v>6.8</v>
      </c>
      <c r="Y37" s="217">
        <v>6.56</v>
      </c>
      <c r="Z37" s="217">
        <v>6.6</v>
      </c>
      <c r="AA37" s="217">
        <v>6.53</v>
      </c>
      <c r="AB37" s="217">
        <v>6.63</v>
      </c>
      <c r="AC37" s="217">
        <v>6.53</v>
      </c>
      <c r="AD37" s="217">
        <v>6.53</v>
      </c>
      <c r="AE37" s="217">
        <v>6.68</v>
      </c>
      <c r="AF37" s="217">
        <v>7.14</v>
      </c>
      <c r="AG37" s="217">
        <v>7.31</v>
      </c>
      <c r="AH37" s="217">
        <v>7.4</v>
      </c>
      <c r="AI37" s="217">
        <v>7.15</v>
      </c>
      <c r="AJ37" s="217">
        <v>6.77</v>
      </c>
      <c r="AK37" s="217">
        <v>6.53</v>
      </c>
      <c r="AL37" s="217">
        <v>6.51</v>
      </c>
      <c r="AM37" s="217">
        <v>6.46</v>
      </c>
      <c r="AN37" s="217">
        <v>6.48</v>
      </c>
      <c r="AO37" s="217">
        <v>6.48</v>
      </c>
      <c r="AP37" s="217">
        <v>6.4</v>
      </c>
      <c r="AQ37" s="217">
        <v>6.55</v>
      </c>
      <c r="AR37" s="217">
        <v>6.92</v>
      </c>
      <c r="AS37" s="217">
        <v>7.15</v>
      </c>
      <c r="AT37" s="217">
        <v>7.11</v>
      </c>
      <c r="AU37" s="217">
        <v>7.01</v>
      </c>
      <c r="AV37" s="217">
        <v>6.65</v>
      </c>
      <c r="AW37" s="217">
        <v>6.53</v>
      </c>
      <c r="AX37" s="217">
        <v>6.54</v>
      </c>
      <c r="AY37" s="217">
        <v>6.45</v>
      </c>
      <c r="AZ37" s="217">
        <v>6.59</v>
      </c>
      <c r="BA37" s="217">
        <v>6.59</v>
      </c>
      <c r="BB37" s="217">
        <v>6.51</v>
      </c>
      <c r="BC37" s="217">
        <v>6.67</v>
      </c>
      <c r="BD37" s="217">
        <v>7.13</v>
      </c>
      <c r="BE37" s="217">
        <v>7.32</v>
      </c>
      <c r="BF37" s="217">
        <v>7.2667809999999999</v>
      </c>
      <c r="BG37" s="217">
        <v>7.0822969999999996</v>
      </c>
      <c r="BH37" s="359">
        <v>6.8146050000000002</v>
      </c>
      <c r="BI37" s="359">
        <v>6.6107170000000002</v>
      </c>
      <c r="BJ37" s="359">
        <v>6.5892189999999999</v>
      </c>
      <c r="BK37" s="359">
        <v>6.5503859999999996</v>
      </c>
      <c r="BL37" s="359">
        <v>6.6048280000000004</v>
      </c>
      <c r="BM37" s="359">
        <v>6.5805340000000001</v>
      </c>
      <c r="BN37" s="359">
        <v>6.5923020000000001</v>
      </c>
      <c r="BO37" s="359">
        <v>6.7627170000000003</v>
      </c>
      <c r="BP37" s="359">
        <v>7.179316</v>
      </c>
      <c r="BQ37" s="359">
        <v>7.4145719999999997</v>
      </c>
      <c r="BR37" s="359">
        <v>7.3730140000000004</v>
      </c>
      <c r="BS37" s="359">
        <v>7.1868759999999998</v>
      </c>
      <c r="BT37" s="359">
        <v>6.91974</v>
      </c>
      <c r="BU37" s="359">
        <v>6.7116100000000003</v>
      </c>
      <c r="BV37" s="359">
        <v>6.6905659999999996</v>
      </c>
    </row>
    <row r="38" spans="1:74" ht="11.1" customHeight="1">
      <c r="A38" s="119"/>
      <c r="B38" s="122" t="s">
        <v>284</v>
      </c>
      <c r="C38" s="498"/>
      <c r="D38" s="498"/>
      <c r="E38" s="498"/>
      <c r="F38" s="498"/>
      <c r="G38" s="498"/>
      <c r="H38" s="498"/>
      <c r="I38" s="498"/>
      <c r="J38" s="498"/>
      <c r="K38" s="498"/>
      <c r="L38" s="498"/>
      <c r="M38" s="498"/>
      <c r="N38" s="498"/>
      <c r="O38" s="498"/>
      <c r="P38" s="498"/>
      <c r="Q38" s="498"/>
      <c r="R38" s="498"/>
      <c r="S38" s="498"/>
      <c r="T38" s="498"/>
      <c r="U38" s="498"/>
      <c r="V38" s="498"/>
      <c r="W38" s="498"/>
      <c r="X38" s="498"/>
      <c r="Y38" s="498"/>
      <c r="Z38" s="498"/>
      <c r="AA38" s="498"/>
      <c r="AB38" s="498"/>
      <c r="AC38" s="498"/>
      <c r="AD38" s="498"/>
      <c r="AE38" s="498"/>
      <c r="AF38" s="498"/>
      <c r="AG38" s="498"/>
      <c r="AH38" s="498"/>
      <c r="AI38" s="498"/>
      <c r="AJ38" s="498"/>
      <c r="AK38" s="498"/>
      <c r="AL38" s="498"/>
      <c r="AM38" s="498"/>
      <c r="AN38" s="498"/>
      <c r="AO38" s="498"/>
      <c r="AP38" s="498"/>
      <c r="AQ38" s="498"/>
      <c r="AR38" s="498"/>
      <c r="AS38" s="498"/>
      <c r="AT38" s="498"/>
      <c r="AU38" s="498"/>
      <c r="AV38" s="498"/>
      <c r="AW38" s="498"/>
      <c r="AX38" s="498"/>
      <c r="AY38" s="498"/>
      <c r="AZ38" s="498"/>
      <c r="BA38" s="498"/>
      <c r="BB38" s="498"/>
      <c r="BC38" s="498"/>
      <c r="BD38" s="498"/>
      <c r="BE38" s="498"/>
      <c r="BF38" s="498"/>
      <c r="BG38" s="498"/>
      <c r="BH38" s="499"/>
      <c r="BI38" s="499"/>
      <c r="BJ38" s="499"/>
      <c r="BK38" s="499"/>
      <c r="BL38" s="499"/>
      <c r="BM38" s="499"/>
      <c r="BN38" s="499"/>
      <c r="BO38" s="499"/>
      <c r="BP38" s="499"/>
      <c r="BQ38" s="499"/>
      <c r="BR38" s="499"/>
      <c r="BS38" s="499"/>
      <c r="BT38" s="499"/>
      <c r="BU38" s="499"/>
      <c r="BV38" s="499"/>
    </row>
    <row r="39" spans="1:74" ht="11.1" customHeight="1">
      <c r="A39" s="269" t="s">
        <v>218</v>
      </c>
      <c r="B39" s="207" t="s">
        <v>630</v>
      </c>
      <c r="C39" s="265">
        <v>16.290353553999999</v>
      </c>
      <c r="D39" s="265">
        <v>16.330415587000001</v>
      </c>
      <c r="E39" s="265">
        <v>15.794205477</v>
      </c>
      <c r="F39" s="265">
        <v>15.786942030000001</v>
      </c>
      <c r="G39" s="265">
        <v>15.567883742999999</v>
      </c>
      <c r="H39" s="265">
        <v>15.888113857</v>
      </c>
      <c r="I39" s="265">
        <v>15.469404190000001</v>
      </c>
      <c r="J39" s="265">
        <v>15.378843921</v>
      </c>
      <c r="K39" s="265">
        <v>15.741707515</v>
      </c>
      <c r="L39" s="265">
        <v>15.370916625</v>
      </c>
      <c r="M39" s="265">
        <v>15.165498422000001</v>
      </c>
      <c r="N39" s="265">
        <v>14.917606954</v>
      </c>
      <c r="O39" s="265">
        <v>15.054162967</v>
      </c>
      <c r="P39" s="265">
        <v>14.686425411</v>
      </c>
      <c r="Q39" s="265">
        <v>14.864499275</v>
      </c>
      <c r="R39" s="265">
        <v>14.811233975</v>
      </c>
      <c r="S39" s="265">
        <v>14.236917707</v>
      </c>
      <c r="T39" s="265">
        <v>14.083005354000001</v>
      </c>
      <c r="U39" s="265">
        <v>13.963932799</v>
      </c>
      <c r="V39" s="265">
        <v>14.430083160000001</v>
      </c>
      <c r="W39" s="265">
        <v>14.625660486999999</v>
      </c>
      <c r="X39" s="265">
        <v>14.743938094000001</v>
      </c>
      <c r="Y39" s="265">
        <v>15.055336927000001</v>
      </c>
      <c r="Z39" s="265">
        <v>15.209713262999999</v>
      </c>
      <c r="AA39" s="265">
        <v>14.783994552999999</v>
      </c>
      <c r="AB39" s="265">
        <v>14.446033212</v>
      </c>
      <c r="AC39" s="265">
        <v>14.410791443999999</v>
      </c>
      <c r="AD39" s="265">
        <v>14.139394572</v>
      </c>
      <c r="AE39" s="265">
        <v>14.416729923</v>
      </c>
      <c r="AF39" s="265">
        <v>14.829065816</v>
      </c>
      <c r="AG39" s="265">
        <v>14.372170042</v>
      </c>
      <c r="AH39" s="265">
        <v>14.78495111</v>
      </c>
      <c r="AI39" s="265">
        <v>14.784503319000001</v>
      </c>
      <c r="AJ39" s="265">
        <v>14.01849077</v>
      </c>
      <c r="AK39" s="265">
        <v>14.225886343999999</v>
      </c>
      <c r="AL39" s="265">
        <v>14.560906298000001</v>
      </c>
      <c r="AM39" s="265">
        <v>14.364264613</v>
      </c>
      <c r="AN39" s="265">
        <v>14.314956078</v>
      </c>
      <c r="AO39" s="265">
        <v>14.26005078</v>
      </c>
      <c r="AP39" s="265">
        <v>13.779459586</v>
      </c>
      <c r="AQ39" s="265">
        <v>14.053505177</v>
      </c>
      <c r="AR39" s="265">
        <v>14.288400576000001</v>
      </c>
      <c r="AS39" s="265">
        <v>14.171573427</v>
      </c>
      <c r="AT39" s="265">
        <v>13.969019592</v>
      </c>
      <c r="AU39" s="265">
        <v>14.209926238</v>
      </c>
      <c r="AV39" s="265">
        <v>13.688955858</v>
      </c>
      <c r="AW39" s="265">
        <v>13.790179497</v>
      </c>
      <c r="AX39" s="265">
        <v>14.372176037999999</v>
      </c>
      <c r="AY39" s="265">
        <v>14.076597877999999</v>
      </c>
      <c r="AZ39" s="265">
        <v>14.789016982</v>
      </c>
      <c r="BA39" s="265">
        <v>14.498650468999999</v>
      </c>
      <c r="BB39" s="265">
        <v>14.040915760000001</v>
      </c>
      <c r="BC39" s="265">
        <v>14.150429875</v>
      </c>
      <c r="BD39" s="265">
        <v>14.520714248000001</v>
      </c>
      <c r="BE39" s="265">
        <v>14.25</v>
      </c>
      <c r="BF39" s="265">
        <v>14.482100000000001</v>
      </c>
      <c r="BG39" s="265">
        <v>14.5426</v>
      </c>
      <c r="BH39" s="389">
        <v>14.18613</v>
      </c>
      <c r="BI39" s="389">
        <v>14.188219999999999</v>
      </c>
      <c r="BJ39" s="389">
        <v>14.53998</v>
      </c>
      <c r="BK39" s="389">
        <v>14.62012</v>
      </c>
      <c r="BL39" s="389">
        <v>14.58653</v>
      </c>
      <c r="BM39" s="389">
        <v>14.357139999999999</v>
      </c>
      <c r="BN39" s="389">
        <v>14.20598</v>
      </c>
      <c r="BO39" s="389">
        <v>14.461679999999999</v>
      </c>
      <c r="BP39" s="389">
        <v>14.81152</v>
      </c>
      <c r="BQ39" s="389">
        <v>14.41301</v>
      </c>
      <c r="BR39" s="389">
        <v>14.661799999999999</v>
      </c>
      <c r="BS39" s="389">
        <v>14.60162</v>
      </c>
      <c r="BT39" s="389">
        <v>14.267480000000001</v>
      </c>
      <c r="BU39" s="389">
        <v>14.276149999999999</v>
      </c>
      <c r="BV39" s="389">
        <v>14.604229999999999</v>
      </c>
    </row>
    <row r="40" spans="1:74" ht="11.1" customHeight="1">
      <c r="A40" s="269" t="s">
        <v>219</v>
      </c>
      <c r="B40" s="189" t="s">
        <v>664</v>
      </c>
      <c r="C40" s="265">
        <v>12.639314912</v>
      </c>
      <c r="D40" s="265">
        <v>12.684739177999999</v>
      </c>
      <c r="E40" s="265">
        <v>12.267017284</v>
      </c>
      <c r="F40" s="265">
        <v>12.327022445000001</v>
      </c>
      <c r="G40" s="265">
        <v>12.568207291</v>
      </c>
      <c r="H40" s="265">
        <v>13.499000311</v>
      </c>
      <c r="I40" s="265">
        <v>13.847651343000001</v>
      </c>
      <c r="J40" s="265">
        <v>13.771891003</v>
      </c>
      <c r="K40" s="265">
        <v>13.532996670999999</v>
      </c>
      <c r="L40" s="265">
        <v>12.852784467999999</v>
      </c>
      <c r="M40" s="265">
        <v>12.313763049</v>
      </c>
      <c r="N40" s="265">
        <v>12.681741418</v>
      </c>
      <c r="O40" s="265">
        <v>12.842319432</v>
      </c>
      <c r="P40" s="265">
        <v>13.047518036</v>
      </c>
      <c r="Q40" s="265">
        <v>12.759410176999999</v>
      </c>
      <c r="R40" s="265">
        <v>12.934461386000001</v>
      </c>
      <c r="S40" s="265">
        <v>13.183609154000001</v>
      </c>
      <c r="T40" s="265">
        <v>13.449866493</v>
      </c>
      <c r="U40" s="265">
        <v>13.929307905</v>
      </c>
      <c r="V40" s="265">
        <v>13.710210688</v>
      </c>
      <c r="W40" s="265">
        <v>13.563814416</v>
      </c>
      <c r="X40" s="265">
        <v>13.446391908000001</v>
      </c>
      <c r="Y40" s="265">
        <v>13.606265433000001</v>
      </c>
      <c r="Z40" s="265">
        <v>13.465045427</v>
      </c>
      <c r="AA40" s="265">
        <v>13.059242188000001</v>
      </c>
      <c r="AB40" s="265">
        <v>13.085173283</v>
      </c>
      <c r="AC40" s="265">
        <v>12.930224990999999</v>
      </c>
      <c r="AD40" s="265">
        <v>12.910715648</v>
      </c>
      <c r="AE40" s="265">
        <v>13.197201196</v>
      </c>
      <c r="AF40" s="265">
        <v>13.876534061999999</v>
      </c>
      <c r="AG40" s="265">
        <v>14.309934535</v>
      </c>
      <c r="AH40" s="265">
        <v>14.26924869</v>
      </c>
      <c r="AI40" s="265">
        <v>13.81739582</v>
      </c>
      <c r="AJ40" s="265">
        <v>13.112313310999999</v>
      </c>
      <c r="AK40" s="265">
        <v>12.730472320000001</v>
      </c>
      <c r="AL40" s="265">
        <v>12.607325612</v>
      </c>
      <c r="AM40" s="265">
        <v>12.648071626</v>
      </c>
      <c r="AN40" s="265">
        <v>12.438907954999999</v>
      </c>
      <c r="AO40" s="265">
        <v>12.281077884</v>
      </c>
      <c r="AP40" s="265">
        <v>12.298901031</v>
      </c>
      <c r="AQ40" s="265">
        <v>12.403902749</v>
      </c>
      <c r="AR40" s="265">
        <v>13.207075124999999</v>
      </c>
      <c r="AS40" s="265">
        <v>13.599983437000001</v>
      </c>
      <c r="AT40" s="265">
        <v>13.305169762</v>
      </c>
      <c r="AU40" s="265">
        <v>13.413187033</v>
      </c>
      <c r="AV40" s="265">
        <v>12.522897017</v>
      </c>
      <c r="AW40" s="265">
        <v>12.327421425000001</v>
      </c>
      <c r="AX40" s="265">
        <v>12.455713179</v>
      </c>
      <c r="AY40" s="265">
        <v>12.594513738</v>
      </c>
      <c r="AZ40" s="265">
        <v>12.763033997999999</v>
      </c>
      <c r="BA40" s="265">
        <v>12.447522582</v>
      </c>
      <c r="BB40" s="265">
        <v>12.220226644</v>
      </c>
      <c r="BC40" s="265">
        <v>12.538063024</v>
      </c>
      <c r="BD40" s="265">
        <v>13.293379691</v>
      </c>
      <c r="BE40" s="265">
        <v>13.94</v>
      </c>
      <c r="BF40" s="265">
        <v>13.92296</v>
      </c>
      <c r="BG40" s="265">
        <v>13.62374</v>
      </c>
      <c r="BH40" s="389">
        <v>12.90611</v>
      </c>
      <c r="BI40" s="389">
        <v>12.5777</v>
      </c>
      <c r="BJ40" s="389">
        <v>12.70736</v>
      </c>
      <c r="BK40" s="389">
        <v>12.778980000000001</v>
      </c>
      <c r="BL40" s="389">
        <v>12.80814</v>
      </c>
      <c r="BM40" s="389">
        <v>12.56836</v>
      </c>
      <c r="BN40" s="389">
        <v>12.34535</v>
      </c>
      <c r="BO40" s="389">
        <v>12.59141</v>
      </c>
      <c r="BP40" s="389">
        <v>13.452489999999999</v>
      </c>
      <c r="BQ40" s="389">
        <v>14.250450000000001</v>
      </c>
      <c r="BR40" s="389">
        <v>14.099539999999999</v>
      </c>
      <c r="BS40" s="389">
        <v>13.71997</v>
      </c>
      <c r="BT40" s="389">
        <v>13.06418</v>
      </c>
      <c r="BU40" s="389">
        <v>12.745279999999999</v>
      </c>
      <c r="BV40" s="389">
        <v>12.866569999999999</v>
      </c>
    </row>
    <row r="41" spans="1:74" ht="11.1" customHeight="1">
      <c r="A41" s="269" t="s">
        <v>220</v>
      </c>
      <c r="B41" s="207" t="s">
        <v>631</v>
      </c>
      <c r="C41" s="265">
        <v>8.7902948347999992</v>
      </c>
      <c r="D41" s="265">
        <v>8.7631163940000008</v>
      </c>
      <c r="E41" s="265">
        <v>8.8672331522000007</v>
      </c>
      <c r="F41" s="265">
        <v>8.7943376444000005</v>
      </c>
      <c r="G41" s="265">
        <v>8.9991506814999997</v>
      </c>
      <c r="H41" s="265">
        <v>9.2148659087000002</v>
      </c>
      <c r="I41" s="265">
        <v>9.1997370582000002</v>
      </c>
      <c r="J41" s="265">
        <v>9.2020339165999996</v>
      </c>
      <c r="K41" s="265">
        <v>8.9598373864000003</v>
      </c>
      <c r="L41" s="265">
        <v>8.6693646894</v>
      </c>
      <c r="M41" s="265">
        <v>8.5594196641</v>
      </c>
      <c r="N41" s="265">
        <v>8.6127222591999999</v>
      </c>
      <c r="O41" s="265">
        <v>8.7068186112999992</v>
      </c>
      <c r="P41" s="265">
        <v>8.6217543713999998</v>
      </c>
      <c r="Q41" s="265">
        <v>8.6992124777999997</v>
      </c>
      <c r="R41" s="265">
        <v>8.7653681789999993</v>
      </c>
      <c r="S41" s="265">
        <v>8.8171384328000002</v>
      </c>
      <c r="T41" s="265">
        <v>8.8505829534</v>
      </c>
      <c r="U41" s="265">
        <v>8.9444507355000002</v>
      </c>
      <c r="V41" s="265">
        <v>9.0652932272999998</v>
      </c>
      <c r="W41" s="265">
        <v>8.9688725557000009</v>
      </c>
      <c r="X41" s="265">
        <v>9.0849145826999997</v>
      </c>
      <c r="Y41" s="265">
        <v>9.3153969031999999</v>
      </c>
      <c r="Z41" s="265">
        <v>9.1159985145999993</v>
      </c>
      <c r="AA41" s="265">
        <v>8.7709906519</v>
      </c>
      <c r="AB41" s="265">
        <v>9.0156437644</v>
      </c>
      <c r="AC41" s="265">
        <v>8.9941523305000004</v>
      </c>
      <c r="AD41" s="265">
        <v>8.9673706613000004</v>
      </c>
      <c r="AE41" s="265">
        <v>9.1285000943999997</v>
      </c>
      <c r="AF41" s="265">
        <v>9.5238134649999999</v>
      </c>
      <c r="AG41" s="265">
        <v>9.7265838067000008</v>
      </c>
      <c r="AH41" s="265">
        <v>9.6578171272999995</v>
      </c>
      <c r="AI41" s="265">
        <v>9.3156104661000008</v>
      </c>
      <c r="AJ41" s="265">
        <v>9.1359800181999997</v>
      </c>
      <c r="AK41" s="265">
        <v>9.0901148383999999</v>
      </c>
      <c r="AL41" s="265">
        <v>9.0699133353000008</v>
      </c>
      <c r="AM41" s="265">
        <v>9.1810086345999995</v>
      </c>
      <c r="AN41" s="265">
        <v>9.1145495710999995</v>
      </c>
      <c r="AO41" s="265">
        <v>9.1296321710000008</v>
      </c>
      <c r="AP41" s="265">
        <v>9.0671449820000003</v>
      </c>
      <c r="AQ41" s="265">
        <v>9.3142559297999998</v>
      </c>
      <c r="AR41" s="265">
        <v>9.3713167368000008</v>
      </c>
      <c r="AS41" s="265">
        <v>9.7176200494000007</v>
      </c>
      <c r="AT41" s="265">
        <v>9.4583462773000004</v>
      </c>
      <c r="AU41" s="265">
        <v>9.3467890076</v>
      </c>
      <c r="AV41" s="265">
        <v>9.1618463439000006</v>
      </c>
      <c r="AW41" s="265">
        <v>9.1820348828</v>
      </c>
      <c r="AX41" s="265">
        <v>9.2343070862999994</v>
      </c>
      <c r="AY41" s="265">
        <v>9.0428075658000004</v>
      </c>
      <c r="AZ41" s="265">
        <v>9.1327948695999996</v>
      </c>
      <c r="BA41" s="265">
        <v>9.1656092849000004</v>
      </c>
      <c r="BB41" s="265">
        <v>9.1863540439999998</v>
      </c>
      <c r="BC41" s="265">
        <v>9.4657146308000009</v>
      </c>
      <c r="BD41" s="265">
        <v>9.5307747117999995</v>
      </c>
      <c r="BE41" s="265">
        <v>9.74</v>
      </c>
      <c r="BF41" s="265">
        <v>9.5904249999999998</v>
      </c>
      <c r="BG41" s="265">
        <v>9.4639959999999999</v>
      </c>
      <c r="BH41" s="389">
        <v>9.2859049999999996</v>
      </c>
      <c r="BI41" s="389">
        <v>9.2525770000000005</v>
      </c>
      <c r="BJ41" s="389">
        <v>9.3109959999999994</v>
      </c>
      <c r="BK41" s="389">
        <v>9.1595700000000004</v>
      </c>
      <c r="BL41" s="389">
        <v>9.1716010000000008</v>
      </c>
      <c r="BM41" s="389">
        <v>9.129448</v>
      </c>
      <c r="BN41" s="389">
        <v>9.1923349999999999</v>
      </c>
      <c r="BO41" s="389">
        <v>9.3684220000000007</v>
      </c>
      <c r="BP41" s="389">
        <v>9.6359539999999999</v>
      </c>
      <c r="BQ41" s="389">
        <v>9.8307839999999995</v>
      </c>
      <c r="BR41" s="389">
        <v>9.758858</v>
      </c>
      <c r="BS41" s="389">
        <v>9.4929079999999999</v>
      </c>
      <c r="BT41" s="389">
        <v>9.3398470000000007</v>
      </c>
      <c r="BU41" s="389">
        <v>9.3237590000000008</v>
      </c>
      <c r="BV41" s="389">
        <v>9.3902210000000004</v>
      </c>
    </row>
    <row r="42" spans="1:74" ht="11.1" customHeight="1">
      <c r="A42" s="269" t="s">
        <v>221</v>
      </c>
      <c r="B42" s="207" t="s">
        <v>632</v>
      </c>
      <c r="C42" s="265">
        <v>6.8731945859000003</v>
      </c>
      <c r="D42" s="265">
        <v>7.1374925624000003</v>
      </c>
      <c r="E42" s="265">
        <v>7.3500381104999999</v>
      </c>
      <c r="F42" s="265">
        <v>7.2808279393999999</v>
      </c>
      <c r="G42" s="265">
        <v>7.6062018404999998</v>
      </c>
      <c r="H42" s="265">
        <v>8.3027962495000001</v>
      </c>
      <c r="I42" s="265">
        <v>8.5345203138999999</v>
      </c>
      <c r="J42" s="265">
        <v>8.4736347222999999</v>
      </c>
      <c r="K42" s="265">
        <v>7.8401825542000001</v>
      </c>
      <c r="L42" s="265">
        <v>7.3175492938</v>
      </c>
      <c r="M42" s="265">
        <v>7.0127019395000003</v>
      </c>
      <c r="N42" s="265">
        <v>7.0388685692999999</v>
      </c>
      <c r="O42" s="265">
        <v>7.0555670654</v>
      </c>
      <c r="P42" s="265">
        <v>7.1105241318000001</v>
      </c>
      <c r="Q42" s="265">
        <v>7.3027948637</v>
      </c>
      <c r="R42" s="265">
        <v>7.3381050884999999</v>
      </c>
      <c r="S42" s="265">
        <v>7.6698143771999998</v>
      </c>
      <c r="T42" s="265">
        <v>8.0733096823999997</v>
      </c>
      <c r="U42" s="265">
        <v>8.4804298478</v>
      </c>
      <c r="V42" s="265">
        <v>8.4799558515999998</v>
      </c>
      <c r="W42" s="265">
        <v>8.0744154824999992</v>
      </c>
      <c r="X42" s="265">
        <v>7.7805153090000001</v>
      </c>
      <c r="Y42" s="265">
        <v>7.8570008483000002</v>
      </c>
      <c r="Z42" s="265">
        <v>7.8333643679999998</v>
      </c>
      <c r="AA42" s="265">
        <v>7.5079291606999998</v>
      </c>
      <c r="AB42" s="265">
        <v>7.6387405118</v>
      </c>
      <c r="AC42" s="265">
        <v>7.7856501612000004</v>
      </c>
      <c r="AD42" s="265">
        <v>7.8852237022000002</v>
      </c>
      <c r="AE42" s="265">
        <v>8.2840273780999993</v>
      </c>
      <c r="AF42" s="265">
        <v>8.9430339898</v>
      </c>
      <c r="AG42" s="265">
        <v>9.3167418878999992</v>
      </c>
      <c r="AH42" s="265">
        <v>9.2453401864</v>
      </c>
      <c r="AI42" s="265">
        <v>8.6961534931000006</v>
      </c>
      <c r="AJ42" s="265">
        <v>8.0105394961999998</v>
      </c>
      <c r="AK42" s="265">
        <v>7.7102876521999999</v>
      </c>
      <c r="AL42" s="265">
        <v>7.7031265209999997</v>
      </c>
      <c r="AM42" s="265">
        <v>7.8298582686999998</v>
      </c>
      <c r="AN42" s="265">
        <v>7.9214683851999999</v>
      </c>
      <c r="AO42" s="265">
        <v>8.0467631015999999</v>
      </c>
      <c r="AP42" s="265">
        <v>8.0727103455999991</v>
      </c>
      <c r="AQ42" s="265">
        <v>8.4187730583999993</v>
      </c>
      <c r="AR42" s="265">
        <v>9.1908699333000001</v>
      </c>
      <c r="AS42" s="265">
        <v>9.4648730073999996</v>
      </c>
      <c r="AT42" s="265">
        <v>9.4504352824000009</v>
      </c>
      <c r="AU42" s="265">
        <v>8.8847185146999994</v>
      </c>
      <c r="AV42" s="265">
        <v>8.2295388550999995</v>
      </c>
      <c r="AW42" s="265">
        <v>7.9697073507000002</v>
      </c>
      <c r="AX42" s="265">
        <v>8.0862953657999999</v>
      </c>
      <c r="AY42" s="265">
        <v>8.2228802237000007</v>
      </c>
      <c r="AZ42" s="265">
        <v>8.4767940912000004</v>
      </c>
      <c r="BA42" s="265">
        <v>8.5294425540999992</v>
      </c>
      <c r="BB42" s="265">
        <v>8.4817552646000003</v>
      </c>
      <c r="BC42" s="265">
        <v>8.9810591084000002</v>
      </c>
      <c r="BD42" s="265">
        <v>9.7620062113999992</v>
      </c>
      <c r="BE42" s="265">
        <v>10.029999999999999</v>
      </c>
      <c r="BF42" s="265">
        <v>9.7782929999999997</v>
      </c>
      <c r="BG42" s="265">
        <v>9.1438419999999994</v>
      </c>
      <c r="BH42" s="389">
        <v>8.3523490000000002</v>
      </c>
      <c r="BI42" s="389">
        <v>8.07789</v>
      </c>
      <c r="BJ42" s="389">
        <v>8.1640840000000008</v>
      </c>
      <c r="BK42" s="389">
        <v>8.1938259999999996</v>
      </c>
      <c r="BL42" s="389">
        <v>8.4188390000000002</v>
      </c>
      <c r="BM42" s="389">
        <v>8.564228</v>
      </c>
      <c r="BN42" s="389">
        <v>8.5118460000000002</v>
      </c>
      <c r="BO42" s="389">
        <v>8.9026219999999991</v>
      </c>
      <c r="BP42" s="389">
        <v>9.6199980000000007</v>
      </c>
      <c r="BQ42" s="389">
        <v>9.9431119999999993</v>
      </c>
      <c r="BR42" s="389">
        <v>9.8406300000000009</v>
      </c>
      <c r="BS42" s="389">
        <v>9.2239570000000004</v>
      </c>
      <c r="BT42" s="389">
        <v>8.4837520000000008</v>
      </c>
      <c r="BU42" s="389">
        <v>8.20641</v>
      </c>
      <c r="BV42" s="389">
        <v>8.296773</v>
      </c>
    </row>
    <row r="43" spans="1:74" ht="11.1" customHeight="1">
      <c r="A43" s="269" t="s">
        <v>222</v>
      </c>
      <c r="B43" s="207" t="s">
        <v>633</v>
      </c>
      <c r="C43" s="265">
        <v>9.7163116114000001</v>
      </c>
      <c r="D43" s="265">
        <v>9.9239793603000006</v>
      </c>
      <c r="E43" s="265">
        <v>9.8543503472000005</v>
      </c>
      <c r="F43" s="265">
        <v>9.7262037260999996</v>
      </c>
      <c r="G43" s="265">
        <v>9.7950418423999999</v>
      </c>
      <c r="H43" s="265">
        <v>9.9893521643999996</v>
      </c>
      <c r="I43" s="265">
        <v>10.134976558</v>
      </c>
      <c r="J43" s="265">
        <v>10.025477598</v>
      </c>
      <c r="K43" s="265">
        <v>10.007130853</v>
      </c>
      <c r="L43" s="265">
        <v>9.8732086990999992</v>
      </c>
      <c r="M43" s="265">
        <v>9.7529944346999997</v>
      </c>
      <c r="N43" s="265">
        <v>9.5475883229999994</v>
      </c>
      <c r="O43" s="265">
        <v>8.9346577507999996</v>
      </c>
      <c r="P43" s="265">
        <v>9.4992770992000004</v>
      </c>
      <c r="Q43" s="265">
        <v>9.3643123877000001</v>
      </c>
      <c r="R43" s="265">
        <v>9.3427461211999994</v>
      </c>
      <c r="S43" s="265">
        <v>9.2611209478000003</v>
      </c>
      <c r="T43" s="265">
        <v>9.2932200017</v>
      </c>
      <c r="U43" s="265">
        <v>9.3919250882000007</v>
      </c>
      <c r="V43" s="265">
        <v>9.5079850501000003</v>
      </c>
      <c r="W43" s="265">
        <v>9.5182217372999993</v>
      </c>
      <c r="X43" s="265">
        <v>9.6246903880999994</v>
      </c>
      <c r="Y43" s="265">
        <v>9.6872064412000007</v>
      </c>
      <c r="Z43" s="265">
        <v>9.8041387301</v>
      </c>
      <c r="AA43" s="265">
        <v>9.4649902977</v>
      </c>
      <c r="AB43" s="265">
        <v>9.4939776569000003</v>
      </c>
      <c r="AC43" s="265">
        <v>9.4917125674000005</v>
      </c>
      <c r="AD43" s="265">
        <v>9.4837881608999997</v>
      </c>
      <c r="AE43" s="265">
        <v>9.6443207264000002</v>
      </c>
      <c r="AF43" s="265">
        <v>10.002372748000001</v>
      </c>
      <c r="AG43" s="265">
        <v>10.096511647</v>
      </c>
      <c r="AH43" s="265">
        <v>10.148468931</v>
      </c>
      <c r="AI43" s="265">
        <v>9.9717592383000007</v>
      </c>
      <c r="AJ43" s="265">
        <v>9.6461598279</v>
      </c>
      <c r="AK43" s="265">
        <v>9.5365250491999998</v>
      </c>
      <c r="AL43" s="265">
        <v>9.5356571443</v>
      </c>
      <c r="AM43" s="265">
        <v>9.5329267833000007</v>
      </c>
      <c r="AN43" s="265">
        <v>9.5990997140999994</v>
      </c>
      <c r="AO43" s="265">
        <v>9.5472821497999991</v>
      </c>
      <c r="AP43" s="265">
        <v>9.4495536223999999</v>
      </c>
      <c r="AQ43" s="265">
        <v>9.5824976931000005</v>
      </c>
      <c r="AR43" s="265">
        <v>9.9392368639999997</v>
      </c>
      <c r="AS43" s="265">
        <v>10.067870098</v>
      </c>
      <c r="AT43" s="265">
        <v>10.026833839</v>
      </c>
      <c r="AU43" s="265">
        <v>9.9503579529999993</v>
      </c>
      <c r="AV43" s="265">
        <v>9.5787762768999993</v>
      </c>
      <c r="AW43" s="265">
        <v>9.5461219307</v>
      </c>
      <c r="AX43" s="265">
        <v>9.5297561444000003</v>
      </c>
      <c r="AY43" s="265">
        <v>9.4676967774000005</v>
      </c>
      <c r="AZ43" s="265">
        <v>9.5630329575000008</v>
      </c>
      <c r="BA43" s="265">
        <v>9.4780232825000006</v>
      </c>
      <c r="BB43" s="265">
        <v>9.4476331576000003</v>
      </c>
      <c r="BC43" s="265">
        <v>9.5531115144999994</v>
      </c>
      <c r="BD43" s="265">
        <v>9.9541604232999994</v>
      </c>
      <c r="BE43" s="265">
        <v>10.08</v>
      </c>
      <c r="BF43" s="265">
        <v>10.103260000000001</v>
      </c>
      <c r="BG43" s="265">
        <v>9.9678489999999993</v>
      </c>
      <c r="BH43" s="389">
        <v>9.6877809999999993</v>
      </c>
      <c r="BI43" s="389">
        <v>9.5808990000000005</v>
      </c>
      <c r="BJ43" s="389">
        <v>9.6073350000000008</v>
      </c>
      <c r="BK43" s="389">
        <v>9.495927</v>
      </c>
      <c r="BL43" s="389">
        <v>9.6073319999999995</v>
      </c>
      <c r="BM43" s="389">
        <v>9.5548359999999999</v>
      </c>
      <c r="BN43" s="389">
        <v>9.5174140000000005</v>
      </c>
      <c r="BO43" s="389">
        <v>9.6572180000000003</v>
      </c>
      <c r="BP43" s="389">
        <v>10.00704</v>
      </c>
      <c r="BQ43" s="389">
        <v>10.24498</v>
      </c>
      <c r="BR43" s="389">
        <v>10.226100000000001</v>
      </c>
      <c r="BS43" s="389">
        <v>10.09491</v>
      </c>
      <c r="BT43" s="389">
        <v>9.8496199999999998</v>
      </c>
      <c r="BU43" s="389">
        <v>9.7431000000000001</v>
      </c>
      <c r="BV43" s="389">
        <v>9.7678290000000008</v>
      </c>
    </row>
    <row r="44" spans="1:74" ht="11.1" customHeight="1">
      <c r="A44" s="269" t="s">
        <v>223</v>
      </c>
      <c r="B44" s="207" t="s">
        <v>634</v>
      </c>
      <c r="C44" s="265">
        <v>8.2955856949999998</v>
      </c>
      <c r="D44" s="265">
        <v>8.3527552815000004</v>
      </c>
      <c r="E44" s="265">
        <v>8.2171365944999994</v>
      </c>
      <c r="F44" s="265">
        <v>8.0461321234999996</v>
      </c>
      <c r="G44" s="265">
        <v>8.1064701178000007</v>
      </c>
      <c r="H44" s="265">
        <v>8.5977824707000003</v>
      </c>
      <c r="I44" s="265">
        <v>8.4472737049000006</v>
      </c>
      <c r="J44" s="265">
        <v>8.4436395014999999</v>
      </c>
      <c r="K44" s="265">
        <v>8.0820457266000005</v>
      </c>
      <c r="L44" s="265">
        <v>7.643341564</v>
      </c>
      <c r="M44" s="265">
        <v>7.5309760197999998</v>
      </c>
      <c r="N44" s="265">
        <v>7.6611110760000001</v>
      </c>
      <c r="O44" s="265">
        <v>7.5885340196</v>
      </c>
      <c r="P44" s="265">
        <v>7.4537055212999999</v>
      </c>
      <c r="Q44" s="265">
        <v>7.3648810052</v>
      </c>
      <c r="R44" s="265">
        <v>7.7434115345999999</v>
      </c>
      <c r="S44" s="265">
        <v>7.8353237800000004</v>
      </c>
      <c r="T44" s="265">
        <v>7.9529501955999997</v>
      </c>
      <c r="U44" s="265">
        <v>8.0515585529999996</v>
      </c>
      <c r="V44" s="265">
        <v>8.3578378635000004</v>
      </c>
      <c r="W44" s="265">
        <v>8.3204679204000005</v>
      </c>
      <c r="X44" s="265">
        <v>8.5522125169999992</v>
      </c>
      <c r="Y44" s="265">
        <v>8.4960927523999992</v>
      </c>
      <c r="Z44" s="265">
        <v>8.4693266228000006</v>
      </c>
      <c r="AA44" s="265">
        <v>8.2656104284000005</v>
      </c>
      <c r="AB44" s="265">
        <v>8.2935717577000005</v>
      </c>
      <c r="AC44" s="265">
        <v>8.1678864118999996</v>
      </c>
      <c r="AD44" s="265">
        <v>8.1709682440999991</v>
      </c>
      <c r="AE44" s="265">
        <v>8.5539202989999996</v>
      </c>
      <c r="AF44" s="265">
        <v>8.9702060421999992</v>
      </c>
      <c r="AG44" s="265">
        <v>9.0783421784999998</v>
      </c>
      <c r="AH44" s="265">
        <v>9.0991586573000003</v>
      </c>
      <c r="AI44" s="265">
        <v>8.9221266702000008</v>
      </c>
      <c r="AJ44" s="265">
        <v>8.4051812577000007</v>
      </c>
      <c r="AK44" s="265">
        <v>8.2463107027000007</v>
      </c>
      <c r="AL44" s="265">
        <v>8.4752240169000004</v>
      </c>
      <c r="AM44" s="265">
        <v>8.3118674094999996</v>
      </c>
      <c r="AN44" s="265">
        <v>8.2561529076000006</v>
      </c>
      <c r="AO44" s="265">
        <v>8.1987041853000004</v>
      </c>
      <c r="AP44" s="265">
        <v>8.1559902573999992</v>
      </c>
      <c r="AQ44" s="265">
        <v>8.3571203647000001</v>
      </c>
      <c r="AR44" s="265">
        <v>8.9550655012</v>
      </c>
      <c r="AS44" s="265">
        <v>9.0354332514000006</v>
      </c>
      <c r="AT44" s="265">
        <v>8.9204003208000007</v>
      </c>
      <c r="AU44" s="265">
        <v>8.9008419561000007</v>
      </c>
      <c r="AV44" s="265">
        <v>8.3190713701999996</v>
      </c>
      <c r="AW44" s="265">
        <v>8.3064451402999993</v>
      </c>
      <c r="AX44" s="265">
        <v>8.5247987891000001</v>
      </c>
      <c r="AY44" s="265">
        <v>8.4684230929000002</v>
      </c>
      <c r="AZ44" s="265">
        <v>8.4042658369000005</v>
      </c>
      <c r="BA44" s="265">
        <v>8.3692550750999999</v>
      </c>
      <c r="BB44" s="265">
        <v>8.2970692348000004</v>
      </c>
      <c r="BC44" s="265">
        <v>8.4653059886000008</v>
      </c>
      <c r="BD44" s="265">
        <v>9.1717256231000004</v>
      </c>
      <c r="BE44" s="265">
        <v>9.2100000000000009</v>
      </c>
      <c r="BF44" s="265">
        <v>9.0637679999999996</v>
      </c>
      <c r="BG44" s="265">
        <v>8.8930769999999999</v>
      </c>
      <c r="BH44" s="389">
        <v>8.4918790000000008</v>
      </c>
      <c r="BI44" s="389">
        <v>8.4165580000000002</v>
      </c>
      <c r="BJ44" s="389">
        <v>8.5647479999999998</v>
      </c>
      <c r="BK44" s="389">
        <v>8.5795729999999999</v>
      </c>
      <c r="BL44" s="389">
        <v>8.5646280000000008</v>
      </c>
      <c r="BM44" s="389">
        <v>8.3649559999999994</v>
      </c>
      <c r="BN44" s="389">
        <v>8.3768449999999994</v>
      </c>
      <c r="BO44" s="389">
        <v>8.6279059999999994</v>
      </c>
      <c r="BP44" s="389">
        <v>9.1978740000000005</v>
      </c>
      <c r="BQ44" s="389">
        <v>9.2829599999999992</v>
      </c>
      <c r="BR44" s="389">
        <v>9.2533150000000006</v>
      </c>
      <c r="BS44" s="389">
        <v>9.0120310000000003</v>
      </c>
      <c r="BT44" s="389">
        <v>8.6205379999999998</v>
      </c>
      <c r="BU44" s="389">
        <v>8.5422329999999995</v>
      </c>
      <c r="BV44" s="389">
        <v>8.6965459999999997</v>
      </c>
    </row>
    <row r="45" spans="1:74" ht="11.1" customHeight="1">
      <c r="A45" s="269" t="s">
        <v>224</v>
      </c>
      <c r="B45" s="207" t="s">
        <v>635</v>
      </c>
      <c r="C45" s="265">
        <v>9.3562282632000002</v>
      </c>
      <c r="D45" s="265">
        <v>9.4108582181999996</v>
      </c>
      <c r="E45" s="265">
        <v>9.1416893044999998</v>
      </c>
      <c r="F45" s="265">
        <v>8.8767592746999995</v>
      </c>
      <c r="G45" s="265">
        <v>8.9411122872999993</v>
      </c>
      <c r="H45" s="265">
        <v>9.1246016892000004</v>
      </c>
      <c r="I45" s="265">
        <v>9.1831527638000008</v>
      </c>
      <c r="J45" s="265">
        <v>9.0291098050999992</v>
      </c>
      <c r="K45" s="265">
        <v>8.8291512136999994</v>
      </c>
      <c r="L45" s="265">
        <v>8.5888465883999991</v>
      </c>
      <c r="M45" s="265">
        <v>8.2619291731000004</v>
      </c>
      <c r="N45" s="265">
        <v>8.4278617116000003</v>
      </c>
      <c r="O45" s="265">
        <v>8.6663654710000007</v>
      </c>
      <c r="P45" s="265">
        <v>8.6364141385999993</v>
      </c>
      <c r="Q45" s="265">
        <v>8.6967907126000004</v>
      </c>
      <c r="R45" s="265">
        <v>8.6071317273000005</v>
      </c>
      <c r="S45" s="265">
        <v>8.4764486022999996</v>
      </c>
      <c r="T45" s="265">
        <v>8.4547415228999991</v>
      </c>
      <c r="U45" s="265">
        <v>8.3807800426999997</v>
      </c>
      <c r="V45" s="265">
        <v>8.5986398037999994</v>
      </c>
      <c r="W45" s="265">
        <v>8.6528935023999995</v>
      </c>
      <c r="X45" s="265">
        <v>8.7240972955</v>
      </c>
      <c r="Y45" s="265">
        <v>8.3695281145999996</v>
      </c>
      <c r="Z45" s="265">
        <v>8.5691765573000005</v>
      </c>
      <c r="AA45" s="265">
        <v>8.0727140734000002</v>
      </c>
      <c r="AB45" s="265">
        <v>8.2826732227999997</v>
      </c>
      <c r="AC45" s="265">
        <v>8.2371483714</v>
      </c>
      <c r="AD45" s="265">
        <v>8.1814904040999998</v>
      </c>
      <c r="AE45" s="265">
        <v>8.3905425858000005</v>
      </c>
      <c r="AF45" s="265">
        <v>8.9008007964000004</v>
      </c>
      <c r="AG45" s="265">
        <v>8.9633784176999995</v>
      </c>
      <c r="AH45" s="265">
        <v>9.1806133476999996</v>
      </c>
      <c r="AI45" s="265">
        <v>9.0004460682000005</v>
      </c>
      <c r="AJ45" s="265">
        <v>8.4133114370000008</v>
      </c>
      <c r="AK45" s="265">
        <v>8.1028002565000001</v>
      </c>
      <c r="AL45" s="265">
        <v>8.0491666534000004</v>
      </c>
      <c r="AM45" s="265">
        <v>8.0840309518000009</v>
      </c>
      <c r="AN45" s="265">
        <v>8.1515573937999992</v>
      </c>
      <c r="AO45" s="265">
        <v>7.9558523949</v>
      </c>
      <c r="AP45" s="265">
        <v>7.8747216735999999</v>
      </c>
      <c r="AQ45" s="265">
        <v>7.9911493447000002</v>
      </c>
      <c r="AR45" s="265">
        <v>8.2424330201</v>
      </c>
      <c r="AS45" s="265">
        <v>8.3864749855999996</v>
      </c>
      <c r="AT45" s="265">
        <v>8.4906173175999999</v>
      </c>
      <c r="AU45" s="265">
        <v>8.4362859761000006</v>
      </c>
      <c r="AV45" s="265">
        <v>8.1054424279999999</v>
      </c>
      <c r="AW45" s="265">
        <v>7.8562061819000002</v>
      </c>
      <c r="AX45" s="265">
        <v>7.9936143654</v>
      </c>
      <c r="AY45" s="265">
        <v>8.1606637584000001</v>
      </c>
      <c r="AZ45" s="265">
        <v>8.1615101819000007</v>
      </c>
      <c r="BA45" s="265">
        <v>8.1665497824000006</v>
      </c>
      <c r="BB45" s="265">
        <v>8.1934753285999999</v>
      </c>
      <c r="BC45" s="265">
        <v>8.4285639130999996</v>
      </c>
      <c r="BD45" s="265">
        <v>8.7438342946999992</v>
      </c>
      <c r="BE45" s="265">
        <v>8.94</v>
      </c>
      <c r="BF45" s="265">
        <v>9.0495929999999998</v>
      </c>
      <c r="BG45" s="265">
        <v>8.9636180000000003</v>
      </c>
      <c r="BH45" s="389">
        <v>8.6306779999999996</v>
      </c>
      <c r="BI45" s="389">
        <v>8.2985769999999999</v>
      </c>
      <c r="BJ45" s="389">
        <v>8.39297</v>
      </c>
      <c r="BK45" s="389">
        <v>8.3955559999999991</v>
      </c>
      <c r="BL45" s="389">
        <v>8.4328280000000007</v>
      </c>
      <c r="BM45" s="389">
        <v>8.3067379999999993</v>
      </c>
      <c r="BN45" s="389">
        <v>8.2095059999999993</v>
      </c>
      <c r="BO45" s="389">
        <v>8.4102789999999992</v>
      </c>
      <c r="BP45" s="389">
        <v>8.8407999999999998</v>
      </c>
      <c r="BQ45" s="389">
        <v>9.0197479999999999</v>
      </c>
      <c r="BR45" s="389">
        <v>9.1191300000000002</v>
      </c>
      <c r="BS45" s="389">
        <v>8.9997889999999998</v>
      </c>
      <c r="BT45" s="389">
        <v>8.7558500000000006</v>
      </c>
      <c r="BU45" s="389">
        <v>8.4271770000000004</v>
      </c>
      <c r="BV45" s="389">
        <v>8.5309889999999999</v>
      </c>
    </row>
    <row r="46" spans="1:74" s="120" customFormat="1" ht="11.1" customHeight="1">
      <c r="A46" s="269" t="s">
        <v>225</v>
      </c>
      <c r="B46" s="207" t="s">
        <v>636</v>
      </c>
      <c r="C46" s="265">
        <v>7.6571319031999998</v>
      </c>
      <c r="D46" s="265">
        <v>7.7893457739</v>
      </c>
      <c r="E46" s="265">
        <v>7.8402432983999999</v>
      </c>
      <c r="F46" s="265">
        <v>7.9522210054000002</v>
      </c>
      <c r="G46" s="265">
        <v>8.3758144666999996</v>
      </c>
      <c r="H46" s="265">
        <v>8.7525380497</v>
      </c>
      <c r="I46" s="265">
        <v>9.2244097638000007</v>
      </c>
      <c r="J46" s="265">
        <v>9.1997323745999999</v>
      </c>
      <c r="K46" s="265">
        <v>9.0125131665999998</v>
      </c>
      <c r="L46" s="265">
        <v>8.5714840694000003</v>
      </c>
      <c r="M46" s="265">
        <v>7.9341286663000004</v>
      </c>
      <c r="N46" s="265">
        <v>7.9868703480000001</v>
      </c>
      <c r="O46" s="265">
        <v>7.9272324559999996</v>
      </c>
      <c r="P46" s="265">
        <v>7.9550346476999998</v>
      </c>
      <c r="Q46" s="265">
        <v>8.0031132654999997</v>
      </c>
      <c r="R46" s="265">
        <v>8.1352366428000007</v>
      </c>
      <c r="S46" s="265">
        <v>8.4992521617999994</v>
      </c>
      <c r="T46" s="265">
        <v>8.6968186907000007</v>
      </c>
      <c r="U46" s="265">
        <v>8.8245835800000005</v>
      </c>
      <c r="V46" s="265">
        <v>8.8821054936999992</v>
      </c>
      <c r="W46" s="265">
        <v>8.9242893155999994</v>
      </c>
      <c r="X46" s="265">
        <v>8.5337107382999999</v>
      </c>
      <c r="Y46" s="265">
        <v>8.1344496604999996</v>
      </c>
      <c r="Z46" s="265">
        <v>8.0796088592000004</v>
      </c>
      <c r="AA46" s="265">
        <v>7.9076433524</v>
      </c>
      <c r="AB46" s="265">
        <v>8.0524924986999995</v>
      </c>
      <c r="AC46" s="265">
        <v>8.0532503783999996</v>
      </c>
      <c r="AD46" s="265">
        <v>8.2526695047</v>
      </c>
      <c r="AE46" s="265">
        <v>8.5618921507000003</v>
      </c>
      <c r="AF46" s="265">
        <v>9.1386347753999999</v>
      </c>
      <c r="AG46" s="265">
        <v>9.4699259689000002</v>
      </c>
      <c r="AH46" s="265">
        <v>9.4208876616000001</v>
      </c>
      <c r="AI46" s="265">
        <v>9.1741138627000005</v>
      </c>
      <c r="AJ46" s="265">
        <v>8.7100746650000005</v>
      </c>
      <c r="AK46" s="265">
        <v>8.0744676798999997</v>
      </c>
      <c r="AL46" s="265">
        <v>8.0636750146999994</v>
      </c>
      <c r="AM46" s="265">
        <v>8.0893748645999999</v>
      </c>
      <c r="AN46" s="265">
        <v>8.1997319509000004</v>
      </c>
      <c r="AO46" s="265">
        <v>8.2116909422000006</v>
      </c>
      <c r="AP46" s="265">
        <v>8.3490336503000009</v>
      </c>
      <c r="AQ46" s="265">
        <v>8.7949080555000005</v>
      </c>
      <c r="AR46" s="265">
        <v>9.3393821850999998</v>
      </c>
      <c r="AS46" s="265">
        <v>9.6005759971</v>
      </c>
      <c r="AT46" s="265">
        <v>9.5431504067000006</v>
      </c>
      <c r="AU46" s="265">
        <v>9.2861388086000005</v>
      </c>
      <c r="AV46" s="265">
        <v>8.8444766694000005</v>
      </c>
      <c r="AW46" s="265">
        <v>8.3160424519999996</v>
      </c>
      <c r="AX46" s="265">
        <v>8.3654760156000005</v>
      </c>
      <c r="AY46" s="265">
        <v>8.4465360246000003</v>
      </c>
      <c r="AZ46" s="265">
        <v>8.5896271025999997</v>
      </c>
      <c r="BA46" s="265">
        <v>8.5637245341000003</v>
      </c>
      <c r="BB46" s="265">
        <v>8.7136231923</v>
      </c>
      <c r="BC46" s="265">
        <v>8.9500640367000006</v>
      </c>
      <c r="BD46" s="265">
        <v>9.7185981847999994</v>
      </c>
      <c r="BE46" s="265">
        <v>10.02</v>
      </c>
      <c r="BF46" s="265">
        <v>9.9014170000000004</v>
      </c>
      <c r="BG46" s="265">
        <v>9.6361860000000004</v>
      </c>
      <c r="BH46" s="389">
        <v>9.1275340000000007</v>
      </c>
      <c r="BI46" s="389">
        <v>8.5367460000000008</v>
      </c>
      <c r="BJ46" s="389">
        <v>8.5147089999999999</v>
      </c>
      <c r="BK46" s="389">
        <v>8.5452929999999991</v>
      </c>
      <c r="BL46" s="389">
        <v>8.6925240000000006</v>
      </c>
      <c r="BM46" s="389">
        <v>8.7652389999999993</v>
      </c>
      <c r="BN46" s="389">
        <v>8.8649400000000007</v>
      </c>
      <c r="BO46" s="389">
        <v>9.2042870000000008</v>
      </c>
      <c r="BP46" s="389">
        <v>9.8178160000000005</v>
      </c>
      <c r="BQ46" s="389">
        <v>10.219060000000001</v>
      </c>
      <c r="BR46" s="389">
        <v>10.104649999999999</v>
      </c>
      <c r="BS46" s="389">
        <v>9.8521870000000007</v>
      </c>
      <c r="BT46" s="389">
        <v>9.2908430000000006</v>
      </c>
      <c r="BU46" s="389">
        <v>8.6848779999999994</v>
      </c>
      <c r="BV46" s="389">
        <v>8.653689</v>
      </c>
    </row>
    <row r="47" spans="1:74" s="120" customFormat="1" ht="11.1" customHeight="1">
      <c r="A47" s="269" t="s">
        <v>226</v>
      </c>
      <c r="B47" s="209" t="s">
        <v>637</v>
      </c>
      <c r="C47" s="265">
        <v>10.20720624</v>
      </c>
      <c r="D47" s="265">
        <v>10.123641134</v>
      </c>
      <c r="E47" s="265">
        <v>10.133401394</v>
      </c>
      <c r="F47" s="265">
        <v>10.218946659</v>
      </c>
      <c r="G47" s="265">
        <v>10.917880084</v>
      </c>
      <c r="H47" s="265">
        <v>11.751328629</v>
      </c>
      <c r="I47" s="265">
        <v>12.447424180000001</v>
      </c>
      <c r="J47" s="265">
        <v>12.394259669</v>
      </c>
      <c r="K47" s="265">
        <v>12.35039811</v>
      </c>
      <c r="L47" s="265">
        <v>11.224578868</v>
      </c>
      <c r="M47" s="265">
        <v>10.242855086</v>
      </c>
      <c r="N47" s="265">
        <v>10.18383773</v>
      </c>
      <c r="O47" s="265">
        <v>10.186666517999999</v>
      </c>
      <c r="P47" s="265">
        <v>9.8567859601999999</v>
      </c>
      <c r="Q47" s="265">
        <v>10.197117573</v>
      </c>
      <c r="R47" s="265">
        <v>9.9452775955000003</v>
      </c>
      <c r="S47" s="265">
        <v>10.327102589000001</v>
      </c>
      <c r="T47" s="265">
        <v>10.994361323</v>
      </c>
      <c r="U47" s="265">
        <v>11.180499595000001</v>
      </c>
      <c r="V47" s="265">
        <v>11.344650265</v>
      </c>
      <c r="W47" s="265">
        <v>11.773535101</v>
      </c>
      <c r="X47" s="265">
        <v>11.243276228999999</v>
      </c>
      <c r="Y47" s="265">
        <v>10.837298325000001</v>
      </c>
      <c r="Z47" s="265">
        <v>10.661722091</v>
      </c>
      <c r="AA47" s="265">
        <v>10.393149051</v>
      </c>
      <c r="AB47" s="265">
        <v>10.266733168</v>
      </c>
      <c r="AC47" s="265">
        <v>10.155048101</v>
      </c>
      <c r="AD47" s="265">
        <v>10.218051579999999</v>
      </c>
      <c r="AE47" s="265">
        <v>10.681116979</v>
      </c>
      <c r="AF47" s="265">
        <v>11.60645809</v>
      </c>
      <c r="AG47" s="265">
        <v>12.241291685</v>
      </c>
      <c r="AH47" s="265">
        <v>12.078468340000001</v>
      </c>
      <c r="AI47" s="265">
        <v>11.949234612</v>
      </c>
      <c r="AJ47" s="265">
        <v>11.274047382999999</v>
      </c>
      <c r="AK47" s="265">
        <v>10.676687230000001</v>
      </c>
      <c r="AL47" s="265">
        <v>10.288992926000001</v>
      </c>
      <c r="AM47" s="265">
        <v>10.711801824</v>
      </c>
      <c r="AN47" s="265">
        <v>10.594516888999999</v>
      </c>
      <c r="AO47" s="265">
        <v>10.593034659000001</v>
      </c>
      <c r="AP47" s="265">
        <v>10.634526898000001</v>
      </c>
      <c r="AQ47" s="265">
        <v>11.063971801999999</v>
      </c>
      <c r="AR47" s="265">
        <v>12.402522017000001</v>
      </c>
      <c r="AS47" s="265">
        <v>12.132316704999999</v>
      </c>
      <c r="AT47" s="265">
        <v>12.966279371000001</v>
      </c>
      <c r="AU47" s="265">
        <v>13.208812118999999</v>
      </c>
      <c r="AV47" s="265">
        <v>11.596585461</v>
      </c>
      <c r="AW47" s="265">
        <v>11.09253942</v>
      </c>
      <c r="AX47" s="265">
        <v>10.756519472000001</v>
      </c>
      <c r="AY47" s="265">
        <v>11.024587134000001</v>
      </c>
      <c r="AZ47" s="265">
        <v>10.857979965</v>
      </c>
      <c r="BA47" s="265">
        <v>10.789638821</v>
      </c>
      <c r="BB47" s="265">
        <v>10.999288496</v>
      </c>
      <c r="BC47" s="265">
        <v>11.581433042</v>
      </c>
      <c r="BD47" s="265">
        <v>13.354546557999999</v>
      </c>
      <c r="BE47" s="265">
        <v>13.33</v>
      </c>
      <c r="BF47" s="265">
        <v>13.50295</v>
      </c>
      <c r="BG47" s="265">
        <v>13.356680000000001</v>
      </c>
      <c r="BH47" s="389">
        <v>12.250529999999999</v>
      </c>
      <c r="BI47" s="389">
        <v>11.55227</v>
      </c>
      <c r="BJ47" s="389">
        <v>11.1286</v>
      </c>
      <c r="BK47" s="389">
        <v>11.237399999999999</v>
      </c>
      <c r="BL47" s="389">
        <v>11.00994</v>
      </c>
      <c r="BM47" s="389">
        <v>10.99849</v>
      </c>
      <c r="BN47" s="389">
        <v>11.30974</v>
      </c>
      <c r="BO47" s="389">
        <v>11.92286</v>
      </c>
      <c r="BP47" s="389">
        <v>13.3986</v>
      </c>
      <c r="BQ47" s="389">
        <v>13.47522</v>
      </c>
      <c r="BR47" s="389">
        <v>13.75911</v>
      </c>
      <c r="BS47" s="389">
        <v>13.682589999999999</v>
      </c>
      <c r="BT47" s="389">
        <v>12.446630000000001</v>
      </c>
      <c r="BU47" s="389">
        <v>11.738659999999999</v>
      </c>
      <c r="BV47" s="389">
        <v>11.29721</v>
      </c>
    </row>
    <row r="48" spans="1:74" s="120" customFormat="1" ht="11.1" customHeight="1">
      <c r="A48" s="269" t="s">
        <v>227</v>
      </c>
      <c r="B48" s="210" t="s">
        <v>606</v>
      </c>
      <c r="C48" s="218">
        <v>9.66</v>
      </c>
      <c r="D48" s="218">
        <v>9.74</v>
      </c>
      <c r="E48" s="218">
        <v>9.65</v>
      </c>
      <c r="F48" s="218">
        <v>9.57</v>
      </c>
      <c r="G48" s="218">
        <v>9.76</v>
      </c>
      <c r="H48" s="218">
        <v>10.130000000000001</v>
      </c>
      <c r="I48" s="218">
        <v>10.3</v>
      </c>
      <c r="J48" s="218">
        <v>10.28</v>
      </c>
      <c r="K48" s="218">
        <v>10.1</v>
      </c>
      <c r="L48" s="218">
        <v>9.6999999999999993</v>
      </c>
      <c r="M48" s="218">
        <v>9.3699999999999992</v>
      </c>
      <c r="N48" s="218">
        <v>9.3800000000000008</v>
      </c>
      <c r="O48" s="218">
        <v>9.2799999999999994</v>
      </c>
      <c r="P48" s="218">
        <v>9.3699999999999992</v>
      </c>
      <c r="Q48" s="218">
        <v>9.4</v>
      </c>
      <c r="R48" s="218">
        <v>9.43</v>
      </c>
      <c r="S48" s="218">
        <v>9.49</v>
      </c>
      <c r="T48" s="218">
        <v>9.61</v>
      </c>
      <c r="U48" s="218">
        <v>9.76</v>
      </c>
      <c r="V48" s="218">
        <v>9.85</v>
      </c>
      <c r="W48" s="218">
        <v>9.89</v>
      </c>
      <c r="X48" s="218">
        <v>9.8800000000000008</v>
      </c>
      <c r="Y48" s="218">
        <v>9.85</v>
      </c>
      <c r="Z48" s="218">
        <v>9.83</v>
      </c>
      <c r="AA48" s="218">
        <v>9.48</v>
      </c>
      <c r="AB48" s="218">
        <v>9.56</v>
      </c>
      <c r="AC48" s="218">
        <v>9.5500000000000007</v>
      </c>
      <c r="AD48" s="218">
        <v>9.5399999999999991</v>
      </c>
      <c r="AE48" s="218">
        <v>9.7799999999999994</v>
      </c>
      <c r="AF48" s="218">
        <v>10.26</v>
      </c>
      <c r="AG48" s="218">
        <v>10.47</v>
      </c>
      <c r="AH48" s="218">
        <v>10.49</v>
      </c>
      <c r="AI48" s="218">
        <v>10.29</v>
      </c>
      <c r="AJ48" s="218">
        <v>9.83</v>
      </c>
      <c r="AK48" s="218">
        <v>9.58</v>
      </c>
      <c r="AL48" s="218">
        <v>9.5299999999999994</v>
      </c>
      <c r="AM48" s="218">
        <v>9.61</v>
      </c>
      <c r="AN48" s="218">
        <v>9.6</v>
      </c>
      <c r="AO48" s="218">
        <v>9.56</v>
      </c>
      <c r="AP48" s="218">
        <v>9.49</v>
      </c>
      <c r="AQ48" s="218">
        <v>9.68</v>
      </c>
      <c r="AR48" s="218">
        <v>10.15</v>
      </c>
      <c r="AS48" s="218">
        <v>10.31</v>
      </c>
      <c r="AT48" s="218">
        <v>10.34</v>
      </c>
      <c r="AU48" s="218">
        <v>10.31</v>
      </c>
      <c r="AV48" s="218">
        <v>9.76</v>
      </c>
      <c r="AW48" s="218">
        <v>9.58</v>
      </c>
      <c r="AX48" s="218">
        <v>9.65</v>
      </c>
      <c r="AY48" s="218">
        <v>9.66</v>
      </c>
      <c r="AZ48" s="218">
        <v>9.77</v>
      </c>
      <c r="BA48" s="218">
        <v>9.69</v>
      </c>
      <c r="BB48" s="218">
        <v>9.67</v>
      </c>
      <c r="BC48" s="218">
        <v>9.92</v>
      </c>
      <c r="BD48" s="218">
        <v>10.47</v>
      </c>
      <c r="BE48" s="218">
        <v>10.71</v>
      </c>
      <c r="BF48" s="218">
        <v>10.645379999999999</v>
      </c>
      <c r="BG48" s="218">
        <v>10.47283</v>
      </c>
      <c r="BH48" s="391">
        <v>10.03182</v>
      </c>
      <c r="BI48" s="391">
        <v>9.7882339999999992</v>
      </c>
      <c r="BJ48" s="391">
        <v>9.8121600000000004</v>
      </c>
      <c r="BK48" s="391">
        <v>9.7845700000000004</v>
      </c>
      <c r="BL48" s="391">
        <v>9.8229900000000008</v>
      </c>
      <c r="BM48" s="391">
        <v>9.7697830000000003</v>
      </c>
      <c r="BN48" s="391">
        <v>9.7567679999999992</v>
      </c>
      <c r="BO48" s="391">
        <v>9.9856890000000007</v>
      </c>
      <c r="BP48" s="391">
        <v>10.540330000000001</v>
      </c>
      <c r="BQ48" s="391">
        <v>10.787229999999999</v>
      </c>
      <c r="BR48" s="391">
        <v>10.79613</v>
      </c>
      <c r="BS48" s="391">
        <v>10.60346</v>
      </c>
      <c r="BT48" s="391">
        <v>10.165229999999999</v>
      </c>
      <c r="BU48" s="391">
        <v>9.9226860000000006</v>
      </c>
      <c r="BV48" s="391">
        <v>9.942876</v>
      </c>
    </row>
    <row r="49" spans="1:74" s="300" customFormat="1" ht="11.1" customHeight="1">
      <c r="A49" s="119"/>
      <c r="B49" s="298"/>
      <c r="C49" s="299"/>
      <c r="D49" s="299"/>
      <c r="E49" s="299"/>
      <c r="F49" s="299"/>
      <c r="G49" s="299"/>
      <c r="H49" s="299"/>
      <c r="I49" s="299"/>
      <c r="J49" s="299"/>
      <c r="K49" s="299"/>
      <c r="L49" s="299"/>
      <c r="M49" s="299"/>
      <c r="N49" s="299"/>
      <c r="O49" s="299"/>
      <c r="P49" s="299"/>
      <c r="Q49" s="299"/>
      <c r="R49" s="299"/>
      <c r="S49" s="299"/>
      <c r="T49" s="299"/>
      <c r="U49" s="299"/>
      <c r="V49" s="299"/>
      <c r="W49" s="299"/>
      <c r="X49" s="299"/>
      <c r="Y49" s="299"/>
      <c r="Z49" s="299"/>
      <c r="AA49" s="299"/>
      <c r="AB49" s="299"/>
      <c r="AC49" s="299"/>
      <c r="AD49" s="299"/>
      <c r="AE49" s="299"/>
      <c r="AF49" s="299"/>
      <c r="AG49" s="299"/>
      <c r="AH49" s="299"/>
      <c r="AI49" s="299"/>
      <c r="AJ49" s="299"/>
      <c r="AK49" s="299"/>
      <c r="AL49" s="299"/>
      <c r="AM49" s="299"/>
      <c r="AN49" s="299"/>
      <c r="AO49" s="299"/>
      <c r="AP49" s="299"/>
      <c r="AQ49" s="299"/>
      <c r="AR49" s="299"/>
      <c r="AS49" s="299"/>
      <c r="AT49" s="299"/>
      <c r="AU49" s="299"/>
      <c r="AV49" s="299"/>
      <c r="AW49" s="299"/>
      <c r="AX49" s="299"/>
      <c r="AY49" s="371"/>
      <c r="AZ49" s="371"/>
      <c r="BA49" s="371"/>
      <c r="BB49" s="371"/>
      <c r="BC49" s="371"/>
      <c r="BD49" s="371"/>
      <c r="BE49" s="371"/>
      <c r="BF49" s="371"/>
      <c r="BG49" s="371"/>
      <c r="BH49" s="371"/>
      <c r="BI49" s="371"/>
      <c r="BJ49" s="371"/>
      <c r="BK49" s="371"/>
      <c r="BL49" s="371"/>
      <c r="BM49" s="371"/>
      <c r="BN49" s="371"/>
      <c r="BO49" s="371"/>
      <c r="BP49" s="371"/>
      <c r="BQ49" s="371"/>
      <c r="BR49" s="371"/>
      <c r="BS49" s="371"/>
      <c r="BT49" s="371"/>
      <c r="BU49" s="371"/>
      <c r="BV49" s="371"/>
    </row>
    <row r="50" spans="1:74" s="300" customFormat="1" ht="12" customHeight="1">
      <c r="A50" s="119"/>
      <c r="B50" s="648" t="s">
        <v>1130</v>
      </c>
      <c r="C50" s="649"/>
      <c r="D50" s="649"/>
      <c r="E50" s="649"/>
      <c r="F50" s="649"/>
      <c r="G50" s="649"/>
      <c r="H50" s="649"/>
      <c r="I50" s="649"/>
      <c r="J50" s="649"/>
      <c r="K50" s="649"/>
      <c r="L50" s="649"/>
      <c r="M50" s="649"/>
      <c r="N50" s="649"/>
      <c r="O50" s="649"/>
      <c r="P50" s="649"/>
      <c r="Q50" s="649"/>
      <c r="AY50" s="523"/>
      <c r="AZ50" s="523"/>
      <c r="BA50" s="523"/>
      <c r="BB50" s="523"/>
      <c r="BC50" s="523"/>
      <c r="BD50" s="523"/>
      <c r="BE50" s="523"/>
      <c r="BF50" s="523"/>
      <c r="BG50" s="523"/>
      <c r="BH50" s="523"/>
      <c r="BI50" s="523"/>
      <c r="BJ50" s="523"/>
    </row>
    <row r="51" spans="1:74" s="300" customFormat="1" ht="12" customHeight="1">
      <c r="A51" s="119"/>
      <c r="B51" s="657" t="s">
        <v>146</v>
      </c>
      <c r="C51" s="649"/>
      <c r="D51" s="649"/>
      <c r="E51" s="649"/>
      <c r="F51" s="649"/>
      <c r="G51" s="649"/>
      <c r="H51" s="649"/>
      <c r="I51" s="649"/>
      <c r="J51" s="649"/>
      <c r="K51" s="649"/>
      <c r="L51" s="649"/>
      <c r="M51" s="649"/>
      <c r="N51" s="649"/>
      <c r="O51" s="649"/>
      <c r="P51" s="649"/>
      <c r="Q51" s="649"/>
      <c r="AY51" s="523"/>
      <c r="AZ51" s="523"/>
      <c r="BA51" s="523"/>
      <c r="BB51" s="523"/>
      <c r="BC51" s="523"/>
      <c r="BD51" s="523"/>
      <c r="BE51" s="523"/>
      <c r="BF51" s="523"/>
      <c r="BG51" s="523"/>
      <c r="BH51" s="523"/>
      <c r="BI51" s="523"/>
      <c r="BJ51" s="523"/>
    </row>
    <row r="52" spans="1:74" s="472" customFormat="1" ht="12" customHeight="1">
      <c r="A52" s="471"/>
      <c r="B52" s="708" t="s">
        <v>1217</v>
      </c>
      <c r="C52" s="667"/>
      <c r="D52" s="667"/>
      <c r="E52" s="667"/>
      <c r="F52" s="667"/>
      <c r="G52" s="667"/>
      <c r="H52" s="667"/>
      <c r="I52" s="667"/>
      <c r="J52" s="667"/>
      <c r="K52" s="667"/>
      <c r="L52" s="667"/>
      <c r="M52" s="667"/>
      <c r="N52" s="667"/>
      <c r="O52" s="667"/>
      <c r="P52" s="667"/>
      <c r="Q52" s="667"/>
      <c r="AY52" s="524"/>
      <c r="AZ52" s="524"/>
      <c r="BA52" s="524"/>
      <c r="BB52" s="524"/>
      <c r="BC52" s="524"/>
      <c r="BD52" s="524"/>
      <c r="BE52" s="524"/>
      <c r="BF52" s="524"/>
      <c r="BG52" s="524"/>
      <c r="BH52" s="524"/>
      <c r="BI52" s="524"/>
      <c r="BJ52" s="524"/>
    </row>
    <row r="53" spans="1:74" s="472" customFormat="1" ht="12" customHeight="1">
      <c r="A53" s="473"/>
      <c r="B53" s="670" t="s">
        <v>1160</v>
      </c>
      <c r="C53" s="671"/>
      <c r="D53" s="671"/>
      <c r="E53" s="671"/>
      <c r="F53" s="671"/>
      <c r="G53" s="671"/>
      <c r="H53" s="671"/>
      <c r="I53" s="671"/>
      <c r="J53" s="671"/>
      <c r="K53" s="671"/>
      <c r="L53" s="671"/>
      <c r="M53" s="671"/>
      <c r="N53" s="671"/>
      <c r="O53" s="671"/>
      <c r="P53" s="671"/>
      <c r="Q53" s="667"/>
      <c r="AY53" s="524"/>
      <c r="AZ53" s="524"/>
      <c r="BA53" s="524"/>
      <c r="BB53" s="524"/>
      <c r="BC53" s="524"/>
      <c r="BD53" s="524"/>
      <c r="BE53" s="524"/>
      <c r="BF53" s="524"/>
      <c r="BG53" s="524"/>
      <c r="BH53" s="524"/>
      <c r="BI53" s="524"/>
      <c r="BJ53" s="524"/>
    </row>
    <row r="54" spans="1:74" s="472" customFormat="1" ht="12" customHeight="1">
      <c r="A54" s="473"/>
      <c r="B54" s="665" t="s">
        <v>1205</v>
      </c>
      <c r="C54" s="671"/>
      <c r="D54" s="671"/>
      <c r="E54" s="671"/>
      <c r="F54" s="671"/>
      <c r="G54" s="671"/>
      <c r="H54" s="671"/>
      <c r="I54" s="671"/>
      <c r="J54" s="671"/>
      <c r="K54" s="671"/>
      <c r="L54" s="671"/>
      <c r="M54" s="671"/>
      <c r="N54" s="671"/>
      <c r="O54" s="671"/>
      <c r="P54" s="671"/>
      <c r="Q54" s="667"/>
      <c r="AY54" s="524"/>
      <c r="AZ54" s="524"/>
      <c r="BA54" s="524"/>
      <c r="BB54" s="524"/>
      <c r="BC54" s="524"/>
      <c r="BD54" s="524"/>
      <c r="BE54" s="524"/>
      <c r="BF54" s="524"/>
      <c r="BG54" s="524"/>
      <c r="BH54" s="524"/>
      <c r="BI54" s="524"/>
      <c r="BJ54" s="524"/>
    </row>
    <row r="55" spans="1:74" s="472" customFormat="1" ht="12" customHeight="1">
      <c r="A55" s="473"/>
      <c r="B55" s="694" t="s">
        <v>1206</v>
      </c>
      <c r="C55" s="667"/>
      <c r="D55" s="667"/>
      <c r="E55" s="667"/>
      <c r="F55" s="667"/>
      <c r="G55" s="667"/>
      <c r="H55" s="667"/>
      <c r="I55" s="667"/>
      <c r="J55" s="667"/>
      <c r="K55" s="667"/>
      <c r="L55" s="667"/>
      <c r="M55" s="667"/>
      <c r="N55" s="667"/>
      <c r="O55" s="667"/>
      <c r="P55" s="667"/>
      <c r="Q55" s="667"/>
      <c r="AY55" s="524"/>
      <c r="AZ55" s="524"/>
      <c r="BA55" s="524"/>
      <c r="BB55" s="524"/>
      <c r="BC55" s="524"/>
      <c r="BD55" s="524"/>
      <c r="BE55" s="524"/>
      <c r="BF55" s="524"/>
      <c r="BG55" s="524"/>
      <c r="BH55" s="524"/>
      <c r="BI55" s="524"/>
      <c r="BJ55" s="524"/>
    </row>
    <row r="56" spans="1:74" s="472" customFormat="1" ht="22.15" customHeight="1">
      <c r="A56" s="473"/>
      <c r="B56" s="670" t="s">
        <v>1213</v>
      </c>
      <c r="C56" s="671"/>
      <c r="D56" s="671"/>
      <c r="E56" s="671"/>
      <c r="F56" s="671"/>
      <c r="G56" s="671"/>
      <c r="H56" s="671"/>
      <c r="I56" s="671"/>
      <c r="J56" s="671"/>
      <c r="K56" s="671"/>
      <c r="L56" s="671"/>
      <c r="M56" s="671"/>
      <c r="N56" s="671"/>
      <c r="O56" s="671"/>
      <c r="P56" s="671"/>
      <c r="Q56" s="667"/>
      <c r="AY56" s="524"/>
      <c r="AZ56" s="524"/>
      <c r="BA56" s="524"/>
      <c r="BB56" s="524"/>
      <c r="BC56" s="524"/>
      <c r="BD56" s="524"/>
      <c r="BE56" s="524"/>
      <c r="BF56" s="524"/>
      <c r="BG56" s="524"/>
      <c r="BH56" s="524"/>
      <c r="BI56" s="524"/>
      <c r="BJ56" s="524"/>
    </row>
    <row r="57" spans="1:74" s="472" customFormat="1" ht="12" customHeight="1">
      <c r="A57" s="473"/>
      <c r="B57" s="665" t="s">
        <v>1165</v>
      </c>
      <c r="C57" s="666"/>
      <c r="D57" s="666"/>
      <c r="E57" s="666"/>
      <c r="F57" s="666"/>
      <c r="G57" s="666"/>
      <c r="H57" s="666"/>
      <c r="I57" s="666"/>
      <c r="J57" s="666"/>
      <c r="K57" s="666"/>
      <c r="L57" s="666"/>
      <c r="M57" s="666"/>
      <c r="N57" s="666"/>
      <c r="O57" s="666"/>
      <c r="P57" s="666"/>
      <c r="Q57" s="667"/>
      <c r="AY57" s="524"/>
      <c r="AZ57" s="524"/>
      <c r="BA57" s="524"/>
      <c r="BB57" s="524"/>
      <c r="BC57" s="524"/>
      <c r="BD57" s="524"/>
      <c r="BE57" s="524"/>
      <c r="BF57" s="524"/>
      <c r="BG57" s="524"/>
      <c r="BH57" s="524"/>
      <c r="BI57" s="524"/>
      <c r="BJ57" s="524"/>
    </row>
    <row r="58" spans="1:74" s="468" customFormat="1" ht="12" customHeight="1">
      <c r="A58" s="443"/>
      <c r="B58" s="678" t="s">
        <v>1173</v>
      </c>
      <c r="C58" s="667"/>
      <c r="D58" s="667"/>
      <c r="E58" s="667"/>
      <c r="F58" s="667"/>
      <c r="G58" s="667"/>
      <c r="H58" s="667"/>
      <c r="I58" s="667"/>
      <c r="J58" s="667"/>
      <c r="K58" s="667"/>
      <c r="L58" s="667"/>
      <c r="M58" s="667"/>
      <c r="N58" s="667"/>
      <c r="O58" s="667"/>
      <c r="P58" s="667"/>
      <c r="Q58" s="667"/>
      <c r="AY58" s="522"/>
      <c r="AZ58" s="522"/>
      <c r="BA58" s="522"/>
      <c r="BB58" s="522"/>
      <c r="BC58" s="522"/>
      <c r="BD58" s="522"/>
      <c r="BE58" s="522"/>
      <c r="BF58" s="522"/>
      <c r="BG58" s="522"/>
      <c r="BH58" s="522"/>
      <c r="BI58" s="522"/>
      <c r="BJ58" s="522"/>
    </row>
    <row r="59" spans="1:74">
      <c r="A59" s="124"/>
      <c r="C59" s="125"/>
      <c r="D59" s="125"/>
      <c r="E59" s="125"/>
      <c r="F59" s="125"/>
      <c r="G59" s="125"/>
      <c r="H59" s="125"/>
      <c r="I59" s="125"/>
      <c r="J59" s="125"/>
      <c r="K59" s="125"/>
      <c r="L59" s="125"/>
      <c r="M59" s="125"/>
      <c r="N59" s="125"/>
      <c r="O59" s="125"/>
      <c r="P59" s="125"/>
      <c r="Q59" s="125"/>
      <c r="R59" s="125"/>
      <c r="S59" s="125"/>
      <c r="T59" s="125"/>
      <c r="U59" s="125"/>
      <c r="V59" s="125"/>
      <c r="W59" s="125"/>
      <c r="X59" s="125"/>
      <c r="Y59" s="125"/>
      <c r="Z59" s="125"/>
      <c r="AA59" s="125"/>
      <c r="AB59" s="125"/>
      <c r="AC59" s="125"/>
      <c r="AD59" s="125"/>
      <c r="AE59" s="125"/>
      <c r="AF59" s="125"/>
      <c r="AG59" s="125"/>
      <c r="AH59" s="125"/>
      <c r="AI59" s="125"/>
      <c r="AJ59" s="125"/>
      <c r="AK59" s="125"/>
      <c r="AL59" s="125"/>
      <c r="AM59" s="125"/>
      <c r="AN59" s="125"/>
      <c r="AO59" s="125"/>
      <c r="AP59" s="125"/>
      <c r="AQ59" s="125"/>
      <c r="AR59" s="125"/>
      <c r="AS59" s="125"/>
      <c r="AT59" s="125"/>
      <c r="AU59" s="125"/>
      <c r="AV59" s="125"/>
      <c r="AW59" s="125"/>
      <c r="AX59" s="125"/>
      <c r="AY59" s="372"/>
      <c r="AZ59" s="372"/>
      <c r="BA59" s="372"/>
      <c r="BB59" s="372"/>
      <c r="BC59" s="372"/>
      <c r="BD59" s="372"/>
      <c r="BE59" s="372"/>
      <c r="BF59" s="372"/>
      <c r="BG59" s="372"/>
      <c r="BH59" s="372"/>
      <c r="BI59" s="372"/>
      <c r="BJ59" s="372"/>
      <c r="BK59" s="372"/>
      <c r="BL59" s="372"/>
      <c r="BM59" s="372"/>
      <c r="BN59" s="372"/>
      <c r="BO59" s="372"/>
      <c r="BP59" s="372"/>
      <c r="BQ59" s="372"/>
      <c r="BR59" s="372"/>
      <c r="BS59" s="372"/>
      <c r="BT59" s="372"/>
      <c r="BU59" s="372"/>
      <c r="BV59" s="372"/>
    </row>
    <row r="60" spans="1:74">
      <c r="A60" s="124"/>
      <c r="C60" s="125"/>
      <c r="D60" s="125"/>
      <c r="E60" s="125"/>
      <c r="F60" s="125"/>
      <c r="G60" s="125"/>
      <c r="H60" s="125"/>
      <c r="I60" s="125"/>
      <c r="J60" s="125"/>
      <c r="K60" s="125"/>
      <c r="L60" s="125"/>
      <c r="M60" s="125"/>
      <c r="N60" s="125"/>
      <c r="O60" s="125"/>
      <c r="P60" s="125"/>
      <c r="Q60" s="125"/>
      <c r="R60" s="125"/>
      <c r="S60" s="125"/>
      <c r="T60" s="125"/>
      <c r="U60" s="125"/>
      <c r="V60" s="125"/>
      <c r="W60" s="125"/>
      <c r="X60" s="125"/>
      <c r="Y60" s="125"/>
      <c r="Z60" s="125"/>
      <c r="AA60" s="125"/>
      <c r="AB60" s="125"/>
      <c r="AC60" s="125"/>
      <c r="AD60" s="125"/>
      <c r="AE60" s="125"/>
      <c r="AF60" s="125"/>
      <c r="AG60" s="125"/>
      <c r="AH60" s="125"/>
      <c r="AI60" s="125"/>
      <c r="AJ60" s="125"/>
      <c r="AK60" s="125"/>
      <c r="AL60" s="125"/>
      <c r="AM60" s="125"/>
      <c r="AN60" s="125"/>
      <c r="AO60" s="125"/>
      <c r="AP60" s="125"/>
      <c r="AQ60" s="125"/>
      <c r="AR60" s="125"/>
      <c r="AS60" s="125"/>
      <c r="AT60" s="125"/>
      <c r="AU60" s="125"/>
      <c r="AV60" s="125"/>
      <c r="AW60" s="125"/>
      <c r="AX60" s="125"/>
      <c r="AY60" s="372"/>
      <c r="AZ60" s="372"/>
      <c r="BA60" s="372"/>
      <c r="BB60" s="372"/>
      <c r="BC60" s="372"/>
      <c r="BD60" s="372"/>
      <c r="BE60" s="372"/>
      <c r="BF60" s="372"/>
      <c r="BG60" s="372"/>
      <c r="BH60" s="372"/>
      <c r="BI60" s="372"/>
      <c r="BJ60" s="372"/>
      <c r="BK60" s="372"/>
      <c r="BL60" s="372"/>
      <c r="BM60" s="372"/>
      <c r="BN60" s="372"/>
      <c r="BO60" s="372"/>
      <c r="BP60" s="372"/>
      <c r="BQ60" s="372"/>
      <c r="BR60" s="372"/>
      <c r="BS60" s="372"/>
      <c r="BT60" s="372"/>
      <c r="BU60" s="372"/>
      <c r="BV60" s="372"/>
    </row>
    <row r="61" spans="1:74">
      <c r="A61" s="124"/>
      <c r="C61" s="125"/>
      <c r="D61" s="125"/>
      <c r="E61" s="125"/>
      <c r="F61" s="125"/>
      <c r="G61" s="125"/>
      <c r="H61" s="125"/>
      <c r="I61" s="125"/>
      <c r="J61" s="125"/>
      <c r="K61" s="125"/>
      <c r="L61" s="125"/>
      <c r="M61" s="125"/>
      <c r="N61" s="125"/>
      <c r="O61" s="125"/>
      <c r="P61" s="125"/>
      <c r="Q61" s="125"/>
      <c r="R61" s="125"/>
      <c r="S61" s="125"/>
      <c r="T61" s="125"/>
      <c r="U61" s="125"/>
      <c r="V61" s="125"/>
      <c r="W61" s="125"/>
      <c r="X61" s="125"/>
      <c r="Y61" s="125"/>
      <c r="Z61" s="125"/>
      <c r="AA61" s="125"/>
      <c r="AB61" s="125"/>
      <c r="AC61" s="125"/>
      <c r="AD61" s="125"/>
      <c r="AE61" s="125"/>
      <c r="AF61" s="125"/>
      <c r="AG61" s="125"/>
      <c r="AH61" s="125"/>
      <c r="AI61" s="125"/>
      <c r="AJ61" s="125"/>
      <c r="AK61" s="125"/>
      <c r="AL61" s="125"/>
      <c r="AM61" s="125"/>
      <c r="AN61" s="125"/>
      <c r="AO61" s="125"/>
      <c r="AP61" s="125"/>
      <c r="AQ61" s="125"/>
      <c r="AR61" s="125"/>
      <c r="AS61" s="125"/>
      <c r="AT61" s="125"/>
      <c r="AU61" s="125"/>
      <c r="AV61" s="125"/>
      <c r="AW61" s="125"/>
      <c r="AX61" s="125"/>
      <c r="AY61" s="372"/>
      <c r="AZ61" s="372"/>
      <c r="BA61" s="372"/>
      <c r="BB61" s="372"/>
      <c r="BC61" s="372"/>
      <c r="BD61" s="372"/>
      <c r="BE61" s="372"/>
      <c r="BF61" s="372"/>
      <c r="BG61" s="372"/>
      <c r="BH61" s="372"/>
      <c r="BI61" s="372"/>
      <c r="BJ61" s="372"/>
      <c r="BK61" s="372"/>
      <c r="BL61" s="372"/>
      <c r="BM61" s="372"/>
      <c r="BN61" s="372"/>
      <c r="BO61" s="372"/>
      <c r="BP61" s="372"/>
      <c r="BQ61" s="372"/>
      <c r="BR61" s="372"/>
      <c r="BS61" s="372"/>
      <c r="BT61" s="372"/>
      <c r="BU61" s="372"/>
      <c r="BV61" s="372"/>
    </row>
    <row r="62" spans="1:74">
      <c r="A62" s="124"/>
      <c r="C62" s="125"/>
      <c r="D62" s="125"/>
      <c r="E62" s="125"/>
      <c r="F62" s="125"/>
      <c r="G62" s="125"/>
      <c r="H62" s="125"/>
      <c r="I62" s="125"/>
      <c r="J62" s="125"/>
      <c r="K62" s="125"/>
      <c r="L62" s="125"/>
      <c r="M62" s="125"/>
      <c r="N62" s="125"/>
      <c r="O62" s="125"/>
      <c r="P62" s="125"/>
      <c r="Q62" s="125"/>
      <c r="R62" s="125"/>
      <c r="S62" s="125"/>
      <c r="T62" s="125"/>
      <c r="U62" s="125"/>
      <c r="V62" s="125"/>
      <c r="W62" s="125"/>
      <c r="X62" s="125"/>
      <c r="Y62" s="125"/>
      <c r="Z62" s="125"/>
      <c r="AA62" s="125"/>
      <c r="AB62" s="125"/>
      <c r="AC62" s="125"/>
      <c r="AD62" s="125"/>
      <c r="AE62" s="125"/>
      <c r="AF62" s="125"/>
      <c r="AG62" s="125"/>
      <c r="AH62" s="125"/>
      <c r="AI62" s="125"/>
      <c r="AJ62" s="125"/>
      <c r="AK62" s="125"/>
      <c r="AL62" s="125"/>
      <c r="AM62" s="125"/>
      <c r="AN62" s="125"/>
      <c r="AO62" s="125"/>
      <c r="AP62" s="125"/>
      <c r="AQ62" s="125"/>
      <c r="AR62" s="125"/>
      <c r="AS62" s="125"/>
      <c r="AT62" s="125"/>
      <c r="AU62" s="125"/>
      <c r="AV62" s="125"/>
      <c r="AW62" s="125"/>
      <c r="AX62" s="125"/>
      <c r="AY62" s="372"/>
      <c r="AZ62" s="372"/>
      <c r="BA62" s="372"/>
      <c r="BB62" s="372"/>
      <c r="BC62" s="372"/>
      <c r="BD62" s="372"/>
      <c r="BE62" s="372"/>
      <c r="BF62" s="372"/>
      <c r="BG62" s="372"/>
      <c r="BH62" s="372"/>
      <c r="BI62" s="372"/>
      <c r="BJ62" s="372"/>
      <c r="BK62" s="372"/>
      <c r="BL62" s="372"/>
      <c r="BM62" s="372"/>
      <c r="BN62" s="372"/>
      <c r="BO62" s="372"/>
      <c r="BP62" s="372"/>
      <c r="BQ62" s="372"/>
      <c r="BR62" s="372"/>
      <c r="BS62" s="372"/>
      <c r="BT62" s="372"/>
      <c r="BU62" s="372"/>
      <c r="BV62" s="372"/>
    </row>
    <row r="63" spans="1:74">
      <c r="A63" s="124"/>
      <c r="C63" s="125"/>
      <c r="D63" s="125"/>
      <c r="E63" s="125"/>
      <c r="F63" s="125"/>
      <c r="G63" s="125"/>
      <c r="H63" s="125"/>
      <c r="I63" s="125"/>
      <c r="J63" s="125"/>
      <c r="K63" s="125"/>
      <c r="L63" s="125"/>
      <c r="M63" s="125"/>
      <c r="N63" s="125"/>
      <c r="O63" s="125"/>
      <c r="P63" s="125"/>
      <c r="Q63" s="125"/>
      <c r="R63" s="125"/>
      <c r="S63" s="125"/>
      <c r="T63" s="125"/>
      <c r="U63" s="125"/>
      <c r="V63" s="125"/>
      <c r="W63" s="125"/>
      <c r="X63" s="125"/>
      <c r="Y63" s="125"/>
      <c r="Z63" s="125"/>
      <c r="AA63" s="125"/>
      <c r="AB63" s="125"/>
      <c r="AC63" s="125"/>
      <c r="AD63" s="125"/>
      <c r="AE63" s="125"/>
      <c r="AF63" s="125"/>
      <c r="AG63" s="125"/>
      <c r="AH63" s="125"/>
      <c r="AI63" s="125"/>
      <c r="AJ63" s="125"/>
      <c r="AK63" s="125"/>
      <c r="AL63" s="125"/>
      <c r="AM63" s="125"/>
      <c r="AN63" s="125"/>
      <c r="AO63" s="125"/>
      <c r="AP63" s="125"/>
      <c r="AQ63" s="125"/>
      <c r="AR63" s="125"/>
      <c r="AS63" s="125"/>
      <c r="AT63" s="125"/>
      <c r="AU63" s="125"/>
      <c r="AV63" s="125"/>
      <c r="AW63" s="125"/>
      <c r="AX63" s="125"/>
      <c r="AY63" s="372"/>
      <c r="AZ63" s="372"/>
      <c r="BA63" s="372"/>
      <c r="BB63" s="372"/>
      <c r="BC63" s="372"/>
      <c r="BD63" s="372"/>
      <c r="BE63" s="372"/>
      <c r="BF63" s="372"/>
      <c r="BG63" s="372"/>
      <c r="BH63" s="372"/>
      <c r="BI63" s="372"/>
      <c r="BJ63" s="372"/>
      <c r="BK63" s="372"/>
      <c r="BL63" s="372"/>
      <c r="BM63" s="372"/>
      <c r="BN63" s="372"/>
      <c r="BO63" s="372"/>
      <c r="BP63" s="372"/>
      <c r="BQ63" s="372"/>
      <c r="BR63" s="372"/>
      <c r="BS63" s="372"/>
      <c r="BT63" s="372"/>
      <c r="BU63" s="372"/>
      <c r="BV63" s="372"/>
    </row>
    <row r="64" spans="1:74">
      <c r="A64" s="124"/>
      <c r="C64" s="125"/>
      <c r="D64" s="125"/>
      <c r="E64" s="125"/>
      <c r="F64" s="125"/>
      <c r="G64" s="125"/>
      <c r="H64" s="125"/>
      <c r="I64" s="125"/>
      <c r="J64" s="125"/>
      <c r="K64" s="125"/>
      <c r="L64" s="125"/>
      <c r="M64" s="125"/>
      <c r="N64" s="125"/>
      <c r="O64" s="125"/>
      <c r="P64" s="125"/>
      <c r="Q64" s="125"/>
      <c r="R64" s="125"/>
      <c r="S64" s="125"/>
      <c r="T64" s="125"/>
      <c r="U64" s="125"/>
      <c r="V64" s="125"/>
      <c r="W64" s="125"/>
      <c r="X64" s="125"/>
      <c r="Y64" s="125"/>
      <c r="Z64" s="125"/>
      <c r="AA64" s="125"/>
      <c r="AB64" s="125"/>
      <c r="AC64" s="125"/>
      <c r="AD64" s="125"/>
      <c r="AE64" s="125"/>
      <c r="AF64" s="125"/>
      <c r="AG64" s="125"/>
      <c r="AH64" s="125"/>
      <c r="AI64" s="125"/>
      <c r="AJ64" s="125"/>
      <c r="AK64" s="125"/>
      <c r="AL64" s="125"/>
      <c r="AM64" s="125"/>
      <c r="AN64" s="125"/>
      <c r="AO64" s="125"/>
      <c r="AP64" s="125"/>
      <c r="AQ64" s="125"/>
      <c r="AR64" s="125"/>
      <c r="AS64" s="125"/>
      <c r="AT64" s="125"/>
      <c r="AU64" s="125"/>
      <c r="AV64" s="125"/>
      <c r="AW64" s="125"/>
      <c r="AX64" s="125"/>
      <c r="AY64" s="372"/>
      <c r="AZ64" s="372"/>
      <c r="BA64" s="372"/>
      <c r="BB64" s="372"/>
      <c r="BC64" s="372"/>
      <c r="BD64" s="372"/>
      <c r="BE64" s="372"/>
      <c r="BF64" s="372"/>
      <c r="BG64" s="372"/>
      <c r="BH64" s="372"/>
      <c r="BI64" s="372"/>
      <c r="BJ64" s="372"/>
      <c r="BK64" s="372"/>
      <c r="BL64" s="372"/>
      <c r="BM64" s="372"/>
      <c r="BN64" s="372"/>
      <c r="BO64" s="372"/>
      <c r="BP64" s="372"/>
      <c r="BQ64" s="372"/>
      <c r="BR64" s="372"/>
      <c r="BS64" s="372"/>
      <c r="BT64" s="372"/>
      <c r="BU64" s="372"/>
      <c r="BV64" s="372"/>
    </row>
    <row r="65" spans="1:74">
      <c r="A65" s="124"/>
      <c r="C65" s="125"/>
      <c r="D65" s="125"/>
      <c r="E65" s="125"/>
      <c r="F65" s="125"/>
      <c r="G65" s="125"/>
      <c r="H65" s="125"/>
      <c r="I65" s="125"/>
      <c r="J65" s="125"/>
      <c r="K65" s="125"/>
      <c r="L65" s="125"/>
      <c r="M65" s="125"/>
      <c r="N65" s="125"/>
      <c r="O65" s="125"/>
      <c r="P65" s="125"/>
      <c r="Q65" s="125"/>
      <c r="R65" s="125"/>
      <c r="S65" s="125"/>
      <c r="T65" s="125"/>
      <c r="U65" s="125"/>
      <c r="V65" s="125"/>
      <c r="W65" s="125"/>
      <c r="X65" s="125"/>
      <c r="Y65" s="125"/>
      <c r="Z65" s="125"/>
      <c r="AA65" s="125"/>
      <c r="AB65" s="125"/>
      <c r="AC65" s="125"/>
      <c r="AD65" s="125"/>
      <c r="AE65" s="125"/>
      <c r="AF65" s="125"/>
      <c r="AG65" s="125"/>
      <c r="AH65" s="125"/>
      <c r="AI65" s="125"/>
      <c r="AJ65" s="125"/>
      <c r="AK65" s="125"/>
      <c r="AL65" s="125"/>
      <c r="AM65" s="125"/>
      <c r="AN65" s="125"/>
      <c r="AO65" s="125"/>
      <c r="AP65" s="125"/>
      <c r="AQ65" s="125"/>
      <c r="AR65" s="125"/>
      <c r="AS65" s="125"/>
      <c r="AT65" s="125"/>
      <c r="AU65" s="125"/>
      <c r="AV65" s="125"/>
      <c r="AW65" s="125"/>
      <c r="AX65" s="125"/>
      <c r="AY65" s="372"/>
      <c r="AZ65" s="372"/>
      <c r="BA65" s="372"/>
      <c r="BB65" s="372"/>
      <c r="BC65" s="372"/>
      <c r="BD65" s="372"/>
      <c r="BE65" s="372"/>
      <c r="BF65" s="372"/>
      <c r="BG65" s="372"/>
      <c r="BH65" s="372"/>
      <c r="BI65" s="372"/>
      <c r="BJ65" s="372"/>
      <c r="BK65" s="372"/>
      <c r="BL65" s="372"/>
      <c r="BM65" s="372"/>
      <c r="BN65" s="372"/>
      <c r="BO65" s="372"/>
      <c r="BP65" s="372"/>
      <c r="BQ65" s="372"/>
      <c r="BR65" s="372"/>
      <c r="BS65" s="372"/>
      <c r="BT65" s="372"/>
      <c r="BU65" s="372"/>
      <c r="BV65" s="372"/>
    </row>
    <row r="66" spans="1:74">
      <c r="A66" s="124"/>
      <c r="C66" s="125"/>
      <c r="D66" s="125"/>
      <c r="E66" s="125"/>
      <c r="F66" s="125"/>
      <c r="G66" s="125"/>
      <c r="H66" s="125"/>
      <c r="I66" s="125"/>
      <c r="J66" s="125"/>
      <c r="K66" s="125"/>
      <c r="L66" s="125"/>
      <c r="M66" s="125"/>
      <c r="N66" s="125"/>
      <c r="O66" s="125"/>
      <c r="P66" s="125"/>
      <c r="Q66" s="125"/>
      <c r="R66" s="125"/>
      <c r="S66" s="125"/>
      <c r="T66" s="125"/>
      <c r="U66" s="125"/>
      <c r="V66" s="125"/>
      <c r="W66" s="125"/>
      <c r="X66" s="125"/>
      <c r="Y66" s="125"/>
      <c r="Z66" s="125"/>
      <c r="AA66" s="125"/>
      <c r="AB66" s="125"/>
      <c r="AC66" s="125"/>
      <c r="AD66" s="125"/>
      <c r="AE66" s="125"/>
      <c r="AF66" s="125"/>
      <c r="AG66" s="125"/>
      <c r="AH66" s="125"/>
      <c r="AI66" s="125"/>
      <c r="AJ66" s="125"/>
      <c r="AK66" s="125"/>
      <c r="AL66" s="125"/>
      <c r="AM66" s="125"/>
      <c r="AN66" s="125"/>
      <c r="AO66" s="125"/>
      <c r="AP66" s="125"/>
      <c r="AQ66" s="125"/>
      <c r="AR66" s="125"/>
      <c r="AS66" s="125"/>
      <c r="AT66" s="125"/>
      <c r="AU66" s="125"/>
      <c r="AV66" s="125"/>
      <c r="AW66" s="125"/>
      <c r="AX66" s="125"/>
      <c r="AY66" s="372"/>
      <c r="AZ66" s="372"/>
      <c r="BA66" s="372"/>
      <c r="BB66" s="372"/>
      <c r="BC66" s="372"/>
      <c r="BD66" s="372"/>
      <c r="BE66" s="372"/>
      <c r="BF66" s="372"/>
      <c r="BG66" s="372"/>
      <c r="BH66" s="372"/>
      <c r="BI66" s="372"/>
      <c r="BJ66" s="372"/>
      <c r="BK66" s="372"/>
      <c r="BL66" s="372"/>
      <c r="BM66" s="372"/>
      <c r="BN66" s="372"/>
      <c r="BO66" s="372"/>
      <c r="BP66" s="372"/>
      <c r="BQ66" s="372"/>
      <c r="BR66" s="372"/>
      <c r="BS66" s="372"/>
      <c r="BT66" s="372"/>
      <c r="BU66" s="372"/>
      <c r="BV66" s="372"/>
    </row>
    <row r="67" spans="1:74">
      <c r="A67" s="124"/>
      <c r="C67" s="125"/>
      <c r="D67" s="125"/>
      <c r="E67" s="125"/>
      <c r="F67" s="125"/>
      <c r="G67" s="125"/>
      <c r="H67" s="125"/>
      <c r="I67" s="125"/>
      <c r="J67" s="125"/>
      <c r="K67" s="125"/>
      <c r="L67" s="125"/>
      <c r="M67" s="125"/>
      <c r="N67" s="125"/>
      <c r="O67" s="125"/>
      <c r="P67" s="125"/>
      <c r="Q67" s="125"/>
      <c r="R67" s="125"/>
      <c r="S67" s="125"/>
      <c r="T67" s="125"/>
      <c r="U67" s="125"/>
      <c r="V67" s="125"/>
      <c r="W67" s="125"/>
      <c r="X67" s="125"/>
      <c r="Y67" s="125"/>
      <c r="Z67" s="125"/>
      <c r="AA67" s="125"/>
      <c r="AB67" s="125"/>
      <c r="AC67" s="125"/>
      <c r="AD67" s="125"/>
      <c r="AE67" s="125"/>
      <c r="AF67" s="125"/>
      <c r="AG67" s="125"/>
      <c r="AH67" s="125"/>
      <c r="AI67" s="125"/>
      <c r="AJ67" s="125"/>
      <c r="AK67" s="125"/>
      <c r="AL67" s="125"/>
      <c r="AM67" s="125"/>
      <c r="AN67" s="125"/>
      <c r="AO67" s="125"/>
      <c r="AP67" s="125"/>
      <c r="AQ67" s="125"/>
      <c r="AR67" s="125"/>
      <c r="AS67" s="125"/>
      <c r="AT67" s="125"/>
      <c r="AU67" s="125"/>
      <c r="AV67" s="125"/>
      <c r="AW67" s="125"/>
      <c r="AX67" s="125"/>
      <c r="AY67" s="372"/>
      <c r="AZ67" s="372"/>
      <c r="BA67" s="372"/>
      <c r="BB67" s="372"/>
      <c r="BC67" s="372"/>
      <c r="BD67" s="372"/>
      <c r="BE67" s="372"/>
      <c r="BF67" s="372"/>
      <c r="BG67" s="372"/>
      <c r="BH67" s="372"/>
      <c r="BI67" s="372"/>
      <c r="BJ67" s="372"/>
      <c r="BK67" s="372"/>
      <c r="BL67" s="372"/>
      <c r="BM67" s="372"/>
      <c r="BN67" s="372"/>
      <c r="BO67" s="372"/>
      <c r="BP67" s="372"/>
      <c r="BQ67" s="372"/>
      <c r="BR67" s="372"/>
      <c r="BS67" s="372"/>
      <c r="BT67" s="372"/>
      <c r="BU67" s="372"/>
      <c r="BV67" s="372"/>
    </row>
    <row r="68" spans="1:74">
      <c r="BK68" s="373"/>
      <c r="BL68" s="373"/>
      <c r="BM68" s="373"/>
      <c r="BN68" s="373"/>
      <c r="BO68" s="373"/>
      <c r="BP68" s="373"/>
      <c r="BQ68" s="373"/>
      <c r="BR68" s="373"/>
      <c r="BS68" s="373"/>
      <c r="BT68" s="373"/>
      <c r="BU68" s="373"/>
      <c r="BV68" s="373"/>
    </row>
    <row r="69" spans="1:74">
      <c r="A69" s="124"/>
      <c r="C69" s="125"/>
      <c r="D69" s="125"/>
      <c r="E69" s="125"/>
      <c r="F69" s="125"/>
      <c r="G69" s="125"/>
      <c r="H69" s="125"/>
      <c r="I69" s="125"/>
      <c r="J69" s="125"/>
      <c r="K69" s="125"/>
      <c r="L69" s="125"/>
      <c r="M69" s="125"/>
      <c r="N69" s="125"/>
      <c r="O69" s="125"/>
      <c r="P69" s="125"/>
      <c r="Q69" s="125"/>
      <c r="R69" s="125"/>
      <c r="S69" s="125"/>
      <c r="T69" s="125"/>
      <c r="U69" s="125"/>
      <c r="V69" s="125"/>
      <c r="W69" s="125"/>
      <c r="X69" s="125"/>
      <c r="Y69" s="125"/>
      <c r="Z69" s="125"/>
      <c r="AA69" s="125"/>
      <c r="AB69" s="125"/>
      <c r="AC69" s="125"/>
      <c r="AD69" s="125"/>
      <c r="AE69" s="125"/>
      <c r="AF69" s="125"/>
      <c r="AG69" s="125"/>
      <c r="AH69" s="125"/>
      <c r="AI69" s="125"/>
      <c r="AJ69" s="125"/>
      <c r="AK69" s="125"/>
      <c r="AL69" s="125"/>
      <c r="AM69" s="125"/>
      <c r="AN69" s="125"/>
      <c r="AO69" s="125"/>
      <c r="AP69" s="125"/>
      <c r="AQ69" s="125"/>
      <c r="AR69" s="125"/>
      <c r="AS69" s="125"/>
      <c r="AT69" s="125"/>
      <c r="AU69" s="125"/>
      <c r="AV69" s="125"/>
      <c r="AW69" s="125"/>
      <c r="AX69" s="125"/>
      <c r="AY69" s="372"/>
      <c r="AZ69" s="372"/>
      <c r="BA69" s="372"/>
      <c r="BB69" s="372"/>
      <c r="BC69" s="372"/>
      <c r="BD69" s="372"/>
      <c r="BE69" s="372"/>
      <c r="BF69" s="372"/>
      <c r="BG69" s="372"/>
      <c r="BH69" s="372"/>
      <c r="BI69" s="372"/>
      <c r="BJ69" s="372"/>
      <c r="BK69" s="372"/>
      <c r="BL69" s="372"/>
      <c r="BM69" s="372"/>
      <c r="BN69" s="372"/>
      <c r="BO69" s="372"/>
      <c r="BP69" s="372"/>
      <c r="BQ69" s="372"/>
      <c r="BR69" s="372"/>
      <c r="BS69" s="372"/>
      <c r="BT69" s="372"/>
      <c r="BU69" s="372"/>
      <c r="BV69" s="372"/>
    </row>
    <row r="70" spans="1:74">
      <c r="A70" s="124"/>
      <c r="C70" s="125"/>
      <c r="D70" s="125"/>
      <c r="E70" s="125"/>
      <c r="F70" s="125"/>
      <c r="G70" s="125"/>
      <c r="H70" s="125"/>
      <c r="I70" s="125"/>
      <c r="J70" s="125"/>
      <c r="K70" s="125"/>
      <c r="L70" s="125"/>
      <c r="M70" s="125"/>
      <c r="N70" s="125"/>
      <c r="O70" s="125"/>
      <c r="P70" s="125"/>
      <c r="Q70" s="125"/>
      <c r="R70" s="125"/>
      <c r="S70" s="125"/>
      <c r="T70" s="125"/>
      <c r="U70" s="125"/>
      <c r="V70" s="125"/>
      <c r="W70" s="125"/>
      <c r="X70" s="125"/>
      <c r="Y70" s="125"/>
      <c r="Z70" s="125"/>
      <c r="AA70" s="125"/>
      <c r="AB70" s="125"/>
      <c r="AC70" s="125"/>
      <c r="AD70" s="125"/>
      <c r="AE70" s="125"/>
      <c r="AF70" s="125"/>
      <c r="AG70" s="125"/>
      <c r="AH70" s="125"/>
      <c r="AI70" s="125"/>
      <c r="AJ70" s="125"/>
      <c r="AK70" s="125"/>
      <c r="AL70" s="125"/>
      <c r="AM70" s="125"/>
      <c r="AN70" s="125"/>
      <c r="AO70" s="125"/>
      <c r="AP70" s="125"/>
      <c r="AQ70" s="125"/>
      <c r="AR70" s="125"/>
      <c r="AS70" s="125"/>
      <c r="AT70" s="125"/>
      <c r="AU70" s="125"/>
      <c r="AV70" s="125"/>
      <c r="AW70" s="125"/>
      <c r="AX70" s="125"/>
      <c r="AY70" s="372"/>
      <c r="AZ70" s="372"/>
      <c r="BA70" s="372"/>
      <c r="BB70" s="372"/>
      <c r="BC70" s="372"/>
      <c r="BD70" s="372"/>
      <c r="BE70" s="372"/>
      <c r="BF70" s="372"/>
      <c r="BG70" s="372"/>
      <c r="BH70" s="372"/>
      <c r="BI70" s="372"/>
      <c r="BJ70" s="372"/>
      <c r="BK70" s="372"/>
      <c r="BL70" s="372"/>
      <c r="BM70" s="372"/>
      <c r="BN70" s="372"/>
      <c r="BO70" s="372"/>
      <c r="BP70" s="372"/>
      <c r="BQ70" s="372"/>
      <c r="BR70" s="372"/>
      <c r="BS70" s="372"/>
      <c r="BT70" s="372"/>
      <c r="BU70" s="372"/>
      <c r="BV70" s="372"/>
    </row>
    <row r="71" spans="1:74">
      <c r="A71" s="124"/>
      <c r="C71" s="125"/>
      <c r="D71" s="125"/>
      <c r="E71" s="125"/>
      <c r="F71" s="125"/>
      <c r="G71" s="125"/>
      <c r="H71" s="125"/>
      <c r="I71" s="125"/>
      <c r="J71" s="125"/>
      <c r="K71" s="125"/>
      <c r="L71" s="125"/>
      <c r="M71" s="125"/>
      <c r="N71" s="125"/>
      <c r="O71" s="125"/>
      <c r="P71" s="125"/>
      <c r="Q71" s="125"/>
      <c r="R71" s="125"/>
      <c r="S71" s="125"/>
      <c r="T71" s="125"/>
      <c r="U71" s="125"/>
      <c r="V71" s="125"/>
      <c r="W71" s="125"/>
      <c r="X71" s="125"/>
      <c r="Y71" s="125"/>
      <c r="Z71" s="125"/>
      <c r="AA71" s="125"/>
      <c r="AB71" s="125"/>
      <c r="AC71" s="125"/>
      <c r="AD71" s="125"/>
      <c r="AE71" s="125"/>
      <c r="AF71" s="125"/>
      <c r="AG71" s="125"/>
      <c r="AH71" s="125"/>
      <c r="AI71" s="125"/>
      <c r="AJ71" s="125"/>
      <c r="AK71" s="125"/>
      <c r="AL71" s="125"/>
      <c r="AM71" s="125"/>
      <c r="AN71" s="125"/>
      <c r="AO71" s="125"/>
      <c r="AP71" s="125"/>
      <c r="AQ71" s="125"/>
      <c r="AR71" s="125"/>
      <c r="AS71" s="125"/>
      <c r="AT71" s="125"/>
      <c r="AU71" s="125"/>
      <c r="AV71" s="125"/>
      <c r="AW71" s="125"/>
      <c r="AX71" s="125"/>
      <c r="AY71" s="372"/>
      <c r="AZ71" s="372"/>
      <c r="BA71" s="372"/>
      <c r="BB71" s="372"/>
      <c r="BC71" s="372"/>
      <c r="BD71" s="372"/>
      <c r="BE71" s="372"/>
      <c r="BF71" s="372"/>
      <c r="BG71" s="372"/>
      <c r="BH71" s="372"/>
      <c r="BI71" s="372"/>
      <c r="BJ71" s="372"/>
      <c r="BK71" s="372"/>
      <c r="BL71" s="372"/>
      <c r="BM71" s="372"/>
      <c r="BN71" s="372"/>
      <c r="BO71" s="372"/>
      <c r="BP71" s="372"/>
      <c r="BQ71" s="372"/>
      <c r="BR71" s="372"/>
      <c r="BS71" s="372"/>
      <c r="BT71" s="372"/>
      <c r="BU71" s="372"/>
      <c r="BV71" s="372"/>
    </row>
    <row r="72" spans="1:74">
      <c r="A72" s="124"/>
      <c r="C72" s="125"/>
      <c r="D72" s="125"/>
      <c r="E72" s="125"/>
      <c r="F72" s="125"/>
      <c r="G72" s="125"/>
      <c r="H72" s="125"/>
      <c r="I72" s="125"/>
      <c r="J72" s="125"/>
      <c r="K72" s="125"/>
      <c r="L72" s="125"/>
      <c r="M72" s="125"/>
      <c r="N72" s="125"/>
      <c r="O72" s="125"/>
      <c r="P72" s="125"/>
      <c r="Q72" s="125"/>
      <c r="R72" s="125"/>
      <c r="S72" s="125"/>
      <c r="T72" s="125"/>
      <c r="U72" s="125"/>
      <c r="V72" s="125"/>
      <c r="W72" s="125"/>
      <c r="X72" s="125"/>
      <c r="Y72" s="125"/>
      <c r="Z72" s="125"/>
      <c r="AA72" s="125"/>
      <c r="AB72" s="125"/>
      <c r="AC72" s="125"/>
      <c r="AD72" s="125"/>
      <c r="AE72" s="125"/>
      <c r="AF72" s="125"/>
      <c r="AG72" s="125"/>
      <c r="AH72" s="125"/>
      <c r="AI72" s="125"/>
      <c r="AJ72" s="125"/>
      <c r="AK72" s="125"/>
      <c r="AL72" s="125"/>
      <c r="AM72" s="125"/>
      <c r="AN72" s="125"/>
      <c r="AO72" s="125"/>
      <c r="AP72" s="125"/>
      <c r="AQ72" s="125"/>
      <c r="AR72" s="125"/>
      <c r="AS72" s="125"/>
      <c r="AT72" s="125"/>
      <c r="AU72" s="125"/>
      <c r="AV72" s="125"/>
      <c r="AW72" s="125"/>
      <c r="AX72" s="125"/>
      <c r="AY72" s="372"/>
      <c r="AZ72" s="372"/>
      <c r="BA72" s="372"/>
      <c r="BB72" s="372"/>
      <c r="BC72" s="372"/>
      <c r="BD72" s="372"/>
      <c r="BE72" s="372"/>
      <c r="BF72" s="372"/>
      <c r="BG72" s="372"/>
      <c r="BH72" s="372"/>
      <c r="BI72" s="372"/>
      <c r="BJ72" s="372"/>
      <c r="BK72" s="372"/>
      <c r="BL72" s="372"/>
      <c r="BM72" s="372"/>
      <c r="BN72" s="372"/>
      <c r="BO72" s="372"/>
      <c r="BP72" s="372"/>
      <c r="BQ72" s="372"/>
      <c r="BR72" s="372"/>
      <c r="BS72" s="372"/>
      <c r="BT72" s="372"/>
      <c r="BU72" s="372"/>
      <c r="BV72" s="372"/>
    </row>
    <row r="73" spans="1:74">
      <c r="A73" s="124"/>
      <c r="C73" s="125"/>
      <c r="D73" s="125"/>
      <c r="E73" s="125"/>
      <c r="F73" s="125"/>
      <c r="G73" s="125"/>
      <c r="H73" s="125"/>
      <c r="I73" s="125"/>
      <c r="J73" s="125"/>
      <c r="K73" s="125"/>
      <c r="L73" s="125"/>
      <c r="M73" s="125"/>
      <c r="N73" s="125"/>
      <c r="O73" s="125"/>
      <c r="P73" s="125"/>
      <c r="Q73" s="125"/>
      <c r="R73" s="125"/>
      <c r="S73" s="125"/>
      <c r="T73" s="125"/>
      <c r="U73" s="125"/>
      <c r="V73" s="125"/>
      <c r="W73" s="125"/>
      <c r="X73" s="125"/>
      <c r="Y73" s="125"/>
      <c r="Z73" s="125"/>
      <c r="AA73" s="125"/>
      <c r="AB73" s="125"/>
      <c r="AC73" s="125"/>
      <c r="AD73" s="125"/>
      <c r="AE73" s="125"/>
      <c r="AF73" s="125"/>
      <c r="AG73" s="125"/>
      <c r="AH73" s="125"/>
      <c r="AI73" s="125"/>
      <c r="AJ73" s="125"/>
      <c r="AK73" s="125"/>
      <c r="AL73" s="125"/>
      <c r="AM73" s="125"/>
      <c r="AN73" s="125"/>
      <c r="AO73" s="125"/>
      <c r="AP73" s="125"/>
      <c r="AQ73" s="125"/>
      <c r="AR73" s="125"/>
      <c r="AS73" s="125"/>
      <c r="AT73" s="125"/>
      <c r="AU73" s="125"/>
      <c r="AV73" s="125"/>
      <c r="AW73" s="125"/>
      <c r="AX73" s="125"/>
      <c r="AY73" s="372"/>
      <c r="AZ73" s="372"/>
      <c r="BA73" s="372"/>
      <c r="BB73" s="372"/>
      <c r="BC73" s="372"/>
      <c r="BD73" s="372"/>
      <c r="BE73" s="372"/>
      <c r="BF73" s="372"/>
      <c r="BG73" s="372"/>
      <c r="BH73" s="372"/>
      <c r="BI73" s="372"/>
      <c r="BJ73" s="372"/>
      <c r="BK73" s="372"/>
      <c r="BL73" s="372"/>
      <c r="BM73" s="372"/>
      <c r="BN73" s="372"/>
      <c r="BO73" s="372"/>
      <c r="BP73" s="372"/>
      <c r="BQ73" s="372"/>
      <c r="BR73" s="372"/>
      <c r="BS73" s="372"/>
      <c r="BT73" s="372"/>
      <c r="BU73" s="372"/>
      <c r="BV73" s="372"/>
    </row>
    <row r="74" spans="1:74">
      <c r="A74" s="124"/>
      <c r="C74" s="125"/>
      <c r="D74" s="125"/>
      <c r="E74" s="125"/>
      <c r="F74" s="125"/>
      <c r="G74" s="125"/>
      <c r="H74" s="125"/>
      <c r="I74" s="125"/>
      <c r="J74" s="125"/>
      <c r="K74" s="125"/>
      <c r="L74" s="125"/>
      <c r="M74" s="125"/>
      <c r="N74" s="125"/>
      <c r="O74" s="125"/>
      <c r="P74" s="125"/>
      <c r="Q74" s="125"/>
      <c r="R74" s="125"/>
      <c r="S74" s="125"/>
      <c r="T74" s="125"/>
      <c r="U74" s="125"/>
      <c r="V74" s="125"/>
      <c r="W74" s="125"/>
      <c r="X74" s="125"/>
      <c r="Y74" s="125"/>
      <c r="Z74" s="125"/>
      <c r="AA74" s="125"/>
      <c r="AB74" s="125"/>
      <c r="AC74" s="125"/>
      <c r="AD74" s="125"/>
      <c r="AE74" s="125"/>
      <c r="AF74" s="125"/>
      <c r="AG74" s="125"/>
      <c r="AH74" s="125"/>
      <c r="AI74" s="125"/>
      <c r="AJ74" s="125"/>
      <c r="AK74" s="125"/>
      <c r="AL74" s="125"/>
      <c r="AM74" s="125"/>
      <c r="AN74" s="125"/>
      <c r="AO74" s="125"/>
      <c r="AP74" s="125"/>
      <c r="AQ74" s="125"/>
      <c r="AR74" s="125"/>
      <c r="AS74" s="125"/>
      <c r="AT74" s="125"/>
      <c r="AU74" s="125"/>
      <c r="AV74" s="125"/>
      <c r="AW74" s="125"/>
      <c r="AX74" s="125"/>
      <c r="AY74" s="372"/>
      <c r="AZ74" s="372"/>
      <c r="BA74" s="372"/>
      <c r="BB74" s="372"/>
      <c r="BC74" s="372"/>
      <c r="BD74" s="372"/>
      <c r="BE74" s="372"/>
      <c r="BF74" s="372"/>
      <c r="BG74" s="372"/>
      <c r="BH74" s="372"/>
      <c r="BI74" s="372"/>
      <c r="BJ74" s="372"/>
      <c r="BK74" s="372"/>
      <c r="BL74" s="372"/>
      <c r="BM74" s="372"/>
      <c r="BN74" s="372"/>
      <c r="BO74" s="372"/>
      <c r="BP74" s="372"/>
      <c r="BQ74" s="372"/>
      <c r="BR74" s="372"/>
      <c r="BS74" s="372"/>
      <c r="BT74" s="372"/>
      <c r="BU74" s="372"/>
      <c r="BV74" s="372"/>
    </row>
    <row r="75" spans="1:74">
      <c r="A75" s="124"/>
      <c r="C75" s="125"/>
      <c r="D75" s="125"/>
      <c r="E75" s="125"/>
      <c r="F75" s="125"/>
      <c r="G75" s="125"/>
      <c r="H75" s="125"/>
      <c r="I75" s="125"/>
      <c r="J75" s="125"/>
      <c r="K75" s="125"/>
      <c r="L75" s="125"/>
      <c r="M75" s="125"/>
      <c r="N75" s="125"/>
      <c r="O75" s="125"/>
      <c r="P75" s="125"/>
      <c r="Q75" s="125"/>
      <c r="R75" s="125"/>
      <c r="S75" s="125"/>
      <c r="T75" s="125"/>
      <c r="U75" s="125"/>
      <c r="V75" s="125"/>
      <c r="W75" s="125"/>
      <c r="X75" s="125"/>
      <c r="Y75" s="125"/>
      <c r="Z75" s="125"/>
      <c r="AA75" s="125"/>
      <c r="AB75" s="125"/>
      <c r="AC75" s="125"/>
      <c r="AD75" s="125"/>
      <c r="AE75" s="125"/>
      <c r="AF75" s="125"/>
      <c r="AG75" s="125"/>
      <c r="AH75" s="125"/>
      <c r="AI75" s="125"/>
      <c r="AJ75" s="125"/>
      <c r="AK75" s="125"/>
      <c r="AL75" s="125"/>
      <c r="AM75" s="125"/>
      <c r="AN75" s="125"/>
      <c r="AO75" s="125"/>
      <c r="AP75" s="125"/>
      <c r="AQ75" s="125"/>
      <c r="AR75" s="125"/>
      <c r="AS75" s="125"/>
      <c r="AT75" s="125"/>
      <c r="AU75" s="125"/>
      <c r="AV75" s="125"/>
      <c r="AW75" s="125"/>
      <c r="AX75" s="125"/>
      <c r="AY75" s="372"/>
      <c r="AZ75" s="372"/>
      <c r="BA75" s="372"/>
      <c r="BB75" s="372"/>
      <c r="BC75" s="372"/>
      <c r="BD75" s="372"/>
      <c r="BE75" s="372"/>
      <c r="BF75" s="372"/>
      <c r="BG75" s="372"/>
      <c r="BH75" s="372"/>
      <c r="BI75" s="372"/>
      <c r="BJ75" s="372"/>
      <c r="BK75" s="372"/>
      <c r="BL75" s="372"/>
      <c r="BM75" s="372"/>
      <c r="BN75" s="372"/>
      <c r="BO75" s="372"/>
      <c r="BP75" s="372"/>
      <c r="BQ75" s="372"/>
      <c r="BR75" s="372"/>
      <c r="BS75" s="372"/>
      <c r="BT75" s="372"/>
      <c r="BU75" s="372"/>
      <c r="BV75" s="372"/>
    </row>
    <row r="76" spans="1:74">
      <c r="A76" s="124"/>
      <c r="C76" s="125"/>
      <c r="D76" s="125"/>
      <c r="E76" s="125"/>
      <c r="F76" s="125"/>
      <c r="G76" s="125"/>
      <c r="H76" s="125"/>
      <c r="I76" s="125"/>
      <c r="J76" s="125"/>
      <c r="K76" s="125"/>
      <c r="L76" s="125"/>
      <c r="M76" s="125"/>
      <c r="N76" s="125"/>
      <c r="O76" s="125"/>
      <c r="P76" s="125"/>
      <c r="Q76" s="125"/>
      <c r="R76" s="125"/>
      <c r="S76" s="125"/>
      <c r="T76" s="125"/>
      <c r="U76" s="125"/>
      <c r="V76" s="125"/>
      <c r="W76" s="125"/>
      <c r="X76" s="125"/>
      <c r="Y76" s="125"/>
      <c r="Z76" s="125"/>
      <c r="AA76" s="125"/>
      <c r="AB76" s="125"/>
      <c r="AC76" s="125"/>
      <c r="AD76" s="125"/>
      <c r="AE76" s="125"/>
      <c r="AF76" s="125"/>
      <c r="AG76" s="125"/>
      <c r="AH76" s="125"/>
      <c r="AI76" s="125"/>
      <c r="AJ76" s="125"/>
      <c r="AK76" s="125"/>
      <c r="AL76" s="125"/>
      <c r="AM76" s="125"/>
      <c r="AN76" s="125"/>
      <c r="AO76" s="125"/>
      <c r="AP76" s="125"/>
      <c r="AQ76" s="125"/>
      <c r="AR76" s="125"/>
      <c r="AS76" s="125"/>
      <c r="AT76" s="125"/>
      <c r="AU76" s="125"/>
      <c r="AV76" s="125"/>
      <c r="AW76" s="125"/>
      <c r="AX76" s="125"/>
      <c r="AY76" s="372"/>
      <c r="AZ76" s="372"/>
      <c r="BA76" s="372"/>
      <c r="BB76" s="372"/>
      <c r="BC76" s="372"/>
      <c r="BD76" s="372"/>
      <c r="BE76" s="372"/>
      <c r="BF76" s="372"/>
      <c r="BG76" s="372"/>
      <c r="BH76" s="372"/>
      <c r="BI76" s="372"/>
      <c r="BJ76" s="372"/>
      <c r="BK76" s="372"/>
      <c r="BL76" s="372"/>
      <c r="BM76" s="372"/>
      <c r="BN76" s="372"/>
      <c r="BO76" s="372"/>
      <c r="BP76" s="372"/>
      <c r="BQ76" s="372"/>
      <c r="BR76" s="372"/>
      <c r="BS76" s="372"/>
      <c r="BT76" s="372"/>
      <c r="BU76" s="372"/>
      <c r="BV76" s="372"/>
    </row>
    <row r="77" spans="1:74">
      <c r="A77" s="124"/>
      <c r="C77" s="125"/>
      <c r="D77" s="125"/>
      <c r="E77" s="125"/>
      <c r="F77" s="125"/>
      <c r="G77" s="125"/>
      <c r="H77" s="125"/>
      <c r="I77" s="125"/>
      <c r="J77" s="125"/>
      <c r="K77" s="125"/>
      <c r="L77" s="125"/>
      <c r="M77" s="125"/>
      <c r="N77" s="125"/>
      <c r="O77" s="125"/>
      <c r="P77" s="125"/>
      <c r="Q77" s="125"/>
      <c r="R77" s="125"/>
      <c r="S77" s="125"/>
      <c r="T77" s="125"/>
      <c r="U77" s="125"/>
      <c r="V77" s="125"/>
      <c r="W77" s="125"/>
      <c r="X77" s="125"/>
      <c r="Y77" s="125"/>
      <c r="Z77" s="125"/>
      <c r="AA77" s="125"/>
      <c r="AB77" s="125"/>
      <c r="AC77" s="125"/>
      <c r="AD77" s="125"/>
      <c r="AE77" s="125"/>
      <c r="AF77" s="125"/>
      <c r="AG77" s="125"/>
      <c r="AH77" s="125"/>
      <c r="AI77" s="125"/>
      <c r="AJ77" s="125"/>
      <c r="AK77" s="125"/>
      <c r="AL77" s="125"/>
      <c r="AM77" s="125"/>
      <c r="AN77" s="125"/>
      <c r="AO77" s="125"/>
      <c r="AP77" s="125"/>
      <c r="AQ77" s="125"/>
      <c r="AR77" s="125"/>
      <c r="AS77" s="125"/>
      <c r="AT77" s="125"/>
      <c r="AU77" s="125"/>
      <c r="AV77" s="125"/>
      <c r="AW77" s="125"/>
      <c r="AX77" s="125"/>
      <c r="AY77" s="372"/>
      <c r="AZ77" s="372"/>
      <c r="BA77" s="372"/>
      <c r="BB77" s="372"/>
      <c r="BC77" s="372"/>
      <c r="BD77" s="372"/>
      <c r="BE77" s="372"/>
      <c r="BF77" s="372"/>
      <c r="BG77" s="372"/>
      <c r="BH77" s="372"/>
      <c r="BI77" s="372"/>
      <c r="BJ77" s="372"/>
      <c r="BK77" s="372"/>
      <c r="BL77" s="372"/>
      <c r="BM77" s="372"/>
      <c r="BN77" s="372"/>
      <c r="BO77" s="372"/>
      <c r="BP77" s="372"/>
      <c r="BQ77" s="372"/>
      <c r="BR77" s="372"/>
      <c r="BS77" s="372"/>
      <c r="BT77" s="372"/>
      <c r="BU77" s="372"/>
      <c r="BV77" s="372"/>
    </row>
    <row r="78" spans="1:74">
      <c r="BK78" s="373"/>
      <c r="BL78" s="373"/>
      <c r="BM78" s="373"/>
      <c r="BN78" s="373"/>
      <c r="BO78" s="373"/>
      <c r="BP78" s="373"/>
      <c r="BQ78" s="373"/>
      <c r="BR78" s="373"/>
      <c r="BS78" s="373"/>
      <c r="BT78" s="373"/>
      <c r="BU78" s="373"/>
      <c r="BV78" s="373"/>
    </row>
    <row r="79" spans="1:74">
      <c r="BK79" s="373"/>
      <c r="BL79" s="373"/>
      <c r="BM79" s="373"/>
      <c r="BN79" s="373"/>
      <c r="BO79" s="373"/>
      <c r="BP79" s="373"/>
      <c r="BQ79" s="373"/>
      <c r="BR79" s="373"/>
      <c r="BS79" s="373"/>
      <c r="BT79" s="373"/>
      <c r="BU79" s="373"/>
      <c r="BV79" s="373"/>
    </row>
    <row r="80" spans="1:74">
      <c r="C80" s="126"/>
      <c r="D80" s="126"/>
      <c r="E80" s="126"/>
      <c r="F80" s="126"/>
      <c r="G80" s="126"/>
      <c r="H80" s="126"/>
      <c r="I80" s="126"/>
      <c r="J80" s="126"/>
      <c r="K80" s="126"/>
      <c r="L80" s="126"/>
      <c r="M80" s="126"/>
      <c r="N80" s="126"/>
      <c r="O80" s="126"/>
      <c r="P80" s="126"/>
      <c r="Q80" s="126"/>
      <c r="R80" s="126"/>
      <c r="S80" s="126"/>
      <c r="T80" s="126"/>
      <c r="U80" s="126"/>
      <c r="V80" s="126"/>
      <c r="W80" s="126"/>
      <c r="X80" s="126"/>
      <c r="Y80" s="126"/>
      <c r="Z80" s="126"/>
      <c r="AA80" s="126"/>
      <c r="AB80" s="126"/>
      <c r="AC80" s="126"/>
      <c r="AD80" s="126"/>
      <c r="AE80" s="126"/>
      <c r="AF80" s="126"/>
      <c r="AG80" s="126"/>
      <c r="AH80" s="126"/>
      <c r="AI80" s="126"/>
      <c r="AJ80" s="126"/>
      <c r="AK80" s="126"/>
      <c r="AL80" s="126"/>
      <c r="AM80" s="126"/>
      <c r="AN80" s="126"/>
      <c r="AO80" s="126"/>
      <c r="AP80" s="126"/>
      <c r="AQ80" s="126"/>
      <c r="AR80" s="126"/>
      <c r="AS80" s="126"/>
      <c r="AT80" s="126"/>
      <c r="AU80" s="126"/>
      <c r="AV80" s="126"/>
      <c r="AW80" s="126"/>
      <c r="AX80" s="126"/>
      <c r="AY80" s="374"/>
      <c r="AZ80" s="374"/>
      <c r="BA80" s="374"/>
      <c r="BB80" s="374"/>
      <c r="BC80" s="374"/>
      <c r="BD80" s="374"/>
      <c r="BE80" s="374"/>
      <c r="BF80" s="374"/>
      <c r="BG80" s="374"/>
      <c r="BH80" s="374"/>
      <c r="BI80" s="374"/>
      <c r="BJ80" s="374"/>
      <c r="BK80" s="374"/>
      <c r="BL80" s="374"/>
      <c r="BM80" s="374"/>
      <c r="BN80" s="374"/>
      <c r="BO80" s="374"/>
      <c r="BP80" s="374"/>
      <c r="BQ80" s="374"/>
      <c r="BR80" s="374"/>
      <c r="BS80" s="374"/>
      <c r="BT80" s="374"/>
      <c r="BU80" s="374"/>
      <c r="BV80" s="374"/>
    </row>
    <row r="81" spans="3:74">
      <c r="BK81" s="373"/>
      <c r="BL81" s="373"/>
      <c r="BM81" s="373"/>
      <c r="BN81" s="373"/>
      <c r="BO81" s="373"/>
      <c r="BP81" s="373"/>
      <c r="BQ81" s="373"/>
      <c r="BR81" s="373"/>
      <c r="BS81" s="373"/>
      <c r="BT81" s="373"/>
      <c r="BU81" s="373"/>
      <c r="BV81" s="373"/>
    </row>
    <row r="82" spans="3:74">
      <c r="BK82" s="373"/>
      <c r="BL82" s="373"/>
      <c r="BM82" s="373"/>
      <c r="BN82" s="373"/>
      <c r="BO82" s="373"/>
      <c r="BP82" s="373"/>
      <c r="BQ82" s="373"/>
      <c r="BR82" s="373"/>
      <c r="BS82" s="373"/>
      <c r="BT82" s="373"/>
      <c r="BU82" s="373"/>
      <c r="BV82" s="373"/>
    </row>
    <row r="83" spans="3:74">
      <c r="BK83" s="373"/>
      <c r="BL83" s="373"/>
      <c r="BM83" s="373"/>
      <c r="BN83" s="373"/>
      <c r="BO83" s="373"/>
      <c r="BP83" s="373"/>
      <c r="BQ83" s="373"/>
      <c r="BR83" s="373"/>
      <c r="BS83" s="373"/>
      <c r="BT83" s="373"/>
      <c r="BU83" s="373"/>
      <c r="BV83" s="373"/>
    </row>
    <row r="84" spans="3:74">
      <c r="BK84" s="373"/>
      <c r="BL84" s="373"/>
      <c r="BM84" s="373"/>
      <c r="BN84" s="373"/>
      <c r="BO84" s="373"/>
      <c r="BP84" s="373"/>
      <c r="BQ84" s="373"/>
      <c r="BR84" s="373"/>
      <c r="BS84" s="373"/>
      <c r="BT84" s="373"/>
      <c r="BU84" s="373"/>
      <c r="BV84" s="373"/>
    </row>
    <row r="85" spans="3:74">
      <c r="BK85" s="373"/>
      <c r="BL85" s="373"/>
      <c r="BM85" s="373"/>
      <c r="BN85" s="373"/>
      <c r="BO85" s="373"/>
      <c r="BP85" s="373"/>
      <c r="BQ85" s="373"/>
      <c r="BR85" s="373"/>
      <c r="BS85" s="373"/>
      <c r="BT85" s="373"/>
      <c r="BU85" s="373"/>
      <c r="BV85" s="373"/>
    </row>
    <row r="86" spans="3:74">
      <c r="BK86" s="373"/>
      <c r="BL86" s="373"/>
      <c r="BM86" s="373"/>
      <c r="BN86" s="373"/>
      <c r="BO86" s="373"/>
      <c r="BP86" s="373"/>
      <c r="BQ86" s="373"/>
      <c r="BR86" s="373"/>
      <c r="BS86" s="373"/>
      <c r="BT86" s="373"/>
      <c r="BU86" s="373"/>
      <c r="BV86" s="373"/>
    </row>
    <row r="87" spans="3:74">
      <c r="BK87" s="373"/>
      <c r="BL87" s="373"/>
      <c r="BM87" s="373"/>
      <c r="BN87" s="373"/>
      <c r="BO87" s="373"/>
      <c r="BP87" s="373"/>
      <c r="BQ87" s="373"/>
      <c r="BR87" s="373"/>
      <c r="BS87" s="373"/>
      <c r="BT87" s="373"/>
      <c r="BU87" s="373"/>
      <c r="BV87" s="373"/>
    </row>
    <row r="88" spans="3:74">
      <c r="BK88" s="373"/>
      <c r="BL88" s="373"/>
      <c r="BM88" s="373"/>
      <c r="BN88" s="373"/>
      <c r="BO88" s="373"/>
      <c r="BP88" s="373"/>
      <c r="BQ88" s="373"/>
      <c r="BR88" s="373"/>
      <c r="BS88" s="373"/>
      <c r="BT88" s="373"/>
      <c r="BU88" s="373"/>
      <c r="BV88" s="373"/>
    </row>
    <row r="89" spans="3:74">
      <c r="BK89" s="373"/>
      <c r="BL89" s="373"/>
      <c r="BM89" s="373"/>
      <c r="BN89" s="373"/>
      <c r="BO89" s="373"/>
      <c r="BP89" s="373"/>
      <c r="BQ89" s="373"/>
      <c r="BR89" s="373"/>
      <c r="BS89" s="373"/>
      <c r="BT89" s="373"/>
      <c r="BU89" s="373"/>
      <c r="BV89" s="373"/>
    </row>
    <row r="90" spans="3:74">
      <c r="C90" s="127"/>
      <c r="D90" s="127"/>
      <c r="E90" s="127"/>
      <c r="F90" s="127"/>
      <c r="G90" s="127"/>
      <c r="H90" s="127"/>
      <c r="I90" s="127"/>
      <c r="J90" s="127"/>
      <c r="K90" s="127"/>
      <c r="L90" s="127"/>
      <c r="M90" s="127"/>
      <c r="N90" s="127"/>
      <c r="O90" s="127"/>
      <c r="P90" s="127"/>
      <c r="Q90" s="127"/>
      <c r="R90" s="127"/>
      <c r="S90" s="127"/>
      <c r="T90" s="127"/>
      <c r="U90" s="127"/>
      <c r="V90" s="127"/>
      <c r="W90" s="127"/>
      <c r="X90" s="127"/>
      <c r="Y90" s="127"/>
      <c r="Z90" s="127"/>
      <c r="AA90" s="127"/>
      <c r="AB90" s="127"/>
      <c r="AC90" s="127"/>
      <c r="AD90" s="127"/>
      <c r="AE90" s="127"/>
      <c r="AF90" s="127"/>
      <c r="AG90" s="127"/>
      <c r="AH90" s="127"/>
      <c r="AI90" s="127"/>
      <c r="AJ90" s="127"/>
      <c r="AK90" s="127"/>
      <c r="AL90" s="127"/>
      <c r="AM90" s="127"/>
      <c r="AN90" s="127"/>
      <c r="AO90" s="127"/>
      <c r="AP90" s="127"/>
      <c r="AQ90" s="127"/>
      <c r="AR90" s="127"/>
      <c r="AS90" s="127"/>
      <c r="AT90" s="127"/>
      <c r="AU90" s="127"/>
      <c r="AV90" s="127"/>
      <c r="AW90" s="127"/>
      <c r="AX90" s="127"/>
      <c r="AY90" s="375"/>
      <c r="AZ90" s="375"/>
      <c r="BA90" s="375"/>
      <c r="BB90" s="375"/>
      <c r="BC90" s="375"/>
      <c r="BD90" s="375"/>
      <c r="BE90" s="375"/>
      <c r="BF90" s="375"/>
      <c r="BG90" s="375"/>
      <c r="BH90" s="375"/>
      <c r="BI90" s="375"/>
      <c r="BJ90" s="375"/>
      <c r="BK90" s="375"/>
      <c r="BL90" s="375"/>
      <c r="BM90" s="375"/>
      <c r="BN90" s="375"/>
      <c r="BO90" s="375"/>
      <c r="BP90" s="375"/>
      <c r="BQ90" s="375"/>
      <c r="BR90" s="375"/>
      <c r="BS90" s="375"/>
      <c r="BT90" s="375"/>
      <c r="BU90" s="375"/>
      <c r="BV90" s="375"/>
    </row>
    <row r="91" spans="3:74">
      <c r="C91" s="127"/>
      <c r="D91" s="127"/>
      <c r="E91" s="127"/>
      <c r="F91" s="127"/>
      <c r="G91" s="127"/>
      <c r="H91" s="127"/>
      <c r="I91" s="127"/>
      <c r="J91" s="127"/>
      <c r="K91" s="127"/>
      <c r="L91" s="127"/>
      <c r="M91" s="127"/>
      <c r="N91" s="127"/>
      <c r="O91" s="127"/>
      <c r="P91" s="127"/>
      <c r="Q91" s="127"/>
      <c r="R91" s="127"/>
      <c r="S91" s="127"/>
      <c r="T91" s="127"/>
      <c r="U91" s="127"/>
      <c r="V91" s="127"/>
      <c r="W91" s="127"/>
      <c r="X91" s="127"/>
      <c r="Y91" s="127"/>
      <c r="Z91" s="127"/>
      <c r="AA91" s="127"/>
      <c r="AB91" s="127"/>
      <c r="AC91" s="127"/>
      <c r="AD91" s="127"/>
      <c r="AE91" s="127"/>
      <c r="AF91" s="127"/>
      <c r="AG91" s="127"/>
      <c r="AH91" s="127"/>
      <c r="AI91" s="127"/>
      <c r="AJ91" s="127"/>
      <c r="AK91" s="127"/>
      <c r="AL91" s="127"/>
      <c r="AM91" s="127"/>
      <c r="AN91" s="127"/>
      <c r="AO91" s="127"/>
      <c r="AP91" s="127"/>
      <c r="AQ91" s="127"/>
      <c r="AR91" s="127"/>
      <c r="AS91" s="127"/>
      <c r="AT91" s="127"/>
      <c r="AU91" s="127"/>
      <c r="AV91" s="127"/>
      <c r="AW91" s="127"/>
      <c r="AX91" s="127"/>
      <c r="AY91" s="375"/>
      <c r="AZ91" s="375"/>
      <c r="BA91" s="375"/>
      <c r="BB91" s="375"/>
      <c r="BC91" s="375"/>
      <c r="BD91" s="375"/>
      <c r="BE91" s="375"/>
      <c r="BF91" s="375"/>
      <c r="BG91" s="375"/>
      <c r="BH91" s="375"/>
      <c r="BI91" s="375"/>
      <c r="BJ91" s="375"/>
      <c r="BK91" s="375"/>
      <c r="BL91" s="375"/>
      <c r="BM91" s="375"/>
      <c r="BN91" s="375"/>
      <c r="BO91" s="375"/>
      <c r="BP91" s="375"/>
      <c r="BQ91" s="375"/>
      <c r="BR91" s="375"/>
      <c r="BS91" s="375"/>
      <c r="BT91" s="375"/>
      <c r="BU91" s="375"/>
      <c r="BV91" s="375"/>
    </row>
    <row r="92" spans="3:74">
      <c r="C92" s="127"/>
      <c r="D92" s="127"/>
      <c r="E92" s="127"/>
      <c r="F92" s="127"/>
      <c r="G92" s="127"/>
      <c r="H92" s="127"/>
      <c r="I92" s="127"/>
      <c r="J92" s="127"/>
      <c r="K92" s="127"/>
      <c r="L92" s="127"/>
      <c r="M92" s="127"/>
      <c r="N92" s="127"/>
      <c r="O92" s="127"/>
      <c r="P92" s="127"/>
      <c r="Q92" s="127"/>
      <c r="R92" s="127"/>
      <c r="S92" s="127"/>
      <c r="T92" s="127"/>
      <c r="U92" s="127"/>
      <c r="V92" s="127"/>
      <c r="W92" s="127"/>
      <c r="X92" s="127"/>
      <c r="Y92" s="127"/>
      <c r="Z92" s="127"/>
      <c r="AA92" s="127"/>
      <c r="AB92" s="127"/>
      <c r="AC92" s="127"/>
      <c r="AD92" s="127"/>
      <c r="AE92" s="127"/>
      <c r="AF92" s="127"/>
      <c r="AG92" s="127"/>
      <c r="AH92" s="127"/>
      <c r="AI92" s="127"/>
      <c r="AJ92" s="127"/>
      <c r="AK92" s="127"/>
      <c r="AL92" s="127"/>
      <c r="AM92" s="127"/>
      <c r="AN92" s="127"/>
      <c r="AO92" s="127"/>
      <c r="AP92" s="127"/>
      <c r="AQ92" s="127"/>
      <c r="AR92" s="127"/>
      <c r="AS92" s="127"/>
      <c r="AT92" s="127"/>
      <c r="AU92" s="127"/>
      <c r="AV92" s="127"/>
      <c r="AW92" s="127"/>
      <c r="AX92" s="127"/>
      <c r="AY92" s="375"/>
      <c r="AZ92" s="375"/>
      <c r="BA92" s="375"/>
      <c r="BB92" s="375"/>
      <c r="BC92" s="375"/>
      <c r="BD92" s="375"/>
      <c r="BE92" s="375"/>
      <c r="BF92" s="375"/>
      <c r="BG92" s="375"/>
      <c r="BH92" s="375"/>
      <c r="BI92" s="375"/>
      <c r="BJ92" s="375"/>
      <c r="BK92" s="375"/>
      <c r="BL92" s="375"/>
      <c r="BM92" s="375"/>
      <c r="BN92" s="375"/>
      <c r="BO92" s="375"/>
      <c r="BP92" s="375"/>
      <c r="BQ92" s="375"/>
      <c r="BR92" s="375"/>
      <c r="BS92" s="375"/>
      <c r="BT92" s="375"/>
      <c r="BU92" s="375"/>
      <c r="BV92" s="375"/>
    </row>
    <row r="93" spans="3:74">
      <c r="C93" s="127"/>
      <c r="D93" s="127"/>
      <c r="E93" s="127"/>
      <c r="F93" s="127"/>
      <c r="G93" s="127"/>
      <c r="H93" s="127"/>
      <c r="I93" s="127"/>
      <c r="J93" s="127"/>
      <c r="K93" s="127"/>
      <c r="L93" s="127"/>
      <c r="M93" s="127"/>
      <c r="N93" s="127"/>
      <c r="O93" s="127"/>
      <c r="P93" s="127"/>
      <c r="Q93" s="127"/>
      <c r="R93" s="127"/>
      <c r="S93" s="127"/>
      <c r="T93" s="127"/>
      <c r="U93" s="127"/>
      <c r="V93" s="127"/>
      <c r="W93" s="127"/>
      <c r="X93" s="127"/>
      <c r="Y93" s="127"/>
      <c r="Z93" s="127"/>
      <c r="AA93" s="127"/>
      <c r="AB93" s="127"/>
      <c r="AC93" s="127"/>
      <c r="AD93" s="127"/>
      <c r="AE93" s="127"/>
      <c r="AF93" s="127"/>
      <c r="AG93" s="127"/>
      <c r="AH93" s="127"/>
      <c r="AI93" s="127"/>
      <c r="AJ93" s="127"/>
      <c r="AK93" s="127"/>
      <c r="AL93" s="127"/>
      <c r="AM93" s="127"/>
      <c r="AN93" s="127"/>
      <c r="AO93" s="127"/>
      <c r="AP93" s="127"/>
      <c r="AQ93" s="127"/>
      <c r="AR93" s="127"/>
      <c r="AS93" s="127"/>
      <c r="AT93" s="127"/>
      <c r="AU93" s="127"/>
      <c r="AV93" s="127"/>
      <c r="AW93" s="127"/>
      <c r="AX93" s="127"/>
      <c r="AY93" s="375"/>
      <c r="AZ93" s="375"/>
      <c r="BA93" s="375"/>
      <c r="BB93" s="375"/>
      <c r="BC93" s="375"/>
      <c r="BD93" s="375"/>
      <c r="BE93" s="375"/>
      <c r="BF93" s="375"/>
      <c r="BG93" s="375"/>
      <c r="BH93" s="375"/>
      <c r="BI93" s="375"/>
      <c r="BJ93" s="375"/>
      <c r="BK93" s="375"/>
      <c r="BL93" s="375"/>
      <c r="BM93" s="375"/>
      <c r="BN93" s="375"/>
      <c r="BO93" s="375"/>
      <c r="BP93" s="375"/>
      <c r="BQ93" s="375"/>
      <c r="BR93" s="375"/>
      <c r="BS93" s="375"/>
      <c r="BT93" s="375"/>
      <c r="BU93" s="375"/>
      <c r="BV93" s="375"/>
    </row>
    <row r="94" spans="3:74">
      <c r="C94" s="127"/>
      <c r="D94" s="127"/>
      <c r="E94" s="127"/>
      <c r="F94" s="127"/>
      <c r="G94" s="127"/>
      <c r="H94" s="127"/>
      <c r="I94" s="127"/>
      <c r="J94" s="127"/>
      <c r="K94" s="127"/>
      <c r="L94" s="127"/>
      <c r="M94" s="127"/>
      <c r="N94" s="127"/>
      <c r="O94" s="127"/>
      <c r="P94" s="127"/>
      <c r="Q94" s="127"/>
      <c r="R94" s="127"/>
      <c r="S94" s="127"/>
      <c r="T94" s="127"/>
      <c r="U94" s="127"/>
      <c r="V94" s="127"/>
      <c r="W94" s="127"/>
      <c r="X94" s="127"/>
      <c r="Y94" s="127"/>
      <c r="Z94" s="127"/>
      <c r="AA94" s="127"/>
      <c r="AB94" s="127"/>
      <c r="AC94" s="127"/>
      <c r="AD94" s="127"/>
      <c r="AE94" s="127"/>
      <c r="AF94" s="127"/>
      <c r="AG94" s="127"/>
      <c r="AH94" s="127"/>
      <c r="AI94" s="127"/>
      <c r="AJ94" s="127"/>
      <c r="AK94" s="127"/>
      <c r="AL94" s="127"/>
      <c r="AM94" s="127"/>
      <c r="AN94" s="127"/>
      <c r="AO94" s="127"/>
      <c r="AP94" s="127"/>
      <c r="AQ94" s="127"/>
      <c r="AR94" s="127"/>
      <c r="AS94" s="127"/>
      <c r="AT94" s="127"/>
      <c r="AU94" s="127"/>
      <c r="AV94" s="127"/>
      <c r="AW94" s="127"/>
      <c r="AX94" s="127"/>
      <c r="AY94" s="375"/>
      <c r="AZ94" s="375"/>
      <c r="BA94" s="375"/>
      <c r="BB94" s="375"/>
      <c r="BC94" s="375"/>
      <c r="BD94" s="375"/>
      <c r="BE94" s="375"/>
      <c r="BF94" s="375"/>
      <c r="BG94" s="375"/>
      <c r="BH94" s="375"/>
      <c r="BI94" s="375"/>
      <c r="BJ94" s="375"/>
      <c r="BK94" s="375"/>
      <c r="BL94" s="375"/>
      <c r="BM94" s="375"/>
      <c r="BN94" s="375"/>
      <c r="BO94" s="375"/>
      <c r="BP94" s="375"/>
      <c r="BQ94" s="375"/>
      <c r="BR94" s="375"/>
      <c r="BS94" s="375"/>
      <c r="BT94" s="375"/>
      <c r="BU94" s="375"/>
      <c r="BV94" s="375"/>
    </row>
    <row r="95" spans="3:74">
      <c r="C95" s="127"/>
      <c r="D95" s="127"/>
      <c r="E95" s="127"/>
      <c r="F95" s="127"/>
      <c r="G95" s="127"/>
      <c r="H95" s="127"/>
      <c r="I95" s="127"/>
      <c r="J95" s="127"/>
      <c r="K95" s="127"/>
      <c r="L95" s="127"/>
      <c r="M95" s="127"/>
      <c r="N95" s="127"/>
      <c r="O95" s="127"/>
      <c r="P95" s="127"/>
      <c r="Q95" s="127"/>
      <c r="R95" s="127"/>
      <c r="S95" s="127"/>
      <c r="T95" s="127"/>
      <c r="U95" s="127"/>
      <c r="V95" s="127"/>
      <c r="W95" s="127"/>
      <c r="X95" s="127"/>
      <c r="Y95" s="127"/>
      <c r="Z95" s="127"/>
      <c r="AA95" s="127"/>
      <c r="AB95" s="127"/>
      <c r="AC95" s="127"/>
      <c r="AD95" s="127"/>
      <c r="AE95" s="127"/>
      <c r="AF95" s="127"/>
      <c r="AG95" s="127"/>
      <c r="AH95" s="127"/>
      <c r="AI95" s="127"/>
      <c r="AJ95" s="127"/>
      <c r="AK95" s="127"/>
      <c r="AL95" s="127"/>
      <c r="AM95" s="127"/>
      <c r="AN95" s="127"/>
      <c r="AO95" s="127"/>
      <c r="AP95" s="127"/>
      <c r="AQ95" s="127"/>
      <c r="AR95" s="127"/>
      <c r="AS95" s="127"/>
      <c r="AT95" s="127"/>
      <c r="AU95" s="127"/>
      <c r="AV95" s="127"/>
      <c r="AW95" s="127"/>
      <c r="AX95" s="127"/>
      <c r="AY95" s="375"/>
      <c r="AZ95" s="375"/>
      <c r="BA95" s="375"/>
      <c r="BB95" s="375"/>
      <c r="BC95" s="375"/>
      <c r="BD95" s="375"/>
      <c r="BE95" s="375"/>
      <c r="BF95" s="375"/>
      <c r="BG95" s="375"/>
      <c r="BH95" s="375"/>
      <c r="BI95" s="375"/>
      <c r="BJ95" s="375"/>
      <c r="BK95" s="375"/>
      <c r="BL95" s="375"/>
      <c r="BM95" s="375"/>
      <c r="BN95" s="375"/>
      <c r="BO95" s="375"/>
      <c r="BP95" s="375"/>
      <c r="BQ95" s="375"/>
      <c r="BR95" s="375"/>
      <c r="BS95" s="375"/>
      <c r="BT95" s="375"/>
      <c r="BU95" s="375"/>
      <c r="BV95" s="375"/>
    </row>
    <row r="96" spans="3:74">
      <c r="C96" s="127"/>
      <c r="D96" s="127"/>
      <c r="E96" s="127"/>
      <c r="F96" s="127"/>
      <c r="G96" s="127"/>
      <c r="H96" s="127"/>
      <c r="I96" s="127"/>
      <c r="J96" s="127"/>
      <c r="K96" s="127"/>
      <c r="L96" s="127"/>
      <c r="M96" s="127"/>
      <c r="N96" s="127"/>
      <c r="O96" s="127"/>
      <c r="P96" s="127"/>
      <c r="Q96" s="127"/>
      <c r="R96" s="127"/>
      <c r="S96" s="127"/>
      <c r="T96" s="127"/>
      <c r="U96" s="127"/>
      <c r="V96" s="127"/>
      <c r="W96" s="127"/>
      <c r="X96" s="127"/>
      <c r="Y96" s="127"/>
      <c r="Z96" s="127"/>
      <c r="AA96" s="127"/>
      <c r="AB96" s="127"/>
      <c r="AC96" s="127"/>
      <c r="AD96" s="127"/>
      <c r="AE96" s="127"/>
      <c r="AF96" s="127"/>
      <c r="AG96" s="127"/>
      <c r="AH96" s="127"/>
      <c r="AI96" s="127"/>
      <c r="AJ96" s="127"/>
      <c r="AK96" s="127"/>
      <c r="AL96" s="127"/>
      <c r="AM96" s="127"/>
      <c r="AN96" s="127"/>
      <c r="AO96" s="127"/>
      <c r="AP96" s="127"/>
      <c r="AQ96" s="127"/>
      <c r="AR96" s="127"/>
      <c r="AS96" s="127"/>
      <c r="AT96" s="127"/>
      <c r="AU96" s="127"/>
      <c r="AV96" s="127"/>
      <c r="AW96" s="127"/>
      <c r="AX96" s="127"/>
      <c r="AY96" s="375"/>
      <c r="AZ96" s="375"/>
      <c r="BA96" s="375"/>
      <c r="BB96" s="375"/>
      <c r="BC96" s="375"/>
      <c r="BD96" s="375"/>
      <c r="BE96" s="375"/>
      <c r="BF96" s="375"/>
      <c r="BG96" s="375"/>
      <c r="BH96" s="375"/>
      <c r="BI96" s="375"/>
      <c r="BJ96" s="375"/>
      <c r="BK96" s="375"/>
      <c r="BL96" s="375"/>
      <c r="BM96" s="375"/>
      <c r="BN96" s="375"/>
      <c r="BO96" s="375"/>
      <c r="BP96" s="375"/>
      <c r="BQ96" s="375"/>
      <c r="BR96" s="375"/>
      <c r="BS96" s="375"/>
      <c r="BT96" s="375"/>
      <c r="BU96" s="375"/>
      <c r="BV96" s="375"/>
    </row>
    <row r="97" spans="3:74">
      <c r="C97" s="127"/>
      <c r="D97" s="127"/>
      <c r="E97" s="127"/>
      <c r="F97" s="127"/>
      <c r="G97" s="127"/>
      <c r="H97" s="127"/>
      <c r="I97" s="127"/>
      <c r="J97" s="127"/>
      <c r="K97" s="127"/>
      <c r="L97" s="127"/>
      <c r="M97" s="127"/>
      <c r="N97" s="127"/>
      <c r="O97" s="127"/>
      <c r="P97" s="127"/>
      <c r="Q97" s="127"/>
      <c r="R97" s="127"/>
      <c r="S97" s="127"/>
      <c r="T97" s="127"/>
      <c r="U97" s="127"/>
      <c r="V97" s="127"/>
      <c r="W97" s="127"/>
      <c r="X97" s="127"/>
      <c r="Y97" s="127"/>
      <c r="Z97" s="127"/>
      <c r="AA97" s="127"/>
      <c r="AB97" s="127"/>
      <c r="AC97" s="127"/>
      <c r="AD97" s="127"/>
      <c r="AE97" s="127"/>
      <c r="AF97" s="127"/>
      <c r="AG97" s="127"/>
      <c r="AH97" s="127"/>
      <c r="AI97" s="127"/>
      <c r="AJ97" s="127"/>
      <c r="AK97" s="127"/>
      <c r="AL97" s="127"/>
      <c r="AM97" s="127"/>
      <c r="AN97" s="127"/>
      <c r="AO97" s="127"/>
      <c r="AP97" s="127"/>
      <c r="AQ97" s="127"/>
      <c r="AR97" s="127"/>
      <c r="AS97" s="127"/>
      <c r="AT97" s="127"/>
      <c r="AU97" s="127"/>
      <c r="AV97" s="127"/>
      <c r="AW97" s="127"/>
      <c r="AX97" s="127"/>
      <c r="AY97" s="375"/>
      <c r="AZ97" s="375"/>
      <c r="BA97" s="375"/>
      <c r="BB97" s="375"/>
      <c r="BC97" s="375"/>
      <c r="BD97" s="375"/>
      <c r="BE97" s="375"/>
      <c r="BF97" s="375"/>
      <c r="BG97" s="375"/>
      <c r="BH97" s="375"/>
      <c r="BI97" s="375"/>
      <c r="BJ97" s="375"/>
      <c r="BK97" s="375"/>
      <c r="BL97" s="375"/>
      <c r="BM97" s="375"/>
      <c r="BN97" s="375"/>
      <c r="BO97" s="375"/>
      <c r="BP97" s="375"/>
      <c r="BQ97" s="375"/>
      <c r="BR97" s="375"/>
      <c r="BS97" s="375"/>
      <c r="BT97" s="375"/>
      <c r="BU97" s="375"/>
      <c r="BV97" s="375"/>
    </row>
    <row r="98" spans="3:74">
      <c r="C98" s="127"/>
      <c r="D98" s="127"/>
      <c r="E98" s="127"/>
      <c r="F98" s="127"/>
      <c r="G98" s="127"/>
      <c r="H98" s="127"/>
      <c r="I98" s="127"/>
      <c r="J98" s="127"/>
      <c r="K98" s="127"/>
      <c r="L98" s="127"/>
      <c r="M98" s="127"/>
      <c r="N98" s="127"/>
      <c r="O98" s="127"/>
      <c r="P98" s="127"/>
      <c r="Q98" s="127"/>
      <c r="R98" s="127"/>
      <c r="S98" s="127"/>
      <c r="T98" s="127"/>
      <c r="U98" s="127"/>
      <c r="V98" s="127"/>
      <c r="W98" s="127"/>
      <c r="X98" s="127"/>
      <c r="Y98" s="127"/>
      <c r="Z98" s="127"/>
      <c r="AA98" s="127"/>
      <c r="AB98" s="127"/>
      <c r="AC98" s="127"/>
      <c r="AD98" s="127"/>
      <c r="AE98" s="127"/>
      <c r="AF98" s="127"/>
      <c r="AG98" s="127"/>
      <c r="AH98" s="127"/>
      <c r="AI98" s="127"/>
      <c r="AJ98" s="127"/>
      <c r="AK98" s="127"/>
      <c r="AL98" s="127"/>
      <c r="AM98" s="127"/>
      <c r="AN98" s="127"/>
      <c r="AO98" s="127"/>
      <c r="AP98" s="127"/>
      <c r="AQ98" s="127"/>
      <c r="AR98" s="127"/>
      <c r="AS98" s="127"/>
      <c r="AT98" s="127"/>
      <c r="AU98" s="127"/>
      <c r="AV98" s="127"/>
      <c r="AW98" s="127"/>
      <c r="AX98" s="127"/>
      <c r="AY98" s="375"/>
      <c r="AZ98" s="375"/>
      <c r="BA98" s="375"/>
      <c r="BB98" s="375"/>
      <c r="BC98" s="375"/>
      <c r="BD98" s="375"/>
      <c r="BE98" s="375"/>
      <c r="BF98" s="375"/>
      <c r="BG98" s="375"/>
      <c r="BH98" s="375"/>
      <c r="BI98" s="375"/>
      <c r="BJ98" s="375"/>
      <c r="BK98" s="375"/>
      <c r="BL98" s="375"/>
      <c r="BM98" s="375"/>
      <c r="BN98" s="375"/>
      <c r="BO98" s="375"/>
      <c r="BP98" s="375"/>
      <c r="BQ98" s="375"/>
      <c r="BR98" s="375"/>
      <c r="BS98" s="375"/>
      <c r="BT98" s="375"/>
      <c r="BU98" s="375"/>
      <c r="BV98" s="375"/>
    </row>
    <row r="99" spans="3:74">
      <c r="BK99" s="373"/>
      <c r="BL99" s="373"/>
      <c r="BM99" s="373"/>
      <c r="BN99" s="373"/>
      <c r="BO99" s="373"/>
      <c r="BP99" s="373"/>
      <c r="BQ99" s="373"/>
      <c r="BR99" s="373"/>
      <c r="BS99" s="373"/>
      <c r="BT99" s="373"/>
      <c r="BU99" s="373"/>
      <c r="BV99" s="373"/>
    </row>
    <row r="100" spans="3:74">
      <c r="C100" s="128"/>
      <c r="D100" s="128"/>
      <c r="E100" s="128"/>
      <c r="F100" s="128"/>
      <c r="G100" s="128"/>
      <c r="H100" s="128"/>
      <c r="I100" s="128"/>
      <c r="J100" s="128"/>
      <c r="K100" s="128"/>
      <c r="L100" s="128"/>
      <c r="M100" s="128"/>
      <c r="N100" s="128"/>
      <c r="O100" s="128"/>
      <c r="P100" s="128"/>
      <c r="Q100" s="128"/>
      <c r="R100" s="128"/>
      <c r="S100" s="128"/>
      <c r="T100" s="128"/>
      <c r="U100" s="128"/>
      <c r="V100" s="128"/>
      <c r="W100" s="128"/>
      <c r="X100" s="128"/>
      <c r="Y100" s="128"/>
      <c r="Z100" s="128"/>
      <c r="AA100" s="128"/>
      <c r="AB100" s="128"/>
      <c r="AC100" s="128"/>
      <c r="AD100" s="128"/>
      <c r="AE100" s="128"/>
      <c r="AF100" s="128"/>
      <c r="AG100" s="128"/>
      <c r="AH100" s="128"/>
      <c r="AI100" s="128"/>
      <c r="AJ100" s="128"/>
      <c r="AK100" s="128"/>
      <c r="AL100" s="128"/>
      <c r="AM100" s="128"/>
      <c r="AN100" s="128"/>
      <c r="AO100" s="128"/>
      <c r="AP100" s="128"/>
      <c r="AQ100" s="128"/>
      <c r="AR100" s="128"/>
      <c r="AS100" s="128"/>
      <c r="AT100" s="128"/>
      <c r="AU100" s="128"/>
      <c r="AV100" s="128"/>
      <c r="AW100" s="128"/>
      <c r="AX100" s="128"/>
      <c r="AY100" s="376"/>
      <c r="AZ100" s="376"/>
      <c r="BA100" s="376"/>
      <c r="BB100" s="376"/>
      <c r="BC100" s="376"/>
      <c r="BD100" s="376"/>
      <c r="BE100" s="376"/>
      <c r="BF100" s="376"/>
      <c r="BG100" s="376"/>
      <c r="BH100" s="376"/>
      <c r="BI100" s="376"/>
      <c r="BJ100" s="376"/>
      <c r="BK100" s="376"/>
      <c r="BL100" s="376"/>
      <c r="BM100" s="376"/>
      <c r="BN100" s="376"/>
      <c r="BO100" s="376"/>
      <c r="BP100" s="376"/>
      <c r="BQ100" s="376"/>
      <c r="BR100" s="376"/>
      <c r="BS100" s="376"/>
      <c r="BT100" s="376"/>
      <c r="BU100" s="376"/>
      <c r="BV100" s="376"/>
    </row>
    <row r="101" spans="3:74">
      <c r="BK101" s="373"/>
      <c r="BL101" s="373"/>
      <c r="BM101" s="373"/>
      <c r="BN101" s="373"/>
      <c r="BO101" s="373"/>
      <c r="BP101" s="373"/>
      <c r="BQ101" s="373"/>
      <c r="BR101" s="373"/>
      <c r="BS101" s="373"/>
      <c r="BT101" s="373"/>
      <c r="BU101" s="373"/>
      <c r="BV101" s="373"/>
    </row>
    <row r="102" spans="3:74">
      <c r="BK102" s="373"/>
      <c r="BL102" s="373"/>
      <c r="BM102" s="373"/>
      <c r="BN102" s="373"/>
      <c r="BO102" s="373"/>
      <c r="BP102" s="373"/>
      <c r="BQ102" s="373"/>
      <c r="BR102" s="373"/>
      <c r="BS102" s="373"/>
      <c r="BT102" s="373"/>
      <c r="BU102" s="373"/>
      <c r="BV102" s="373"/>
    </row>
    <row r="103" spans="3:74">
      <c r="BK103" s="373"/>
      <c r="BL103" s="373"/>
      <c r="BM103" s="373"/>
      <c r="BN103" s="373"/>
      <c r="BO103" s="373"/>
      <c r="BP103" s="373"/>
      <c r="BQ103" s="373"/>
      <c r="BR103" s="373"/>
      <c r="BS103" s="373"/>
      <c r="BT103" s="373"/>
      <c r="BU103" s="373"/>
      <c r="BV103" s="373"/>
    </row>
    <row r="104" spans="3:74">
      <c r="BK104" s="373"/>
      <c r="BL104" s="373"/>
      <c r="BM104" s="373"/>
      <c r="BN104" s="373"/>
      <c r="BO104" s="373"/>
      <c r="BP104" s="373"/>
      <c r="BQ104" s="373"/>
      <c r="BR104" s="373"/>
      <c r="BS104" s="373"/>
      <c r="BT104" s="373"/>
      <c r="BU104" s="373"/>
      <c r="BV104" s="373"/>
    </row>
    <row r="105" spans="3:74">
      <c r="BK105" s="373"/>
      <c r="BL105" s="373"/>
      <c r="BM105" s="373"/>
      <c r="BN105" s="373"/>
      <c r="BO105" s="373"/>
      <c r="BP105" s="373"/>
      <c r="BQ105" s="373"/>
      <c r="BR105" s="373"/>
      <c r="BS105" s="373"/>
      <c r="BT105" s="373"/>
      <c r="BU105" s="373"/>
      <c r="BV105" s="373"/>
    </row>
    <row r="106" spans="3:74">
      <c r="BK106" s="373"/>
      <c r="BL106" s="373"/>
      <c r="BM106" s="373"/>
      <c r="BN106" s="373"/>
      <c r="BO106" s="373"/>
      <c r="BP106" s="373"/>
      <c r="BQ106" s="373"/>
      <c r="BR106" s="373"/>
      <c r="BS106" s="373"/>
      <c r="BT106" s="373"/>
      <c r="BU106" s="373"/>
      <c r="BV106" s="373"/>
    </row>
    <row r="107" spans="3:74">
      <c r="BK107" s="373"/>
      <c r="BL107" s="373"/>
      <c r="BM107" s="373"/>
      <c r="BN107" s="373"/>
      <c r="BO107" s="373"/>
      <c r="BP107" s="373"/>
      <c r="BQ107" s="373"/>
      <c r="BR107" s="373"/>
      <c r="BS107" s="373"/>
      <c r="BT107" s="373"/>
      <c r="BU107" s="373"/>
      <c r="BV107" s="373"/>
    </row>
    <row r="108" spans="3:74">
      <c r="BK108" s="373"/>
      <c r="BL108" s="373"/>
      <c r="BM108" s="373"/>
      <c r="BN108" s="373"/>
      <c r="BO108" s="373"/>
      <c r="BP108" s="373"/>
      <c r="BQ108" s="373"/>
      <c r="BR108" s="373"/>
      <c r="BS108" s="373"/>
      <c r="BT108" s="373"/>
      <c r="BU108" s="373"/>
      <c r="BV108" s="373"/>
    </row>
    <row r="109" spans="3:74">
      <c r="BK109" s="373"/>
      <c r="BL109" s="373"/>
      <c r="BM109" s="373"/>
      <c r="BN109" s="373"/>
      <c r="BO109" s="373"/>
      <c r="BP109" s="373"/>
      <c r="BQ109" s="373"/>
      <c r="BR109" s="373"/>
      <c r="BS109" s="373"/>
      <c r="BT109" s="373"/>
      <c r="BU109" s="373"/>
      <c r="BV109" s="373"/>
    </row>
    <row r="110" spans="3:74">
      <c r="BK110" s="373"/>
      <c r="BL110" s="373"/>
      <c r="BM110" s="373"/>
      <c r="BN110" s="373"/>
      <c r="BO110" s="373"/>
      <c r="BP110" s="373"/>
      <c r="BQ110" s="373"/>
      <c r="BR110" s="373"/>
      <c r="BS110" s="373"/>
      <c r="BT110" s="373"/>
      <c r="BU110" s="373"/>
      <c r="BV110" s="373"/>
    </row>
    <row r="111" spans="3:74">
      <c r="BK111" s="373"/>
      <c r="BL111" s="373"/>
      <c r="BM111" s="373"/>
      <c r="BN111" s="373"/>
      <c r="BO111" s="373"/>
      <c r="BP111" s="373"/>
      <c r="BQ111" s="373"/>
      <c r="BR111" s="373"/>
      <c r="BS111" s="373"/>
      <c r="BT111" s="373"/>
      <c r="BU111" s="373"/>
      <c r="BV111" s="373"/>
    </row>
    <row r="112" spans="3:74">
      <c r="BK112" s="373"/>
      <c r="BL112" s="373"/>
      <c r="BM112" s="373"/>
      <c r="BN112" s="373"/>
      <c r="BO112" s="373"/>
      <c r="BP112" s="373"/>
      <c r="BQ112" s="373"/>
      <c r="BR112" s="373"/>
      <c r="BS112" s="373"/>
      <c r="BT112" s="373"/>
      <c r="BU112" s="373"/>
      <c r="BV112" s="373"/>
    </row>
    <row r="113" spans="63:74">
      <c r="BK113" s="373"/>
      <c r="BL113" s="373"/>
      <c r="BM113" s="373"/>
      <c r="BN113" s="373"/>
      <c r="BO113" s="373"/>
      <c r="BP113" s="373"/>
      <c r="BQ113" s="373"/>
      <c r="BR113" s="373"/>
      <c r="BS113" s="373"/>
      <c r="BT113" s="373"/>
      <c r="BU113" s="373"/>
      <c r="BV113" s="373"/>
    </row>
    <row r="114" spans="63:74">
      <c r="BK114" s="373"/>
      <c r="BL114" s="373"/>
      <c r="BM114" s="373"/>
      <c r="BN114" s="373"/>
      <c r="BO114" s="373"/>
      <c r="BP114" s="373"/>
      <c r="BQ114" s="373"/>
      <c r="BR114" s="373"/>
      <c r="BS114" s="373"/>
      <c r="BT114" s="373"/>
      <c r="BU114" s="373"/>
      <c r="BV114" s="373"/>
    </row>
    <row r="115" spans="63:74">
      <c r="BK115" s="373"/>
      <c r="BL115" s="373"/>
      <c r="BM115" s="373"/>
      <c r="BN115" s="373"/>
      <c r="BO115" s="373"/>
      <c r="BP115" s="373"/>
      <c r="BQ115" s="373"/>
      <c r="BR115" s="373"/>
      <c r="BS115" s="373"/>
      <c r="BT115" s="373"/>
      <c r="BU115" s="373"/>
      <c r="BV115" s="373"/>
    </row>
    <row r="116" spans="63:74">
      <c r="BK116" s="373"/>
      <c r="BL116" s="373"/>
      <c r="BM116" s="373"/>
      <c r="BN116" s="373"/>
      <c r="BO116" s="373"/>
      <c r="BP116" s="373"/>
      <c r="BQ116" s="373"/>
      <c r="BR116" s="373"/>
      <c r="BS116" s="373"/>
      <c r="BT116" s="373"/>
      <c r="BU116" s="373"/>
      <c r="BV116" s="373"/>
    </row>
    <row r="117" spans="63:74">
      <c r="BK117" s="373"/>
      <c r="BL117" s="373"/>
      <c r="BM117" s="373"/>
      <c r="BN117" s="373"/>
      <c r="BO117" s="373"/>
      <c r="BP117" s="373"/>
      <c r="BQ117" s="373"/>
      <c r="BR117" s="373"/>
      <c r="BS117" s="373"/>
      <c r="BT117" s="373"/>
      <c r="BU117" s="373"/>
      <c r="BV117" s="373"/>
    </row>
    <row r="118" spans="63:74">
      <c r="BK118" s="373"/>
      <c r="BL118" s="373"/>
      <c r="BM118" s="373"/>
      <c r="BN118" s="373"/>
      <c r="BO118" s="373"/>
      <c r="BP118" s="373"/>
      <c r="BQ118" s="373"/>
      <c r="BR118" s="373"/>
      <c r="BS118" s="373"/>
      <c r="BT118" s="373"/>
      <c r="BU118" s="373"/>
      <c r="BV118" s="373"/>
    </row>
    <row r="119" spans="63:74">
      <c r="BK119" s="373"/>
      <c r="BL119" s="373"/>
      <c r="BM119" s="373"/>
      <c r="BN119" s="373"/>
      <c r="BO119" s="373"/>
      <c r="BP119" s="373"/>
      <c r="BQ119" s="373"/>
      <c r="BR119" s="373"/>
      <c r="BS119" s="373"/>
      <c r="BT119" s="373"/>
      <c r="BU119" s="373"/>
      <c r="BV119" s="373"/>
    </row>
    <row r="120" spans="63:74">
      <c r="BK120" s="373"/>
      <c r="BL120" s="373"/>
      <c r="BM120" s="373"/>
      <c r="BN120" s="373"/>
      <c r="BO120" s="373"/>
      <c r="BP120" s="373"/>
      <c r="BQ120" s="373"/>
      <c r="BR120" s="373"/>
      <c r="BS120" s="373"/>
      <c r="BT120" s="373"/>
      <c r="BU120" s="373"/>
      <c r="BV120" s="373"/>
    </row>
    <row r="121" spans="63:74">
      <c r="BK121" s="373"/>
      <c r="BL121" s="373"/>
      <c r="BM121" s="373"/>
      <c r="BN121" s="373"/>
      <c r="BO121" s="373"/>
      <c r="BP121" s="373"/>
      <c r="BQ121" s="373"/>
      <c r="BR121" s="373"/>
      <c r="BS121" s="373"/>
      <c r="BT121" s="373"/>
      <c r="BU121" s="373"/>
      <c r="BV121" s="373"/>
    </row>
    <row r="122" spans="63:74">
      <c r="BK122" s="373"/>
      <c r="BL122" s="373"/>
      <c r="BM122" s="373"/>
      <c r="BN122" s="373"/>
      <c r="BO122" s="373"/>
      <c r="BP122" s="373"/>
      <c r="BQ122" s="373"/>
      <c r="BR122" s="373"/>
      <c r="BS122" s="373"/>
      <c r="BT122" s="373"/>
      <c r="BU122" s="373"/>
      <c r="BV122" s="373"/>
    </row>
    <row r="123" spans="63:74">
      <c r="BK123" s="373"/>
      <c r="BL123" s="373"/>
      <c r="BM123" s="373"/>
      <c r="BN123" s="373"/>
      <c r="BO123" s="373"/>
      <c r="BP123" s="373"/>
      <c r="BQ123" s="373"/>
      <c r="BR123" s="373"/>
      <c r="BS123" s="373"/>
      <c r="BT123" s="373"/>
      <c r="BU123" s="373"/>
      <c r="BV123" s="373"/>
    </row>
    <row r="124" spans="63:74">
      <c r="BK124" s="373"/>
      <c r="BL124" s="373"/>
      <c r="BM124" s="373"/>
      <c r="BN124" s="373"/>
      <c r="BO124" s="373"/>
      <c r="BP124" s="373"/>
      <c r="BQ124" s="373"/>
      <c r="BR124" s="373"/>
      <c r="BS124" s="373"/>
      <c r="BT124" s="373"/>
      <c r="BU124" s="373"/>
      <c r="BV124" s="373"/>
    </row>
    <row r="125" spans="63:74">
      <c r="BK125" s="373"/>
      <c r="BL125" s="373"/>
      <c r="BM125" s="373"/>
      <c r="BN125" s="373"/>
      <c r="BO125" s="373"/>
      <c r="BP125" s="373"/>
      <c r="BQ125" s="373"/>
      <c r="BR125" s="373"/>
      <c r="BS125" s="373"/>
      <c r="BT125" s="373"/>
      <c r="BU125" s="373"/>
      <c r="BV125" s="373"/>
    </row>
    <row r="126" spans="63:74">
      <c r="BK126" s="373"/>
      <c r="BL126" s="373"/>
      <c r="BM126" s="373"/>
      <c r="BN126" s="373"/>
      <c r="BO126" s="373"/>
      <c r="BP126" s="373"/>
      <c r="BQ126" s="373"/>
      <c r="BR126" s="373"/>
      <c r="BS126" s="373"/>
      <c r="BT126" s="373"/>
      <c r="BU126" s="373"/>
      <c r="BV126" s="373"/>
    </row>
    <row r="127" spans="63:74">
      <c r="BK127" s="373"/>
      <c r="BL127" s="373"/>
      <c r="BM127" s="373"/>
      <c r="BN127" s="373"/>
      <c r="BO127" s="373"/>
      <c r="BP127" s="373"/>
      <c r="BQ127" s="373"/>
      <c r="BR127" s="373"/>
      <c r="BS127" s="373"/>
      <c r="BT127" s="373"/>
      <c r="BU127" s="373"/>
      <c r="BV127" s="373"/>
    </row>
    <row r="128" spans="63:74">
      <c r="BK128" s="373"/>
      <c r="BL128" s="373"/>
      <c r="BM128" s="373"/>
      <c r="BN128" s="373"/>
      <c r="BO128" s="373"/>
      <c r="BP128" s="373"/>
      <c r="BQ128" s="373"/>
      <c r="BR128" s="373"/>
      <c r="BS128" s="373"/>
      <c r="BT128" s="373"/>
      <c r="BU128" s="373"/>
      <c r="BV128" s="373"/>
    </row>
    <row r="129" spans="63:74">
      <c r="BK129" s="373"/>
      <c r="BL129" s="373"/>
      <c r="BM129" s="373"/>
      <c r="BN129" s="373"/>
      <c r="BO129" s="373"/>
      <c r="BP129" s="373"/>
      <c r="BQ129" s="373"/>
      <c r="BR129" s="373"/>
      <c r="BS129" s="373"/>
      <c r="BT129" s="373"/>
      <c r="BU129" s="373"/>
      <c r="BV129" s="373"/>
    </row>
    <row r="130" spans="63:74">
      <c r="BK130" s="373"/>
      <c r="BL130" s="373"/>
      <c r="BM130" s="373"/>
      <c r="BN130" s="373"/>
      <c r="BO130" s="373"/>
      <c r="BP130" s="373"/>
      <c r="BQ130" s="373"/>
      <c r="BR130" s="373"/>
      <c r="BS130" s="373"/>
      <c r="BT130" s="373"/>
      <c r="BU130" s="373"/>
      <c r="BV130" s="373"/>
    </row>
    <row r="131" spans="63:74">
      <c r="BK131" s="373"/>
      <c r="BL131" s="373"/>
      <c r="BM131" s="373"/>
      <c r="BN131" s="373"/>
      <c r="BO131" s="373"/>
      <c r="BP131" s="373"/>
      <c r="BQ131" s="373"/>
      <c r="BR131" s="373"/>
      <c r="BS131" s="373"/>
      <c r="BT131" s="373"/>
      <c r="BU131" s="373"/>
      <c r="BV131" s="373"/>
    </row>
    <row r="132" spans="63:74">
      <c r="BK132" s="373"/>
      <c r="BL132" s="373"/>
      <c r="BM132" s="373"/>
      <c r="BN132" s="373"/>
      <c r="BO132" s="373"/>
      <c r="BP132" s="373"/>
      <c r="BQ132" s="373"/>
      <c r="BR132" s="373"/>
      <c r="BS132" s="373"/>
      <c r="BT132" s="373"/>
      <c r="BU132" s="373"/>
      <c r="BV132" s="373"/>
    </row>
    <row r="133" spans="63:74">
      <c r="BK133" s="373"/>
      <c r="BL133" s="373"/>
      <c r="BM133" s="373"/>
      <c r="BN133" s="373"/>
      <c r="BO133" s="373"/>
      <c r="BP133" s="373"/>
      <c r="BQ133" s="373"/>
      <c r="BR133" s="373"/>
      <c r="BS133" s="373"/>
      <c r="BT133" s="373"/>
      <c r="BU133" s="373"/>
      <c r="BV133" s="373"/>
    </row>
    <row r="134" spans="63:74">
      <c r="BK134" s="373"/>
      <c r="BL134" s="373"/>
      <c r="BM134" s="373"/>
      <c r="BN134" s="373"/>
      <c r="BO134" s="373"/>
      <c r="BP134" s="373"/>
      <c r="BQ134" s="373"/>
      <c r="BR134" s="373"/>
      <c r="BS134" s="373"/>
      <c r="BT134" s="373"/>
      <c r="BU134" s="373"/>
      <c r="BV134" s="373"/>
    </row>
    <row r="135" spans="63:74">
      <c r="BK135" s="373"/>
      <c r="BL135" s="373"/>
      <c r="BM135" s="373"/>
      <c r="BN135" s="373"/>
      <c r="BO135" s="373"/>
      <c r="BP135" s="373"/>
      <c r="BQ135" s="373"/>
      <c r="BR135" s="373"/>
      <c r="BS135" s="373"/>
      <c r="BT135" s="373"/>
      <c r="BU135" s="373"/>
      <c r="BV135" s="373"/>
    </row>
    <row r="136" spans="63:74">
      <c r="BK136" s="373"/>
      <c r="BL136" s="373"/>
      <c r="BM136" s="373"/>
      <c r="BN136" s="373"/>
      <c r="BO136" s="373"/>
      <c r="BP136" s="373"/>
      <c r="BQ136" s="373"/>
      <c r="BR136" s="373"/>
      <c r="BS136" s="373"/>
      <c r="BT136" s="373"/>
      <c r="BU136" s="373"/>
      <c r="BV136" s="373"/>
    </row>
    <row r="137" spans="63:74">
      <c r="BK137" s="373"/>
      <c r="BL137" s="373"/>
      <c r="BM137" s="373"/>
      <c r="BN137" s="373"/>
      <c r="BO137" s="373"/>
      <c r="BP137" s="373"/>
      <c r="BQ137" s="373"/>
      <c r="BR137" s="373"/>
      <c r="BS137" s="373"/>
      <c r="BT137" s="373"/>
      <c r="BU137" s="373"/>
      <c r="BV137" s="373"/>
    </row>
    <row r="138" spans="63:74">
      <c r="BK138" s="373"/>
      <c r="BL138" s="373"/>
      <c r="BM138" s="373"/>
      <c r="BN138" s="373"/>
      <c r="BO138" s="373"/>
      <c r="BP138" s="373"/>
      <c r="BQ138" s="373"/>
      <c r="BR138" s="373"/>
      <c r="BS138" s="373"/>
      <c r="BT138" s="373"/>
      <c r="BU138" s="373"/>
      <c r="BV138" s="373"/>
    </row>
    <row r="139" spans="63:74">
      <c r="BK139" s="373"/>
      <c r="BL139" s="373"/>
      <c r="BM139" s="373"/>
      <c r="BN139" s="373"/>
      <c r="BO139" s="373"/>
      <c r="BP139" s="373"/>
      <c r="BQ139" s="373"/>
      <c r="BR139" s="373"/>
      <c r="BS139" s="373"/>
      <c r="BT139" s="373"/>
      <c r="BU139" s="373"/>
      <c r="BV139" s="373"/>
    </row>
    <row r="140" spans="63:74">
      <c r="BK140" s="373"/>
      <c r="BL140" s="373"/>
      <c r="BM140" s="373"/>
      <c r="BN140" s="373"/>
      <c r="BO140" s="373"/>
      <c r="BP140" s="373"/>
      <c r="BQ140" s="373"/>
      <c r="BR140" s="373"/>
      <c r="BS140" s="373"/>
      <c r="BT140" s="373"/>
      <c r="BU140" s="373"/>
      <c r="BV140" s="373"/>
    </row>
    <row r="141" spans="63:74">
      <c r="BK141" s="373"/>
      <c r="BL141" s="373"/>
      <c r="BM141" s="373"/>
      <c r="BN141" s="373"/>
      <c r="BO141" s="373"/>
      <c r="BP141" s="373"/>
      <c r="BQ141" s="373"/>
      <c r="BR141" s="373"/>
      <c r="BS141" s="373"/>
      <c r="BT141" s="373"/>
      <c r="BU141" s="373"/>
      <c r="BV141" s="373"/>
    </row>
    <row r="142" spans="63:74">
      <c r="BK142" s="373"/>
      <c r="BL142" s="373"/>
      <c r="BM142" s="373"/>
      <c r="BN142" s="373"/>
      <c r="BO142" s="373"/>
      <c r="BP142" s="373"/>
      <c r="BQ142" s="373"/>
      <c r="BR142" s="373"/>
      <c r="BS142" s="373"/>
      <c r="BT142" s="373"/>
      <c r="BU142" s="373"/>
      <c r="BV142" s="373"/>
    </row>
    <row r="143" spans="63:74">
      <c r="BK143" s="373"/>
      <c r="BL143" s="373"/>
      <c r="BM143" s="373"/>
      <c r="BN143" s="373"/>
      <c r="BO143" s="373"/>
      <c r="BP143" s="373"/>
      <c r="BQ143" s="373"/>
      <c r="BR143" s="373"/>
      <c r="BS143" s="373"/>
      <c r="BT143" s="373"/>
      <c r="BU143" s="373"/>
      <c r="BV143" s="373"/>
    </row>
    <row r="144" spans="63:74">
      <c r="BK144" s="373"/>
      <c r="BL144" s="373"/>
      <c r="BM144" s="373"/>
      <c r="BN144" s="373"/>
      <c r="BO144" s="373"/>
      <c r="BP144" s="373"/>
      <c r="BQ144" s="373"/>
      <c r="BR144" s="373"/>
      <c r="BS144" s="373"/>
      <c r="BT144" s="373"/>
      <c r="BU144" s="373"/>
      <c r="BV144" s="373"/>
    </row>
  </sheetData>
  <mergeCells count="17">
    <mergeCell ref="B56:Q56"/>
    <mergeCell ref="B57:Q57"/>
    <mergeCell ref="B58:Q58"/>
    <mergeCell ref="A1:A2"/>
    <mergeCell ref="B50:Q50"/>
    <mergeCell ref="B52:Q52"/>
    <mergeCell ref="B53:Q53"/>
    <mergeCell ref="B54:Q54"/>
    <mergeCell ref="B51:Q51"/>
    <mergeCell ref="B55:Q55"/>
    <mergeCell ref="BK3:BV3"/>
    <mergeCell ref="B1:AL1"/>
    <mergeCell ref="C3:N3"/>
    <mergeCell ref="O3:Z3"/>
    <mergeCell ref="AA3:AL3"/>
    <mergeCell ref="AM3:AX3"/>
    <mergeCell ref="AY3:BJ3"/>
  </mergeCells>
  <phoneticPr fontId="5" type="noConversion"/>
  <hyperlinks>
    <hyperlink ref="A1:A2" location="Contents!A1" display="Table of Contents"/>
  </hyperlinks>
  <pageMargins left="0.25" right="0.25" top="0.25" bottom="0.25" header="0.5" footer="0.5"/>
  <pageSetup scale="87" orientation="portrait" horizontalDpi="300" verticalDpi="300" r:id="rId1"/>
  <headerFooter alignWithMargins="0">
    <oddFooter>&amp;L&amp;"Courier,Bold"&amp;14&amp;F&amp;C&amp;6&amp;P&amp;R&amp;"Courier,Bold"&amp;14&amp;D  &amp;T</oddFooter>
  </headerFooter>
</worksheet>
</file>

<file path=xl/worksheets/sheet18.xml><?xml version="1.0" encoding="utf-8"?>
<worksheet xmlns="http://schemas.openxmlformats.org/spreadsheetml/2006/main" xmlns:r="http://schemas.openxmlformats.org/officeDocument/2006/relationships">
  <sheetPr transitionEvaluation="1" transitionEntry="1">
    <pageSetUpPr fitToPage="1"/>
  </sheetPr>
  <dimension ref="A1:BV94"/>
  <sheetViews>
    <sheetView showGridLines="0" workbookViewId="0">
      <pane xSplit="2" ySplit="4" topLeftCell="AY20" activePane="bottomRight" state="frozen"/>
      <selection pane="topRight" activeCell="C1" sqref="C1"/>
      <selection pane="bottomLeft" activeCell="A5" sqref="A5"/>
      <selection pane="bottomRight" activeCell="BY34" sqref="BY34"/>
    </sheetView>
  </sheetViews>
  <sheetFormatPr defaultColWidth="11" defaultRowHeight="11.25"/>
  <cols>
    <col min="1" max="1" width="10.5703125" style="557" customWidth="1"/>
    <col min="2" max="2" width="24.28515625" style="557" customWidth="1"/>
    <col min="3" max="74" width="6.7109375" style="557" customWidth="1"/>
    <col min="75" max="238" width="11" style="557"/>
    <col min="239" max="239" width="1.85546875" style="557" customWidth="1"/>
    <col min="240" max="16384" width="11" style="557"/>
  </cols>
  <sheetData>
    <row r="1" spans="1:74" ht="12.75" customHeight="1">
      <c r="A1" s="658" t="s">
        <v>1103</v>
      </c>
      <c r="B1" s="555" t="s">
        <v>525</v>
      </c>
      <c r="C1" s="555"/>
      <c r="D1" s="555"/>
      <c r="E1" s="555"/>
      <c r="F1" s="555"/>
      <c r="G1" s="555"/>
      <c r="H1" s="555"/>
      <c r="I1" s="555"/>
      <c r="J1" s="555"/>
      <c r="K1" s="555"/>
      <c r="L1" s="555"/>
      <c r="M1" s="555"/>
      <c r="N1" s="555"/>
      <c r="O1" s="555"/>
      <c r="P1" s="555"/>
      <c r="Q1" s="555"/>
      <c r="R1" s="555"/>
      <c r="S1" s="555"/>
      <c r="T1" s="555"/>
      <c r="U1" s="555"/>
      <c r="V1" s="555"/>
      <c r="W1" s="555"/>
      <c r="X1" s="555"/>
      <c r="Y1" s="555"/>
      <c r="Z1" s="555"/>
      <c r="AA1" s="555"/>
      <c r="AB1" s="555"/>
      <c r="AC1" s="555"/>
      <c r="AD1" s="555"/>
      <c r="AE1" s="555"/>
      <c r="AF1" s="555"/>
      <c r="AG1" s="555"/>
      <c r="AH1" s="555"/>
      <c r="AI1" s="555"/>
      <c r="AJ1" s="555"/>
      <c r="AK1" s="555"/>
      <c r="AL1" s="555"/>
      <c r="AM1" s="555"/>
      <c r="AN1" s="555"/>
      <c r="AO1" s="555"/>
      <c r="AP1" s="555"/>
      <c r="AQ1" s="555"/>
      <c r="AR1" s="555"/>
      <c r="AS1" s="555"/>
      <c r="AT1" s="555"/>
      <c r="AU1" s="555"/>
      <c r="AV1" s="555"/>
      <c r="AW1" s="555"/>
      <c r="AX1" s="555"/>
      <c r="AY1" s="555"/>
      <c r="AZ1" s="555"/>
      <c r="BA1" s="555"/>
      <c r="BB1" s="555"/>
      <c r="BC1" s="555"/>
      <c r="BD1" s="555"/>
      <c r="BE1" s="555"/>
      <c r="BF1" s="555"/>
      <c r="BG1" s="555"/>
      <c r="BH1" s="555"/>
      <c r="BI1" s="555"/>
      <c r="BJ1" s="555"/>
      <c r="BK1" s="555"/>
      <c r="BL1" s="555"/>
      <c r="BM1" s="555"/>
      <c r="BN1" s="555"/>
      <c r="BO1" s="555"/>
      <c r="BP1" s="555"/>
      <c r="BQ1" s="555"/>
      <c r="BR1" s="555"/>
      <c r="BS1" s="555"/>
      <c r="BT1" s="555"/>
      <c r="BU1" s="555"/>
      <c r="BV1" s="555"/>
    </row>
    <row r="2" spans="1:74" ht="12.75" customHeight="1">
      <c r="A2" s="659"/>
      <c r="B2" s="550" t="str">
        <f>"U.S. Energy Information Administration   |   Short-Term Energy Outlook  - "&amp;Dates!D1</f>
        <v>U.S. Energy Information Administration   |   Short-Term Energy Outlook  - October 2013</v>
      </c>
      <c r="C2" s="558"/>
      <c r="D2" s="558"/>
      <c r="E2" s="558"/>
      <c r="F2" s="558"/>
      <c r="G2" s="558"/>
      <c r="H2" s="558"/>
      <c r="I2" s="558"/>
      <c r="J2" s="558"/>
      <c r="K2" s="558"/>
      <c r="L2" s="558"/>
      <c r="M2" s="558"/>
      <c r="N2" s="558"/>
      <c r="O2" s="558"/>
      <c r="P2" s="558"/>
      <c r="Q2" s="558"/>
      <c r="R2" s="558"/>
      <c r="S2" s="558"/>
      <c r="T2" s="558"/>
      <c r="U2" s="558"/>
      <c r="V2" s="558"/>
      <c r="W2" s="558"/>
      <c r="X2" s="558"/>
      <c r="Y2" s="558"/>
      <c r="Z2" s="558"/>
      <c r="AA2" s="558"/>
      <c r="AB2" s="558"/>
      <c r="AC2" s="558"/>
      <c r="AD2" s="558"/>
      <c r="AE2" s="558"/>
      <c r="AF2" s="558"/>
      <c r="AG2" s="558"/>
      <c r="AH2" s="558"/>
      <c r="AI2" s="558"/>
      <c r="AJ2" s="558"/>
      <c r="AK2" s="558"/>
      <c r="AL2" s="558"/>
      <c r="AM2" s="558"/>
      <c r="AN2" s="558"/>
      <c r="AO2" s="558"/>
      <c r="AP2" s="558"/>
      <c r="AQ2" s="558"/>
      <c r="AR2" s="558"/>
      <c r="AS2" s="558"/>
      <c r="AT2" s="558"/>
      <c r="AU2" s="558"/>
      <c r="AV2" s="558"/>
      <c r="AW2" s="558"/>
      <c r="AX2" s="558"/>
      <c r="AY2" s="558"/>
      <c r="AZ2" s="558"/>
      <c r="BA2" s="558"/>
      <c r="BB2" s="558"/>
      <c r="BC2" s="558"/>
      <c r="BD2" s="558"/>
      <c r="BE2" s="558"/>
      <c r="BF2" s="558"/>
      <c r="BG2" s="558"/>
      <c r="BH2" s="558"/>
      <c r="BI2" s="558"/>
      <c r="BJ2" s="558"/>
      <c r="BK2" s="558"/>
      <c r="BL2" s="558"/>
      <c r="BM2" s="558"/>
      <c r="BN2" s="558"/>
      <c r="BO2" s="558"/>
      <c r="BP2" s="558"/>
      <c r="BQ2" s="558"/>
      <c r="BR2" s="558"/>
      <c r="BS2" s="558"/>
      <c r="BT2" s="558"/>
      <c r="BU2" s="558"/>
      <c r="BV2" s="558"/>
    </row>
    <row r="3" spans="1:74" ht="12.75" customHeight="1">
      <c r="A3" s="559"/>
      <c r="B3" s="560"/>
      <c r="C3" s="663">
        <f>Dates!D3</f>
        <v>2009</v>
      </c>
      <c r="D3" s="664"/>
      <c r="E3" s="664"/>
      <c r="F3" s="664"/>
      <c r="G3" s="664"/>
      <c r="H3" s="664"/>
      <c r="I3" s="664"/>
      <c r="J3" s="664"/>
      <c r="K3" s="664"/>
      <c r="L3" s="664"/>
      <c r="M3" s="664"/>
      <c r="N3" s="709"/>
      <c r="O3" s="663">
        <f>C3+1</f>
        <v>2010</v>
      </c>
      <c r="P3" s="664"/>
      <c r="Q3" s="664"/>
      <c r="R3" s="664"/>
      <c r="S3" s="664"/>
      <c r="T3" s="664"/>
      <c r="U3" s="664"/>
      <c r="V3" s="664"/>
      <c r="W3" s="664"/>
      <c r="X3" s="664"/>
      <c r="Y3" s="664"/>
      <c r="Z3" s="709"/>
      <c r="AA3" s="663">
        <f>O3+1</f>
        <v>2011</v>
      </c>
      <c r="AB3" s="664"/>
      <c r="AC3" s="664"/>
      <c r="AD3" s="664"/>
      <c r="AE3" s="664"/>
      <c r="AF3" s="664"/>
      <c r="AG3" s="664"/>
      <c r="AH3" s="664"/>
      <c r="AI3" s="664"/>
      <c r="AJ3" s="664"/>
      <c r="AK3" s="664"/>
      <c r="AL3" s="709"/>
      <c r="AM3" s="663">
        <f>AA3+1</f>
        <v>2012</v>
      </c>
      <c r="AN3" s="664"/>
      <c r="AO3" s="664"/>
      <c r="AP3" s="664"/>
      <c r="AQ3" s="664"/>
      <c r="AR3" s="664"/>
      <c r="AS3" s="664"/>
      <c r="AT3" s="664"/>
      <c r="AU3" s="664"/>
      <c r="AV3" s="664"/>
      <c r="AW3" s="664"/>
      <c r="AX3" s="709"/>
      <c r="AY3" s="663">
        <f>AM3+1</f>
        <v>2013</v>
      </c>
      <c r="AZ3" s="664"/>
      <c r="BA3" s="664"/>
      <c r="BB3" s="664"/>
      <c r="BC3" s="664"/>
      <c r="BD3" s="664"/>
      <c r="BE3" s="664"/>
      <c r="BF3" s="664"/>
      <c r="BG3" s="664"/>
      <c r="BH3" s="664"/>
      <c r="BI3" s="664"/>
      <c r="BJ3" s="709"/>
      <c r="BK3" s="663">
        <f>AY3+1</f>
        <v>2014</v>
      </c>
      <c r="BL3" s="664"/>
      <c r="BM3" s="664"/>
      <c r="BN3" s="664"/>
      <c r="BO3" s="664"/>
      <c r="BP3" s="664"/>
      <c r="BQ3" s="664"/>
      <c r="BR3" s="664"/>
      <c r="BS3" s="664"/>
      <c r="BT3" s="664"/>
      <c r="BU3" s="664"/>
      <c r="BV3" s="709"/>
    </row>
    <row r="4" spans="1:74" ht="12.75" customHeight="1">
      <c r="A4" s="559"/>
      <c r="B4" s="561"/>
      <c r="C4" s="18" t="s">
        <v>669</v>
      </c>
      <c r="D4" s="18" t="s">
        <v>670</v>
      </c>
      <c r="E4" s="18" t="s">
        <v>671</v>
      </c>
      <c r="F4" s="18" t="s">
        <v>672</v>
      </c>
      <c r="G4" s="18" t="s">
        <v>673</v>
      </c>
      <c r="H4" s="18" t="s">
        <v>674</v>
      </c>
      <c r="I4" s="18" t="s">
        <v>675</v>
      </c>
      <c r="J4" s="18" t="s">
        <v>676</v>
      </c>
      <c r="K4" s="18" t="s">
        <v>677</v>
      </c>
      <c r="L4" s="18" t="s">
        <v>678</v>
      </c>
      <c r="M4" s="18" t="s">
        <v>679</v>
      </c>
      <c r="N4" s="18" t="s">
        <v>680</v>
      </c>
      <c r="O4" s="18" t="s">
        <v>669</v>
      </c>
      <c r="P4" s="18" t="s">
        <v>670</v>
      </c>
      <c r="Q4" s="18" t="s">
        <v>671</v>
      </c>
      <c r="R4" s="18" t="s">
        <v>672</v>
      </c>
      <c r="S4" s="18" t="s">
        <v>673</v>
      </c>
      <c r="T4" s="18" t="s">
        <v>674</v>
      </c>
      <c r="U4" s="18" t="s">
        <v>675</v>
      </c>
      <c r="V4" s="18" t="s">
        <v>676</v>
      </c>
      <c r="W4" s="18" t="s">
        <v>677</v>
      </c>
      <c r="X4" s="18" t="s">
        <v>678</v>
      </c>
      <c r="Y4" s="18" t="s">
        <v>679</v>
      </c>
      <c r="Z4" s="18" t="s">
        <v>680</v>
      </c>
      <c r="AA4" s="18" t="s">
        <v>669</v>
      </c>
      <c r="AB4" s="18" t="s">
        <v>670</v>
      </c>
      <c r="AC4" s="18" t="s">
        <v>671</v>
      </c>
      <c r="AD4" s="18" t="s">
        <v>672</v>
      </c>
      <c r="AE4" s="18" t="s">
        <v>673</v>
      </c>
      <c r="AF4" s="18" t="s">
        <v>674</v>
      </c>
      <c r="AG4" s="18" t="s">
        <v>675</v>
      </c>
      <c r="AH4" s="18" t="s">
        <v>676</v>
      </c>
      <c r="AI4" s="18" t="s">
        <v>677</v>
      </c>
      <c r="AJ4" s="18" t="s">
        <v>678</v>
      </c>
      <c r="AK4" s="18" t="s">
        <v>679</v>
      </c>
      <c r="AL4" s="18" t="s">
        <v>680</v>
      </c>
      <c r="AM4" s="18" t="s">
        <v>669</v>
      </c>
      <c r="AN4" s="18" t="s">
        <v>670</v>
      </c>
      <c r="AO4" s="18" t="s">
        <v>671</v>
      </c>
      <c r="AP4" s="18" t="s">
        <v>672</v>
      </c>
      <c r="AQ4" s="18" t="s">
        <v>673</v>
      </c>
      <c r="AR4" s="18" t="s">
        <v>674</v>
      </c>
      <c r="AS4" s="18" t="s">
        <v>675</v>
      </c>
      <c r="AT4" s="18" t="s">
        <v>676</v>
      </c>
      <c r="AU4" s="18" t="s">
        <v>677</v>
      </c>
      <c r="AV4" s="18" t="s">
        <v>678</v>
      </c>
      <c r="AW4" s="18" t="s">
        <v>679</v>
      </c>
      <c r="AX4" s="18" t="s">
        <v>680</v>
      </c>
      <c r="AY4" s="18" t="s">
        <v>669</v>
      </c>
      <c r="AZ4" s="18" t="s">
        <v>670</v>
      </c>
      <c r="BA4" s="18" t="s">
        <v>671</v>
      </c>
      <c r="BB4" s="18" t="s">
        <v>672</v>
      </c>
      <c r="BC4" s="18" t="s">
        <v>673</v>
      </c>
      <c r="BD4" s="18" t="s">
        <v>674</v>
      </c>
      <c r="BE4" s="18" t="s">
        <v>675</v>
      </c>
      <c r="BF4" s="18" t="s">
        <v>676</v>
      </c>
      <c r="BG4" s="18" t="s">
        <v>677</v>
      </c>
      <c r="BH4" s="18" t="s">
        <v>678</v>
      </c>
      <c r="BI4" s="18" t="s">
        <v>679</v>
      </c>
      <c r="BJ4" s="18" t="s">
        <v>680</v>
      </c>
      <c r="BK4" s="18" t="s">
        <v>669</v>
      </c>
      <c r="BL4" s="18" t="s">
        <v>670</v>
      </c>
      <c r="BM4" s="18" t="s">
        <v>671</v>
      </c>
      <c r="BN4" s="18" t="s">
        <v>672</v>
      </c>
      <c r="BO4" s="18" t="s">
        <v>673</v>
      </c>
      <c r="BP4" s="18" t="s">
        <v>674</v>
      </c>
      <c r="BQ4" s="18" t="s">
        <v>675</v>
      </c>
      <c r="BR4" s="18" t="s">
        <v>676</v>
      </c>
      <c r="BS4" s="18" t="s">
        <v>677</v>
      </c>
      <c r="BT4" s="18" t="s">
        <v>678</v>
      </c>
      <c r="BU4" s="18" t="s">
        <v>679</v>
      </c>
      <c r="BV4" s="18" t="s">
        <v>680</v>
      </c>
    </row>
    <row r="5" spans="1:74" ht="11.1" customHeight="1">
      <c r="A5" s="559"/>
      <c r="B5" s="129" t="s">
        <v>394</v>
      </c>
      <c r="C5" s="562"/>
      <c r="D5" s="563"/>
      <c r="E5" s="563"/>
      <c r="F5" s="563"/>
      <c r="G5" s="563"/>
      <c r="H5" s="563"/>
      <c r="I5" s="563"/>
      <c r="J5" s="563"/>
      <c r="K5" s="563"/>
      <c r="L5" s="563"/>
      <c r="M5" s="563"/>
      <c r="N5" s="564"/>
      <c r="O5" s="562"/>
      <c r="P5" s="563"/>
      <c r="Q5" s="563"/>
      <c r="R5" s="563"/>
      <c r="S5" s="563"/>
      <c r="T5" s="563"/>
      <c r="U5" s="563"/>
      <c r="V5" s="563"/>
      <c r="W5" s="563"/>
      <c r="X5" s="563"/>
      <c r="Y5" s="563"/>
      <c r="Z5" s="564"/>
      <c r="AA5" s="562"/>
      <c r="AB5" s="563"/>
      <c r="AC5" s="563"/>
      <c r="AD5" s="563"/>
      <c r="AE5" s="563"/>
      <c r="AF5" s="563"/>
      <c r="AG5" s="563"/>
      <c r="AH5" s="563"/>
      <c r="AI5" s="563"/>
      <c r="AJ5" s="563"/>
      <c r="AK5" s="563"/>
      <c r="AL5" s="564"/>
      <c r="AM5" s="562"/>
      <c r="AN5" s="563"/>
      <c r="AO5" s="563"/>
      <c r="AP5" s="563"/>
      <c r="AQ5" s="563"/>
      <c r="AR5" s="563"/>
      <c r="AS5" s="563"/>
      <c r="AT5" s="563"/>
      <c r="AU5" s="563"/>
      <c r="AV5" s="563"/>
      <c r="AW5" s="563"/>
      <c r="AX5" s="564"/>
      <c r="AY5" s="562"/>
      <c r="AZ5" s="563"/>
      <c r="BA5" s="563"/>
      <c r="BB5" s="563"/>
      <c r="BC5" s="563"/>
      <c r="BD5" s="563"/>
      <c r="BE5" s="563"/>
      <c r="BF5" s="563"/>
      <c r="BG5" s="563"/>
      <c r="BH5" s="563"/>
      <c r="BI5" s="563"/>
      <c r="BJ5" s="564"/>
      <c r="BK5" s="562"/>
      <c r="BL5" s="563"/>
      <c r="BM5" s="563"/>
      <c r="BN5" s="563"/>
      <c r="BO5" s="563"/>
      <c r="BP5" s="563"/>
      <c r="BQ5" s="563"/>
      <c r="BR5" s="563"/>
      <c r="BS5" s="563"/>
      <c r="BT5" s="563"/>
      <c r="BU5" s="563"/>
      <c r="BV5" s="564"/>
    </row>
    <row r="6" spans="1:74" ht="11.1" customHeight="1">
      <c r="A6" s="565" t="s">
        <v>412</v>
      </c>
      <c r="B6" s="566" t="s">
        <v>93</v>
      </c>
      <c r="C6" s="279">
        <v>5545.9725744999996</v>
      </c>
      <c r="D6" s="279">
        <v>5032.70658</v>
      </c>
      <c r="E6" s="279">
        <v>4371.9460384000004</v>
      </c>
      <c r="F6" s="279">
        <v>4197.8324197000002</v>
      </c>
      <c r="G6" s="279">
        <v>4247.5179670999996</v>
      </c>
      <c r="H6" s="279">
        <v>4936.2256866999996</v>
      </c>
      <c r="I6" s="279">
        <v>5104.3183403000003</v>
      </c>
      <c r="J6" s="279">
        <v>5266.4671797000001</v>
      </c>
      <c r="K6" s="279">
        <v>4571.4882492999996</v>
      </c>
      <c r="L6" s="279">
        <v>4514.6960268000003</v>
      </c>
      <c r="M6" s="279">
        <v>4560.3191550000001</v>
      </c>
      <c r="N6" s="279">
        <v>5368.8398397000001</v>
      </c>
      <c r="O6" s="279">
        <v>5590.9729139000001</v>
      </c>
      <c r="P6" s="279">
        <v>5465.8628046000003</v>
      </c>
      <c r="Q6" s="279">
        <v>4658.2462148000004</v>
      </c>
      <c r="R6" s="279">
        <v>4231.7294936999997</v>
      </c>
      <c r="S6" s="279">
        <v>4621.6933247999996</v>
      </c>
      <c r="T6" s="279">
        <v>5516.3829457000002</v>
      </c>
      <c r="U6" s="279">
        <v>5793.5644700000003</v>
      </c>
      <c r="V6" s="279">
        <v>5733.7199844999996</v>
      </c>
      <c r="W6" s="279">
        <v>4958.1890393000003</v>
      </c>
      <c r="X6" s="279">
        <v>4266.7688558</v>
      </c>
      <c r="Y6" s="279">
        <v>4506.1681617000004</v>
      </c>
      <c r="Z6" s="279">
        <v>5395.4221176999999</v>
      </c>
      <c r="AA6" s="279">
        <v>5509.7638305999999</v>
      </c>
      <c r="AB6" s="279">
        <v>4939.6841689000003</v>
      </c>
      <c r="AC6" s="279">
        <v>4349.8461557999999</v>
      </c>
      <c r="AD6" s="279">
        <v>4149.6085647</v>
      </c>
      <c r="AE6" s="279">
        <v>4422.6311115999997</v>
      </c>
      <c r="AF6" s="279">
        <v>5268.5070673</v>
      </c>
      <c r="AG6" s="279">
        <v>5696.3167474000002</v>
      </c>
      <c r="AH6" s="279">
        <v>5525.1784951999998</v>
      </c>
      <c r="AI6" s="279">
        <v>4698.0382842999998</v>
      </c>
      <c r="AJ6" s="279">
        <v>4084.7410426000001</v>
      </c>
      <c r="AK6" s="279">
        <v>4048.7570092999999</v>
      </c>
      <c r="AL6" s="279">
        <v>4288.0230838999996</v>
      </c>
      <c r="AM6" s="279">
        <v>4164.9918496999999</v>
      </c>
      <c r="AN6" s="279">
        <v>3927.8508965999999</v>
      </c>
      <c r="AO6" s="279">
        <v>3404.6942103000001</v>
      </c>
      <c r="AP6" s="279">
        <v>3215.517081</v>
      </c>
      <c r="AQ6" s="279">
        <v>3753.0505026000001</v>
      </c>
      <c r="AR6" s="279">
        <v>4385.6209136999996</v>
      </c>
      <c r="AS6" s="279">
        <v>5191.5418393999998</v>
      </c>
      <c r="AT6" s="279">
        <v>4927.1866968000004</v>
      </c>
      <c r="AU6" s="279">
        <v>4192.2340247000002</v>
      </c>
      <c r="AV6" s="279">
        <v>3922.1460261000002</v>
      </c>
      <c r="AW6" s="279">
        <v>4299.7456266999998</v>
      </c>
      <c r="AX6" s="279">
        <v>4329.9905242000004</v>
      </c>
      <c r="AY6" s="279">
        <v>4466.0441281000003</v>
      </c>
      <c r="AZ6" s="279">
        <v>4426.2939442999996</v>
      </c>
      <c r="BA6" s="279">
        <v>4226.8368664999998</v>
      </c>
      <c r="BB6" s="279">
        <v>3743.1141143</v>
      </c>
      <c r="BC6" s="279">
        <v>3869.1371487000001</v>
      </c>
      <c r="BD6" s="279">
        <v>4629.0523940000003</v>
      </c>
      <c r="BE6" s="279">
        <v>4946.1285999000002</v>
      </c>
      <c r="BF6" s="279">
        <v>5041.4570000000003</v>
      </c>
      <c r="BG6" s="279">
        <v>4559.7749999999996</v>
      </c>
      <c r="BH6" s="342">
        <v>4061.4549999999999</v>
      </c>
      <c r="BI6" s="342">
        <v>4131.7420000000002</v>
      </c>
      <c r="BJ6" s="342">
        <v>4684.6980000000003</v>
      </c>
      <c r="BK6" s="342">
        <v>4888.0879999999997</v>
      </c>
      <c r="BL6" s="342">
        <v>4705.5959999999995</v>
      </c>
      <c r="BM6" s="342">
        <v>4235.3850000000002</v>
      </c>
      <c r="BN6" s="342">
        <v>3855.9749999999999</v>
      </c>
      <c r="BO6" s="342">
        <v>4015.5540000000001</v>
      </c>
      <c r="BP6" s="342">
        <v>4595.6660000000002</v>
      </c>
      <c r="BQ6" s="342">
        <v>5120.8980000000001</v>
      </c>
      <c r="BR6" s="342">
        <v>5078.0429999999997</v>
      </c>
      <c r="BS6" s="342">
        <v>4511.2070000000003</v>
      </c>
      <c r="BT6" s="342">
        <v>4139.8599999999997</v>
      </c>
      <c r="BU6" s="342">
        <v>4218.03</v>
      </c>
      <c r="BV6" s="342">
        <v>4721.1530000000002</v>
      </c>
    </row>
    <row r="7" spans="1:74" ht="11.1" customHeight="1">
      <c r="A7" s="565" t="s">
        <v>413</v>
      </c>
      <c r="B7" s="566" t="s">
        <v>94</v>
      </c>
      <c r="C7" s="279">
        <v>2141.6165268</v>
      </c>
      <c r="D7" s="279">
        <v>2219.2447296</v>
      </c>
      <c r="E7" s="279">
        <v>2200.0884667999999</v>
      </c>
      <c r="F7" s="279">
        <v>2038.6224236999999</v>
      </c>
      <c r="G7" s="279">
        <v>2198.2466371</v>
      </c>
      <c r="H7" s="279">
        <v>2806.8393580000002</v>
      </c>
      <c r="I7" s="279">
        <v>3286.8977952</v>
      </c>
      <c r="J7" s="279">
        <v>3523.8565539000001</v>
      </c>
      <c r="K7" s="279">
        <v>3070.8872323000001</v>
      </c>
      <c r="L7" s="279">
        <v>2342.0233739</v>
      </c>
      <c r="M7" s="279">
        <v>2109.5043692999998</v>
      </c>
      <c r="N7" s="279">
        <v>2309.3421367999999</v>
      </c>
      <c r="O7" s="279">
        <v>2392.6688726000002</v>
      </c>
      <c r="P7" s="279">
        <v>2364.2171125</v>
      </c>
      <c r="Q7" s="279">
        <v>2046.1503048</v>
      </c>
      <c r="R7" s="279">
        <v>2154.8008052999999</v>
      </c>
      <c r="S7" s="279">
        <v>2376.3044319000001</v>
      </c>
      <c r="T7" s="279">
        <v>3075.6143229999998</v>
      </c>
      <c r="U7" s="279">
        <v>3697.5548732000002</v>
      </c>
      <c r="V7" s="279">
        <v>3908.1054081000002</v>
      </c>
      <c r="W7" s="279">
        <v>3100.1391887</v>
      </c>
      <c r="X7" s="279">
        <v>2507.6882470999999</v>
      </c>
      <c r="Y7" s="279">
        <v>2307.5519657</v>
      </c>
      <c r="Z7" s="279">
        <v>2502.3651371000001</v>
      </c>
      <c r="AA7" s="279">
        <v>2395.3010613000001</v>
      </c>
      <c r="AB7" s="279">
        <v>2354.4279293</v>
      </c>
      <c r="AC7" s="279">
        <v>2127.3264377</v>
      </c>
      <c r="AD7" s="279">
        <v>2334.2999337000001</v>
      </c>
      <c r="AE7" s="279">
        <v>2427.1869648000002</v>
      </c>
      <c r="AF7" s="279">
        <v>3023.0370243000002</v>
      </c>
      <c r="AG7" s="279">
        <v>3858.8254938999999</v>
      </c>
      <c r="AH7" s="279">
        <v>3866.3158600000002</v>
      </c>
      <c r="AI7" s="279">
        <v>3057.9689749999998</v>
      </c>
      <c r="AJ7" s="279">
        <v>2542.5550400000002</v>
      </c>
      <c r="AK7" s="279">
        <v>2514.7099087000001</v>
      </c>
      <c r="AL7" s="279">
        <v>2778.1169325999999</v>
      </c>
      <c r="AM7" s="279">
        <v>2956.1495715999999</v>
      </c>
      <c r="AN7" s="279">
        <v>3141.0645290000002</v>
      </c>
      <c r="AO7" s="279">
        <v>2983.9638923000002</v>
      </c>
      <c r="AP7" s="279">
        <v>3178.2112539999998</v>
      </c>
      <c r="AQ7" s="279">
        <v>3481.5005442000001</v>
      </c>
      <c r="AR7" s="279">
        <v>3867.162558</v>
      </c>
      <c r="AS7" s="279">
        <v>4522.6402902999998</v>
      </c>
      <c r="AT7" s="279">
        <v>4252.5155332000004</v>
      </c>
      <c r="AU7" s="279">
        <v>3606.8544787000001</v>
      </c>
      <c r="AV7" s="279">
        <v>2972.2927989999998</v>
      </c>
      <c r="AW7" s="279">
        <v>2656.8858850000001</v>
      </c>
      <c r="AX7" s="279">
        <v>2712.9935706000001</v>
      </c>
      <c r="AY7" s="279">
        <v>2850.8117000000002</v>
      </c>
      <c r="AZ7" s="279">
        <v>2866.0615186</v>
      </c>
      <c r="BA7" s="279">
        <v>2732.6769048000001</v>
      </c>
      <c r="BB7" s="279">
        <v>2583.3847716999999</v>
      </c>
      <c r="BC7" s="279">
        <v>2693.2738052</v>
      </c>
      <c r="BD7" s="279">
        <v>3297.0590397000001</v>
      </c>
      <c r="BE7" s="279">
        <v>3858.3260830999998</v>
      </c>
      <c r="BF7" s="279">
        <v>3816.6089999999999</v>
      </c>
      <c r="BG7" s="279">
        <v>3387.6280000000002</v>
      </c>
      <c r="BH7" s="342">
        <v>2861.1039999999998</v>
      </c>
      <c r="BI7" s="342">
        <v>2684.0889999999999</v>
      </c>
      <c r="BJ7" s="342">
        <v>2762.5889999999999</v>
      </c>
      <c r="BK7" s="342">
        <v>2690.431</v>
      </c>
      <c r="BL7" s="342">
        <v>2662.4160000000002</v>
      </c>
      <c r="BM7" s="342">
        <v>2522.0500000000002</v>
      </c>
      <c r="BN7" s="342">
        <v>2518.7240000000002</v>
      </c>
      <c r="BO7" s="342">
        <v>2747.893</v>
      </c>
      <c r="BP7" s="342">
        <v>3307.8989999999999</v>
      </c>
      <c r="BQ7" s="342">
        <v>3829.6729999999998</v>
      </c>
      <c r="BR7" s="342">
        <v>3964.7860000000001</v>
      </c>
      <c r="BS7" s="342">
        <v>3313.5059999999999</v>
      </c>
      <c r="BT7" s="342">
        <v>2788.0479999999998</v>
      </c>
      <c r="BU7" s="342">
        <v>2537.4749999999999</v>
      </c>
      <c r="BV7" s="342">
        <v>2631.114</v>
      </c>
    </row>
    <row r="8" spans="1:74" ht="11.1" customHeight="1">
      <c r="A8" s="567" t="s">
        <v>415</v>
      </c>
      <c r="B8" s="568" t="s">
        <v>416</v>
      </c>
      <c r="C8" s="279">
        <v>196.89048452</v>
      </c>
      <c r="D8" s="279">
        <v>118.49066179</v>
      </c>
      <c r="E8" s="279">
        <v>108.04194387</v>
      </c>
      <c r="F8" s="279">
        <v>93.554034333000004</v>
      </c>
      <c r="G8" s="279">
        <v>103.50663129</v>
      </c>
      <c r="H8" s="279">
        <v>108.10101367</v>
      </c>
      <c r="I8" s="279">
        <v>108.31681451999999</v>
      </c>
      <c r="J8" s="279">
        <v>117.48367064999999</v>
      </c>
      <c r="K8" s="279">
        <v>95.100978999999995</v>
      </c>
      <c r="L8" s="279">
        <v>82.584252258000006</v>
      </c>
      <c r="M8" s="279">
        <v>69.076096332999995</v>
      </c>
      <c r="N8" s="279">
        <v>78.137403547999995</v>
      </c>
      <c r="O8" s="279">
        <v>140.26448096999999</v>
      </c>
      <c r="P8" s="279">
        <v>84.753444642999995</v>
      </c>
      <c r="Q8" s="279">
        <v>79.684227097000004</v>
      </c>
      <c r="R8" s="279">
        <v>76.211650667000001</v>
      </c>
      <c r="S8" s="279">
        <v>96.581251613000006</v>
      </c>
      <c r="T8" s="279">
        <v>132.97502133</v>
      </c>
      <c r="U8" s="279">
        <v>142.30268355000001</v>
      </c>
      <c r="V8" s="279">
        <v>115.33743548</v>
      </c>
      <c r="W8" s="279">
        <v>92.756021666999999</v>
      </c>
      <c r="X8" s="279">
        <v>71.856640322999993</v>
      </c>
      <c r="Y8" s="279">
        <v>69.314695</v>
      </c>
      <c r="Z8" s="279">
        <v>113.65655160999999</v>
      </c>
      <c r="AA8" s="279">
        <v>111.51958839</v>
      </c>
      <c r="AB8" s="279">
        <v>86.934222500000004</v>
      </c>
      <c r="AC8" s="279">
        <v>86.853600322999995</v>
      </c>
      <c r="AD8" s="279">
        <v>80.792524999999998</v>
      </c>
      <c r="AE8" s="279">
        <v>76.724925806000002</v>
      </c>
      <c r="AF8" s="279">
        <v>86.457128667000006</v>
      </c>
      <c r="AG8" s="279">
        <v>101.74404387</v>
      </c>
      <c r="AH8" s="279">
        <v>83.687341613000001</v>
      </c>
      <c r="AI8" s="279">
        <v>80.795309000000003</v>
      </c>
      <c r="AJ8" s="279">
        <v>66.518545484000001</v>
      </c>
      <c r="AK8" s="279">
        <v>59.420009667000002</v>
      </c>
      <c r="AL8" s="279">
        <v>70.504328709999996</v>
      </c>
      <c r="AM8" s="279">
        <v>78.843259032000006</v>
      </c>
      <c r="AN8" s="279">
        <v>66.416618275999994</v>
      </c>
      <c r="AO8" s="279">
        <v>50.347258386999997</v>
      </c>
      <c r="AP8" s="279">
        <v>52.143571000000001</v>
      </c>
      <c r="AQ8" s="279">
        <v>55.722285483999997</v>
      </c>
      <c r="AR8" s="279">
        <v>68.531402666999995</v>
      </c>
      <c r="AS8" s="279">
        <v>73.821497097000005</v>
      </c>
      <c r="AT8" s="279">
        <v>66.847999999999999</v>
      </c>
      <c r="AU8" s="279">
        <v>62.122222000000001</v>
      </c>
      <c r="AV8" s="279">
        <v>60.026094194000002</v>
      </c>
      <c r="AW8" s="279">
        <v>59.308154000000002</v>
      </c>
      <c r="AX8" s="279">
        <v>56.667020323000003</v>
      </c>
      <c r="AY8" s="279">
        <v>86.092223226000002</v>
      </c>
      <c r="AZ8" s="279">
        <v>68.775152500000004</v>
      </c>
      <c r="BA8" s="279">
        <v>63.296028387</v>
      </c>
      <c r="BB8" s="279">
        <v>61.329263333</v>
      </c>
      <c r="BC8" s="279">
        <v>75.990759677</v>
      </c>
      <c r="BD8" s="279">
        <v>76.062836000000004</v>
      </c>
      <c r="BE8" s="279">
        <v>88.939756419000005</v>
      </c>
      <c r="BF8" s="279">
        <v>71.28313</v>
      </c>
      <c r="BG8" s="279">
        <v>67.492279999999994</v>
      </c>
      <c r="BH8" s="342">
        <v>60.518749999999997</v>
      </c>
      <c r="BI8" s="342">
        <v>58.548540000000003</v>
      </c>
      <c r="BJ8" s="342">
        <v>68.335329999999999</v>
      </c>
      <c r="BK8" s="342">
        <v>82.064750000000004</v>
      </c>
      <c r="BL8" s="342">
        <v>66.172359999999998</v>
      </c>
      <c r="BM8" s="342">
        <v>64.389229999999998</v>
      </c>
      <c r="BN8" s="342">
        <v>60.762709999999998</v>
      </c>
      <c r="BO8" s="342">
        <v>63.705480000000001</v>
      </c>
      <c r="BP8" s="342">
        <v>72.215479999999999</v>
      </c>
      <c r="BQ8" s="342">
        <v>73.621530000000007</v>
      </c>
      <c r="BR8" s="342">
        <v>71.032640000000001</v>
      </c>
      <c r="BS8" s="342">
        <v>68.029129999999995</v>
      </c>
      <c r="BT8" s="342">
        <v>62.675429999999999</v>
      </c>
      <c r="BU8" s="342">
        <v>59.702500000000001</v>
      </c>
      <c r="BV8" s="342">
        <v>68.634649999999993</v>
      </c>
    </row>
    <row r="9" spans="1:74" ht="11.1" customHeight="1">
      <c r="A9" s="567" t="s">
        <v>417</v>
      </c>
      <c r="B9" s="568" t="s">
        <v>95</v>
      </c>
      <c r="C9" s="279">
        <v>26.023948387000001</v>
      </c>
      <c r="D9" s="279">
        <v>27.999241071</v>
      </c>
      <c r="E9" s="279">
        <v>26.918494839000001</v>
      </c>
      <c r="F9" s="279">
        <v>25.262495000000001</v>
      </c>
      <c r="G9" s="279">
        <v>24.925030968000002</v>
      </c>
      <c r="H9" s="279">
        <v>29.192881667000002</v>
      </c>
      <c r="I9" s="279">
        <v>31.169620968</v>
      </c>
      <c r="J9" s="279">
        <v>32.633741612999998</v>
      </c>
      <c r="K9" s="279">
        <v>34.075659332999997</v>
      </c>
      <c r="L9" s="279">
        <v>30.960892581</v>
      </c>
      <c r="M9" s="279">
        <v>30.347729000000001</v>
      </c>
      <c r="N9" s="279">
        <v>30.005778065000001</v>
      </c>
      <c r="O9" s="279">
        <v>29.335196774</v>
      </c>
      <c r="P9" s="279">
        <v>29.469842857</v>
      </c>
      <c r="Q9" s="279">
        <v>32.570143225999999</v>
      </c>
      <c r="R9" s="279">
        <v>31.420827667000001</v>
      </c>
      <c r="S9" s="279">
        <v>32.813334515999998</v>
      </c>
      <c r="T9" s="279">
        <v>32.142783999999999</v>
      </c>
      <c r="U9" s="279">
        <v>31.066770323</v>
      </c>
      <c r="V9" s="279">
        <v>34.222879032000002</v>
      </c>
      <c r="W9" s="279">
        <v>31.789710667000001</v>
      </c>
      <c r="X9" s="279">
        <v>26.062429032000001</v>
      </c>
      <c r="Y9" s="279">
        <v>30.237933333000001</v>
      </c>
      <c r="Z9" s="279">
        <v>30.699942903</v>
      </c>
      <c r="AA9" s="279">
        <v>29.993162258000002</v>
      </c>
      <c r="AB9" s="279">
        <v>28.838378571</v>
      </c>
      <c r="AC9" s="279">
        <v>30.494979032</v>
      </c>
      <c r="AD9" s="279">
        <v>30.584531333000001</v>
      </c>
      <c r="AE9" s="279">
        <v>28.214230322999999</v>
      </c>
      <c r="AF9" s="279">
        <v>33.759590666999998</v>
      </c>
      <c r="AG9" s="279">
        <v>35.420734193999998</v>
      </c>
      <c r="AH9" s="279">
        <v>35.069268710000003</v>
      </c>
      <c r="AI9" s="279">
        <v>33.483179999999997</v>
      </c>
      <c r="AJ9" s="279">
        <v>30.356969031999999</v>
      </c>
      <c r="AK9" s="279">
        <v>31.428535332999999</v>
      </c>
      <c r="AL9" s="279">
        <v>32.419978710000002</v>
      </c>
      <c r="AM9" s="279">
        <v>31.620784193999999</v>
      </c>
      <c r="AN9" s="279">
        <v>34.647820000000003</v>
      </c>
      <c r="AO9" s="279">
        <v>32.576745805999998</v>
      </c>
      <c r="AP9" s="279">
        <v>32.652512667000003</v>
      </c>
      <c r="AQ9" s="279">
        <v>31.271333548000001</v>
      </c>
      <c r="AR9" s="279">
        <v>31.505243666999998</v>
      </c>
      <c r="AS9" s="279">
        <v>31.232560645</v>
      </c>
      <c r="AT9" s="279">
        <v>33.024596774000003</v>
      </c>
      <c r="AU9" s="279">
        <v>29.780290999999998</v>
      </c>
      <c r="AV9" s="279">
        <v>26.467213548</v>
      </c>
      <c r="AW9" s="279">
        <v>25.298342999999999</v>
      </c>
      <c r="AX9" s="279">
        <v>27.689550967999999</v>
      </c>
      <c r="AY9" s="279">
        <v>29.630359032000001</v>
      </c>
      <c r="AZ9" s="279">
        <v>28.710220357000001</v>
      </c>
      <c r="BA9" s="279">
        <v>29.505552258000002</v>
      </c>
      <c r="BB9" s="279">
        <v>28.427788332999999</v>
      </c>
      <c r="BC9" s="279">
        <v>31.400041290000001</v>
      </c>
      <c r="BD9" s="279">
        <v>30.570578333</v>
      </c>
      <c r="BE9" s="279">
        <v>33.617063225999999</v>
      </c>
      <c r="BF9" s="279">
        <v>34.743879999999997</v>
      </c>
      <c r="BG9" s="279">
        <v>31.84338</v>
      </c>
      <c r="BH9" s="342">
        <v>27.520489999999999</v>
      </c>
      <c r="BI9" s="342">
        <v>25.717230000000001</v>
      </c>
      <c r="BJ9" s="342">
        <v>29.266490000000001</v>
      </c>
      <c r="BK9" s="342">
        <v>30.428419999999999</v>
      </c>
      <c r="BL9" s="342">
        <v>29.244730000000001</v>
      </c>
      <c r="BM9" s="342">
        <v>29.418669999999999</v>
      </c>
      <c r="BN9" s="342">
        <v>28.932040000000001</v>
      </c>
      <c r="BO9" s="342">
        <v>32.258989999999997</v>
      </c>
      <c r="BP9" s="342">
        <v>30.939499999999999</v>
      </c>
      <c r="BQ9" s="342">
        <v>34.439239999999998</v>
      </c>
      <c r="BR9" s="342">
        <v>35.603349999999999</v>
      </c>
      <c r="BS9" s="342">
        <v>32.269410000000001</v>
      </c>
      <c r="BT9" s="342">
        <v>28.046810000000001</v>
      </c>
      <c r="BU9" s="342">
        <v>26.122260000000001</v>
      </c>
      <c r="BV9" s="342">
        <v>29.84703</v>
      </c>
    </row>
    <row r="10" spans="1:74" ht="11.1" customHeight="1">
      <c r="A10" s="567" t="s">
        <v>418</v>
      </c>
      <c r="B10" s="568" t="s">
        <v>96</v>
      </c>
      <c r="C10" s="279">
        <v>2390.4028709999998</v>
      </c>
      <c r="D10" s="279">
        <v>2293.8289642999998</v>
      </c>
      <c r="E10" s="279">
        <v>2169.0505484</v>
      </c>
      <c r="F10" s="279">
        <v>1980.2802333</v>
      </c>
      <c r="G10" s="279">
        <v>2109.5307097</v>
      </c>
      <c r="H10" s="279">
        <v>2324.4911999999999</v>
      </c>
      <c r="I10" s="279">
        <v>2353.1928710000002</v>
      </c>
      <c r="J10" s="279">
        <v>2330.470871</v>
      </c>
      <c r="K10" s="279">
        <v>2191.7264666999999</v>
      </c>
      <c r="L10" s="279">
        <v>1871.6428065</v>
      </c>
      <c r="M10" s="279">
        <v>1968.9736</v>
      </c>
      <c r="N10" s="279">
        <v>2280.9747742</v>
      </c>
      <c r="O10" s="279">
        <v>2340.9464839000002</v>
      </c>
      <c r="P10" s="279">
        <v>2330.1917856999999</v>
      </c>
      <c r="Q10" s="279">
        <v>2084.991</v>
      </c>
      <c r="R10" s="279">
        <v>1920.3690999999999</v>
      </c>
      <c r="S10" s="279">
        <v>2150.2698387</v>
      </c>
      <c r="T10" s="279">
        <v>2276.7107187000001</v>
      </c>
      <c r="U10" s="279">
        <v>2319.7892903000002</v>
      </c>
      <c r="V10" s="279">
        <v>2308.8420323</v>
      </c>
      <c r="W10" s="279">
        <v>2312.3731667000002</v>
      </c>
      <c r="X10" s="279">
        <v>2024.2204194000001</v>
      </c>
      <c r="Y10" s="279">
        <v>2088.5068667</v>
      </c>
      <c r="Z10" s="279">
        <v>2376.8807741999999</v>
      </c>
      <c r="AA10" s="279">
        <v>2346.5423547999999</v>
      </c>
      <c r="AB10" s="279">
        <v>2313.8956429</v>
      </c>
      <c r="AC10" s="279">
        <v>2118.1160645</v>
      </c>
      <c r="AD10" s="279">
        <v>1818.2446</v>
      </c>
      <c r="AE10" s="279">
        <v>1839.1262581000001</v>
      </c>
      <c r="AF10" s="279">
        <v>2175.6711332999998</v>
      </c>
      <c r="AG10" s="279">
        <v>2333.7048387</v>
      </c>
      <c r="AH10" s="279">
        <v>2301.2440645000001</v>
      </c>
      <c r="AI10" s="279">
        <v>2228.2951333000001</v>
      </c>
      <c r="AJ10" s="279">
        <v>2043.1280644999999</v>
      </c>
      <c r="AK10" s="279">
        <v>2149.1293332999999</v>
      </c>
      <c r="AL10" s="279">
        <v>2317.3345806000002</v>
      </c>
      <c r="AM10" s="279">
        <v>2334.8769677</v>
      </c>
      <c r="AN10" s="279">
        <v>2201.6214828000002</v>
      </c>
      <c r="AO10" s="279">
        <v>1991.2455806</v>
      </c>
      <c r="AP10" s="279">
        <v>1862.3643666999999</v>
      </c>
      <c r="AQ10" s="279">
        <v>2002.6272581000001</v>
      </c>
      <c r="AR10" s="279">
        <v>2171.3361666999999</v>
      </c>
      <c r="AS10" s="279">
        <v>2229.9783548</v>
      </c>
      <c r="AT10" s="279">
        <v>2245.2293871000002</v>
      </c>
      <c r="AU10" s="279">
        <v>2150.3627332999999</v>
      </c>
      <c r="AV10" s="279">
        <v>1927.2005806</v>
      </c>
      <c r="AW10" s="279">
        <v>1890.4252332999999</v>
      </c>
      <c r="AX10" s="279">
        <v>2212.3764194</v>
      </c>
      <c r="AY10" s="279">
        <v>2303.4134515999999</v>
      </c>
      <c r="AZ10" s="279">
        <v>2195.8351785999998</v>
      </c>
      <c r="BA10" s="279">
        <v>2030.5609354999999</v>
      </c>
      <c r="BB10" s="279">
        <v>1892.2293999999999</v>
      </c>
      <c r="BC10" s="279">
        <v>2027.3598387</v>
      </c>
      <c r="BD10" s="279">
        <v>2214.3229999999999</v>
      </c>
      <c r="BE10" s="279">
        <v>2275.1934194</v>
      </c>
      <c r="BF10" s="279">
        <v>2271.5569999999998</v>
      </c>
      <c r="BG10" s="279">
        <v>2178.4079999999999</v>
      </c>
      <c r="BH10" s="342">
        <v>1837.723</v>
      </c>
      <c r="BI10" s="342">
        <v>1956.2070000000001</v>
      </c>
      <c r="BJ10" s="342">
        <v>2136.4369999999999</v>
      </c>
      <c r="BK10" s="342">
        <v>2240.7269999999999</v>
      </c>
      <c r="BL10" s="342">
        <v>2143.9299999999998</v>
      </c>
      <c r="BM10" s="342">
        <v>1948.279</v>
      </c>
      <c r="BN10" s="342">
        <v>1867.9590000000001</v>
      </c>
      <c r="BO10" s="342">
        <v>1987.4090000000001</v>
      </c>
      <c r="BP10" s="342">
        <v>2269.5590000000002</v>
      </c>
      <c r="BQ10" s="342">
        <v>2244.8449999999998</v>
      </c>
      <c r="BR10" s="342">
        <v>2205.7150000000001</v>
      </c>
      <c r="BS10" s="342">
        <v>2059.491</v>
      </c>
      <c r="BT10" s="342">
        <v>1878.2560000000001</v>
      </c>
      <c r="BU10" s="342">
        <v>1989.4690000000001</v>
      </c>
      <c r="BV10" s="342">
        <v>2172.7629999999999</v>
      </c>
    </row>
    <row r="11" spans="1:74" ht="11.1" customHeight="1">
      <c r="A11" s="565"/>
      <c r="B11" s="569" t="s">
        <v>421</v>
      </c>
      <c r="C11" s="255"/>
      <c r="D11" s="255"/>
      <c r="E11" s="255"/>
      <c r="F11" s="255"/>
      <c r="G11" s="255"/>
      <c r="H11" s="255"/>
      <c r="I11" s="255"/>
      <c r="J11" s="255"/>
      <c r="K11" s="255"/>
      <c r="L11" s="255"/>
      <c r="M11" s="255"/>
      <c r="N11" s="255"/>
      <c r="O11" s="255"/>
      <c r="P11" s="255"/>
      <c r="Q11" s="255"/>
      <c r="R11" s="255"/>
      <c r="S11" s="255"/>
      <c r="T11" s="255"/>
      <c r="U11" s="255"/>
      <c r="V11" s="255"/>
      <c r="W11" s="255"/>
      <c r="X11" s="255"/>
      <c r="Y11" s="255"/>
      <c r="Z11" s="255"/>
      <c r="AA11" s="255"/>
      <c r="AB11" s="255"/>
      <c r="AC11" s="255"/>
      <c r="AD11" s="255"/>
      <c r="AE11" s="255"/>
      <c r="AF11" s="255"/>
      <c r="AG11" s="255"/>
      <c r="AH11" s="255"/>
      <c r="AI11" s="255"/>
      <c r="AJ11" s="255"/>
      <c r="AK11" s="255"/>
      <c r="AL11" s="255"/>
      <c r="AM11" s="255"/>
      <c r="AN11" s="255"/>
      <c r="AO11" s="255"/>
      <c r="AP11" s="255"/>
      <c r="AQ11" s="255"/>
      <c r="AR11" s="255"/>
      <c r="AS11" s="255"/>
      <c r="AT11" s="255"/>
      <c r="AU11" s="255"/>
      <c r="AV11" s="255"/>
      <c r="AW11" s="255"/>
      <c r="AX11" s="255"/>
      <c r="AY11" s="255"/>
      <c r="AZ11" s="255"/>
      <c r="BA11" s="255"/>
      <c r="BB11" s="255"/>
      <c r="BC11" s="255"/>
      <c r="BD11" s="369"/>
      <c r="BE11" s="255"/>
      <c r="BF11" s="255"/>
      <c r="BG11" s="255"/>
      <c r="BH11" s="369"/>
      <c r="BI11" s="369"/>
      <c r="BJ11" s="369"/>
      <c r="BK11" s="369"/>
      <c r="BL11" s="369"/>
      <c r="BM11" s="369"/>
      <c r="BN11" s="369"/>
      <c r="BO11" s="369"/>
      <c r="BP11" s="369"/>
      <c r="BQ11" s="369"/>
      <c r="BR11" s="369"/>
      <c r="BS11" s="369"/>
      <c r="BT11" s="369"/>
      <c r="BU11" s="369"/>
      <c r="BV11" s="369"/>
    </row>
    <row r="12" spans="1:74" ht="11.1" customHeight="1">
      <c r="A12" s="565" t="s">
        <v>419</v>
      </c>
      <c r="B12" s="566" t="s">
        <v>482</v>
      </c>
      <c r="C12" s="279">
        <v>757.75145902999998</v>
      </c>
      <c r="D12" s="279">
        <v>636.14397499999995</v>
      </c>
      <c r="E12" s="279">
        <v>704.11138968</v>
      </c>
      <c r="F12" s="279">
        <v>858.99356733000002</v>
      </c>
      <c r="G12" s="279">
        <v>953.53724741999997</v>
      </c>
      <c r="H12" s="279">
        <v>974.44647067000005</v>
      </c>
      <c r="I12" s="279">
        <v>754.34670129000006</v>
      </c>
      <c r="J12" s="279">
        <v>631.62632547999999</v>
      </c>
      <c r="K12" s="279">
        <v>578.62378366999997</v>
      </c>
      <c r="L12" s="279">
        <v>635.19573677000005</v>
      </c>
      <c r="M12" s="279">
        <v>700.25668199999996</v>
      </c>
      <c r="N12" s="279">
        <v>797.73573902999999</v>
      </c>
      <c r="O12" s="279">
        <v>722.03458064999995</v>
      </c>
      <c r="P12" s="279">
        <v>735.35105142999998</v>
      </c>
      <c r="Q12" s="279">
        <v>673.73104290000003</v>
      </c>
      <c r="R12" s="279">
        <v>636.55540399999995</v>
      </c>
      <c r="S12" s="279">
        <v>809.00698516</v>
      </c>
      <c r="T12" s="279">
        <v>995.12754932999997</v>
      </c>
      <c r="U12" s="279">
        <v>790.86325419000002</v>
      </c>
      <c r="V12" s="279">
        <v>649.00747548000004</v>
      </c>
      <c r="W12" s="279">
        <v>575.50686532999998</v>
      </c>
      <c r="X12" s="279">
        <v>570.41857774000005</v>
      </c>
      <c r="Y12" s="279">
        <v>652.05165166999996</v>
      </c>
      <c r="Z12" s="279">
        <v>747.38938710000002</v>
      </c>
      <c r="AA12" s="279">
        <v>823.58367741999996</v>
      </c>
      <c r="AB12" s="279">
        <v>861.82948642999997</v>
      </c>
      <c r="AC12" s="279">
        <v>1004.3377539000001</v>
      </c>
      <c r="AD12" s="279">
        <v>1039.8102027</v>
      </c>
      <c r="AE12" s="279">
        <v>1051.1911502999999</v>
      </c>
      <c r="AF12" s="279">
        <v>1071.707132</v>
      </c>
      <c r="AG12" s="279">
        <v>1009.1817458</v>
      </c>
      <c r="AH12" s="279">
        <v>831.08315418999996</v>
      </c>
      <c r="AI12" s="279">
        <v>712.58637599999997</v>
      </c>
      <c r="AJ12" s="279">
        <v>638.30287773999999</v>
      </c>
      <c r="AK12" s="279">
        <v>689.35089832999995</v>
      </c>
      <c r="AL12" s="279">
        <v>765.54655580999997</v>
      </c>
      <c r="AM12" s="279">
        <v>753.52347806</v>
      </c>
      <c r="AN12" s="279">
        <v>702.08777207000003</v>
      </c>
      <c r="AO12" s="279">
        <v>831.28627968000001</v>
      </c>
      <c r="AP12" s="279">
        <v>871.21113032999995</v>
      </c>
      <c r="AQ12" s="279">
        <v>920.71624354999994</v>
      </c>
      <c r="AR12" s="279">
        <v>887.02960267000003</v>
      </c>
      <c r="AS12" s="279">
        <v>863.17719129</v>
      </c>
      <c r="AT12" s="279">
        <v>746.64923032000002</v>
      </c>
      <c r="AU12" s="279">
        <v>585.41284199999996</v>
      </c>
      <c r="AV12" s="279">
        <v>522.80819484000006</v>
      </c>
      <c r="AW12" s="279">
        <v>627.79880966999997</v>
      </c>
      <c r="AX12" s="279">
        <v>749.93584773999999</v>
      </c>
      <c r="AY12" s="279">
        <v>810.43243934999998</v>
      </c>
      <c r="AZ12" s="279">
        <v>731.88401464000003</v>
      </c>
      <c r="BA12" s="279">
        <v>663.66030806000003</v>
      </c>
      <c r="BB12" s="279">
        <v>825.48137067000005</v>
      </c>
      <c r="BC12" s="279">
        <v>921.07485548</v>
      </c>
      <c r="BD12" s="279">
        <v>911.03129533000003</v>
      </c>
      <c r="BE12" s="279">
        <v>876.77006376999998</v>
      </c>
      <c r="BF12" s="279">
        <v>703.93809999999996</v>
      </c>
      <c r="BG12" s="279">
        <v>585.37710000000004</v>
      </c>
      <c r="BH12" s="342">
        <v>560.62829999999997</v>
      </c>
      <c r="BI12" s="342">
        <v>638.19050000000004</v>
      </c>
      <c r="BJ12" s="342">
        <v>703.26840000000004</v>
      </c>
      <c r="BK12" s="342">
        <v>782.14070000000004</v>
      </c>
      <c r="BL12" s="342">
        <v>748.46310000000005</v>
      </c>
      <c r="BM12" s="342">
        <v>765.10419999999999</v>
      </c>
      <c r="BN12" s="342">
        <v>820.26509999999996</v>
      </c>
      <c r="BO12" s="342">
        <v>906.07619999999997</v>
      </c>
      <c r="BP12" s="342">
        <v>933.77229999999997</v>
      </c>
      <c r="BQ12" s="342">
        <v>830.1576</v>
      </c>
      <c r="BR12" s="342">
        <v>700.08609999999999</v>
      </c>
      <c r="BS12" s="342">
        <v>591.27509999999995</v>
      </c>
      <c r="BT12" s="342">
        <v>565.4289</v>
      </c>
      <c r="BU12" s="342">
        <v>640.86059999999998</v>
      </c>
      <c r="BV12" s="342">
        <v>732.17319999999995</v>
      </c>
    </row>
    <row r="13" spans="1:74" ht="11.1" customHeight="1">
      <c r="A13" s="565" t="s">
        <v>422</v>
      </c>
      <c r="B13" s="566" t="s">
        <v>99</v>
      </c>
      <c r="C13" s="279">
        <v>191.96208064999999</v>
      </c>
      <c r="D13" s="279">
        <v>209.00624357000001</v>
      </c>
      <c r="E13" s="279">
        <v>229.00202354999999</v>
      </c>
      <c r="F13" s="279">
        <v>248.58986100000001</v>
      </c>
      <c r="G13" s="279">
        <v>201.99873903</v>
      </c>
      <c r="H13" s="279">
        <v>186.647391</v>
      </c>
      <c r="I13" s="279">
        <v>159.83681096999999</v>
      </c>
      <c r="J13" s="279">
        <v>176.27333612999999</v>
      </c>
      <c r="K13" s="279">
        <v>155.02359032999999</v>
      </c>
      <c r="L13" s="279">
        <v>219.79437967999999</v>
      </c>
      <c r="M13" s="279">
        <v>229.17276032999999</v>
      </c>
      <c r="N13" s="279">
        <v>222.77606839000001</v>
      </c>
      <c r="O13" s="279">
        <v>221.10762516</v>
      </c>
      <c r="P13" s="279">
        <v>193.99491929000001</v>
      </c>
      <c r="Q13" s="279">
        <v>277.06698710000001</v>
      </c>
      <c r="R13" s="279">
        <v>325.48185833000002</v>
      </c>
      <c r="S13" s="279">
        <v>280.56531129000001</v>
      </c>
      <c r="T13" s="279">
        <v>268.30070767000001</v>
      </c>
      <c r="U13" s="279">
        <v>216.89970871</v>
      </c>
      <c r="V13" s="279">
        <v>215.67273613</v>
      </c>
      <c r="W13" s="279">
        <v>236.85006533000001</v>
      </c>
      <c r="X13" s="279">
        <v>256.25185257999999</v>
      </c>
      <c r="Y13" s="279">
        <v>324.92062933</v>
      </c>
      <c r="Z13" s="279">
        <v>292.23539097000003</v>
      </c>
      <c r="AA13" s="279">
        <v>275.82240581000002</v>
      </c>
      <c r="AB13" s="279">
        <v>373.27005929000001</v>
      </c>
      <c r="AC13" s="279">
        <v>340.14986644999999</v>
      </c>
      <c r="AD13" s="279">
        <v>414.05522033</v>
      </c>
      <c r="AE13" s="279">
        <v>379.74711258000002</v>
      </c>
      <c r="AF13" s="279">
        <v>366.16896200000002</v>
      </c>
      <c r="AG13" s="279">
        <v>241.56867161</v>
      </c>
      <c r="AH13" s="279">
        <v>241.08367032000001</v>
      </c>
      <c r="AI13" s="279">
        <v>228.967635</v>
      </c>
      <c r="AJ13" s="279">
        <v>339.52995773999999</v>
      </c>
      <c r="AK13" s="279">
        <v>414.61842767000002</v>
      </c>
      <c r="AL13" s="279">
        <v>343.73465967999999</v>
      </c>
      <c r="AM13" s="279">
        <v>445.34803806000002</v>
      </c>
      <c r="AN13" s="279">
        <v>384.95195275999998</v>
      </c>
      <c r="AO13" s="279">
        <v>448.27606322999998</v>
      </c>
      <c r="AP13" s="279">
        <v>427.07795233000002</v>
      </c>
      <c r="AQ13" s="279">
        <v>405.59215065000001</v>
      </c>
      <c r="AR13" s="279">
        <v>398.11717666999999</v>
      </c>
      <c r="AS13" s="279">
        <v>281.41614742000002</v>
      </c>
      <c r="AT13" s="279">
        <v>267.31441774000001</v>
      </c>
      <c r="AU13" s="279">
        <v>289.34968832999999</v>
      </c>
      <c r="AV13" s="279">
        <v>403.68950289999998</v>
      </c>
      <c r="AW13" s="279">
        <v>383.78061867000002</v>
      </c>
      <c r="AX13" s="279">
        <v>457.25109515999998</v>
      </c>
      <c r="AY13" s="279">
        <v>468.86024709999998</v>
      </c>
      <c r="AZ13" s="279">
        <v>495.84092964000001</v>
      </c>
      <c r="BA13" s="279">
        <v>504.44193934999998</v>
      </c>
      <c r="BB13" s="279">
        <v>576.63613333000001</v>
      </c>
      <c r="BC13" s="279">
        <v>528.07547258</v>
      </c>
      <c r="BD13" s="279">
        <v>459.04559367000002</v>
      </c>
      <c r="BE13" s="279">
        <v>359.44607518999999</v>
      </c>
      <c r="BF13" s="279">
        <v>348.08890000000002</v>
      </c>
      <c r="BG13" s="279">
        <v>380.43310000000002</v>
      </c>
      <c r="BH13" s="342">
        <v>428.87360000000001</v>
      </c>
      <c r="BI13" s="342">
        <v>450.76130000000001</v>
      </c>
      <c r="BJ13" s="342">
        <v>453.20659999999998</v>
      </c>
      <c r="BK13" s="342">
        <v>462.72730000000001</v>
      </c>
      <c r="BL13" s="342">
        <v>461.93090000000001</v>
      </c>
      <c r="BM13" s="342">
        <v>507.46230000000003</v>
      </c>
      <c r="BN13" s="342">
        <v>563.22360000000003</v>
      </c>
      <c r="BO13" s="342">
        <v>523.17470000000003</v>
      </c>
      <c r="BP13" s="342">
        <v>483.83260000000001</v>
      </c>
      <c r="BQ13" s="342">
        <v>385.3417</v>
      </c>
      <c r="BR13" s="342">
        <v>366.62029999999999</v>
      </c>
      <c r="BS13" s="342">
        <v>394.58240000000001</v>
      </c>
      <c r="BT13" s="342">
        <v>457.24470000000002</v>
      </c>
      <c r="BU13" s="342">
        <v>478.44299999999998</v>
      </c>
      <c r="BV13" s="342">
        <v>494.85700000000003</v>
      </c>
    </row>
    <row r="14" spans="1:74" ht="11.1" customHeight="1">
      <c r="A14" s="565" t="s">
        <v>423</v>
      </c>
      <c r="B14" s="566" t="s">
        <v>424</v>
      </c>
      <c r="C14" s="279">
        <v>97.746478386999996</v>
      </c>
      <c r="D14" s="279">
        <v>100.81525535999999</v>
      </c>
      <c r="E14" s="279">
        <v>94.159178065000006</v>
      </c>
      <c r="F14" s="279">
        <v>88.812371666999994</v>
      </c>
      <c r="G14" s="279">
        <v>88.215371934999993</v>
      </c>
      <c r="H14" s="279">
        <v>99.915048666999994</v>
      </c>
      <c r="I14" s="279">
        <v>104.10057129</v>
      </c>
      <c r="J14" s="279">
        <v>108.23016</v>
      </c>
      <c r="K14" s="279">
        <v>102.02220833</v>
      </c>
      <c r="L14" s="279">
        <v>97.809223226</v>
      </c>
      <c r="M14" s="279">
        <v>101.63036332999999</v>
      </c>
      <c r="N14" s="279">
        <v>101.86508806000001</v>
      </c>
      <c r="O14" s="279">
        <v>100.84396097</v>
      </c>
      <c r="P14" s="279">
        <v>103.37728964</v>
      </c>
      <c r="Q14" s="279">
        <v>99.686367742000002</v>
      </c>
      <c r="R14" s="279">
        <v>97.736492666999993</v>
      </c>
      <c r="S14" s="279">
        <v>93.320908709999998</v>
      </c>
      <c r="T14" s="279">
        <v>103.123508</v>
      </c>
      <c r="U14" s="279">
        <v>106.71529387</v>
      </c>
      <c r="V14" s="279">
        <v>107.05566967999999</v>
      </c>
      <c r="W14" s="279">
        <v>105.23567633</v>
      </c>
      <c r="X14" s="279">
        <v>96.863542581000004</v>
      </c>
      <c r="Y14" s="279">
        <v>102.67317167</v>
      </c>
      <c r="Z14" s="279">
        <v>105.65998935</v>
      </c>
      <c r="AA14" s="279">
        <v>106.12664516</v>
      </c>
      <c r="AB14" s="279">
        <v>104.89387429</v>
      </c>
      <c r="AC14" s="279">
        <v>99.372591290000003</v>
      </c>
      <c r="AD14" s="279">
        <v>93.265371999999999</v>
      </c>
      <c r="AE14" s="279">
        <v>90.140057096999996</v>
      </c>
      <c r="AF14" s="279">
        <v>107.668706</v>
      </c>
      <c r="AG14" s="279">
        <v>108.44948871</v>
      </c>
      <c r="AH14" s="279">
        <v>109.1534071</v>
      </c>
      <c r="AI14" s="279">
        <v>105.94879233</v>
      </c>
      <c r="AJ14" s="279">
        <v>95.287441290000004</v>
      </c>
      <c r="AK14" s="279">
        <v>102.92958833</v>
      </c>
      <c r="AL14" s="279">
        <v>108.16911967999999</v>
      </c>
      <c r="AM14" s="279">
        <v>108.58502581</v>
      </c>
      <c r="AN14" s="279">
        <v>107.79944448000001</v>
      </c>
      <c r="AO14" s="279">
        <v>94.767423871000005</v>
      </c>
      <c r="AP14" s="279">
        <v>88.867107000000004</v>
      </c>
      <c r="AQ14" s="279">
        <v>96.670638065000006</v>
      </c>
      <c r="AR14" s="279">
        <v>101.98991733</v>
      </c>
      <c r="AS14" s="279">
        <v>106.31367258</v>
      </c>
      <c r="AT14" s="279">
        <v>106.80046258</v>
      </c>
      <c r="AU14" s="279">
        <v>104.762045</v>
      </c>
      <c r="AV14" s="279">
        <v>99.118583870999998</v>
      </c>
      <c r="AW14" s="279">
        <v>107.18986</v>
      </c>
      <c r="AX14" s="279">
        <v>108.06180806</v>
      </c>
      <c r="AY14" s="279">
        <v>106.41262129</v>
      </c>
      <c r="AZ14" s="279">
        <v>108.3006225</v>
      </c>
      <c r="BA14" s="279">
        <v>103.03134548</v>
      </c>
      <c r="BB14" s="279">
        <v>86.466067667000004</v>
      </c>
      <c r="BC14" s="279">
        <v>97.187569354999994</v>
      </c>
      <c r="BD14" s="279">
        <v>104.46605133</v>
      </c>
      <c r="BE14" s="279">
        <v>109.80207068</v>
      </c>
      <c r="BF14" s="279">
        <v>107.1994</v>
      </c>
      <c r="BG14" s="279">
        <v>107.78959999999999</v>
      </c>
      <c r="BH14" s="342">
        <v>101.2928</v>
      </c>
      <c r="BI14" s="342">
        <v>109.2762</v>
      </c>
      <c r="BJ14" s="342">
        <v>114.71</v>
      </c>
      <c r="BK14" s="342">
        <v>112.4169</v>
      </c>
      <c r="BL14" s="342">
        <v>113.3993</v>
      </c>
      <c r="BM14" s="342">
        <v>105.7076</v>
      </c>
      <c r="BN14" s="342">
        <v>94.317970000000003</v>
      </c>
      <c r="BO14" s="342">
        <v>100.6343</v>
      </c>
      <c r="BP14" s="342">
        <v>110.89279999999999</v>
      </c>
      <c r="BQ14" s="342">
        <v>116.095</v>
      </c>
      <c r="BR14" s="342">
        <v>113.6641</v>
      </c>
      <c r="BS14" s="342">
        <v>112.11279999999999</v>
      </c>
      <c r="BT14" s="342">
        <v>105.04389999999999</v>
      </c>
      <c r="BU14" s="342">
        <v>112.8207</v>
      </c>
      <c r="BV14" s="342">
        <v>116.90689999999999</v>
      </c>
    </row>
    <row r="15" spans="1:74" ht="11.1" customHeight="1">
      <c r="A15" s="565" t="s">
        <v>425</v>
      </c>
      <c r="B15" s="566" t="s">
        <v>426</v>
      </c>
      <c r="C15" s="279">
        <v>47.174152257999999</v>
      </c>
      <c r="D15" s="279">
        <v>48.480444286000001</v>
      </c>
      <c r="E15" s="279">
        <v>50.099712580999999</v>
      </c>
      <c r="F15" s="279">
        <v>51.411170333000001</v>
      </c>
      <c r="G15" s="279">
        <v>49.103817741999997</v>
      </c>
      <c r="H15" s="279">
        <v>51.946557667</v>
      </c>
      <c r="I15" s="279">
        <v>52.531680968000003</v>
      </c>
      <c r="J15" s="279">
        <v>51.734827097</v>
      </c>
      <c r="K15" s="279">
        <v>50.042096000000001</v>
      </c>
      <c r="L15" s="279">
        <v>49.457585160999997</v>
      </c>
      <c r="M15" s="279">
        <v>52.410388666999999</v>
      </c>
      <c r="N15" s="279">
        <v>51.860489031999997</v>
      </c>
      <c r="O15" s="279">
        <v>48.476204516000003</v>
      </c>
      <c r="P15" s="279">
        <v>49.365722142999999</v>
      </c>
      <c r="Q15" s="279">
        <v>51.344168064999998</v>
      </c>
      <c r="R15" s="279">
        <v>51.938226</v>
      </c>
      <c r="S15" s="279">
        <v>50.858979032000001</v>
      </c>
      <c r="T15" s="279">
        <v>54.225479667000002</v>
      </c>
      <c r="U15" s="279">
        <v>52.905568064999997</v>
      </c>
      <c r="V15" s="279">
        <v>52.973879031999999</v>
      </c>
      <c r="W15" s="279">
        <v>52.489557667</v>
      </c>
      <c r="X15" s="279">
        <v>49.905254839000001</v>
      </c>
      <c r="Y15" s="279">
        <v>54.177918333000001</v>
      </c>
      <c r="Z15" s="279">
        <v>53.21414</v>
      </c>
      <c r="AA15" s="279">
        <v>48.865734516000003</v>
      </c>
      <c r="AB15" s="279">
        <v>50.952539999999999</v>
      </c>
      <c r="AC15" s="279">
        <v>50.484860644999998</v>
      </c>
      <c r="AD15" s="279">
        <v>50.084764999999997</v>
      </c>
      <c r="AE15" s="279">
        <v>50.425117741999998</v>
      </c>
      <c r="AF15" s="279">
        <v>54.388556667000003</v>
      </c>
      <c r="AG15" s="279">
        <v>54.507733870999999</v>
      </c>
      <c r="AH15" s="279">
        <v>54.593305805999996</v>
      </c>
      <c r="AI15" s="279">
        <v>52.969562666999998</v>
      </c>
      <c r="AJ15" s="279">
        <v>52.611910645000002</v>
      </c>
      <c r="AK15" s="279">
        <v>56.146713667</v>
      </c>
      <c r="AL15" s="279">
        <v>55.846719354999998</v>
      </c>
      <c r="AM15" s="279">
        <v>52.559005806000002</v>
      </c>
      <c r="AN15" s="279">
        <v>52.993273447999997</v>
      </c>
      <c r="AO15" s="279">
        <v>53.641128387000002</v>
      </c>
      <c r="AP15" s="279">
        <v>55.612065667000003</v>
      </c>
      <c r="AQ15" s="279">
        <v>55.249178387000001</v>
      </c>
      <c r="AR15" s="279">
        <v>56.220545000000001</v>
      </c>
      <c r="AS15" s="279">
        <v>57.066247097000002</v>
      </c>
      <c r="AT15" s="279">
        <v>54.063017096999999</v>
      </c>
      <c r="AU15" s="279">
        <v>54.266272333000003</v>
      </c>
      <c r="AV15" s="279">
        <v>53.548574516000002</v>
      </c>
      <c r="AW15" s="279">
        <v>54.432792667000001</v>
      </c>
      <c r="AX15" s="279">
        <v>56.842652903000001</v>
      </c>
      <c r="AY15" s="279">
        <v>51.186908064999997</v>
      </c>
      <c r="AZ15" s="279">
        <v>49.715373571000001</v>
      </c>
      <c r="BA15" s="279">
        <v>53.773115484000002</v>
      </c>
      <c r="BB15" s="279">
        <v>53.141518667</v>
      </c>
      <c r="BC15" s="279">
        <v>55.410557742000002</v>
      </c>
      <c r="BD15" s="279">
        <v>55.782232333000003</v>
      </c>
      <c r="BE15" s="279">
        <v>55.582879161000001</v>
      </c>
      <c r="BF15" s="279">
        <v>55.084220000000002</v>
      </c>
      <c r="BG15" s="279">
        <v>54.207990000000002</v>
      </c>
      <c r="BH15" s="342">
        <v>53.167319999999997</v>
      </c>
      <c r="BI15" s="342">
        <v>55.521059999999999</v>
      </c>
      <c r="BJ15" s="342">
        <v>56.501159999999999</v>
      </c>
      <c r="BK15" s="342">
        <v>53.301250000000003</v>
      </c>
      <c r="BL15" s="342">
        <v>53.391440000000003</v>
      </c>
      <c r="BM15" s="342">
        <v>55.050910000000002</v>
      </c>
      <c r="BN15" s="342">
        <v>54.690399999999997</v>
      </c>
      <c r="BO15" s="342">
        <v>54.910609999999998</v>
      </c>
      <c r="BP15" s="342">
        <v>57.561500000000002</v>
      </c>
      <c r="BQ15" s="342">
        <v>58.040129999999998</v>
      </c>
      <c r="BR15" s="342">
        <v>56.946219999999997</v>
      </c>
      <c r="BS15" s="342">
        <v>55.381219999999999</v>
      </c>
      <c r="BT15" s="342">
        <v>54.01249</v>
      </c>
      <c r="BU15" s="342">
        <v>56.117649999999998</v>
      </c>
      <c r="BV15" s="342">
        <v>56.924320000000002</v>
      </c>
    </row>
    <row r="16" spans="1:74" ht="11.1" customHeight="1">
      <c r="A16" s="565" t="s">
        <v>427</v>
      </c>
      <c r="B16" s="566" t="s">
        <v>97</v>
      </c>
      <c r="C16" s="279">
        <v>41.574515484000003</v>
      </c>
      <c r="D16" s="279">
        <v>41.706389999999999</v>
      </c>
      <c r="E16" s="279">
        <v>41.946304194</v>
      </c>
      <c r="F16" s="279">
        <v>40.736798</v>
      </c>
      <c r="G16" s="279">
        <v>39.844716452</v>
      </c>
      <c r="H16" s="279">
        <v>40.293298333000003</v>
      </c>
      <c r="I16" s="279">
        <v>40.496766129000001</v>
      </c>
      <c r="J16" s="279">
        <v>40.361888065000002</v>
      </c>
      <c r="K16" s="279">
        <v>40.559418999999998</v>
      </c>
      <c r="L16" s="279">
        <v>39.389643548000002</v>
      </c>
      <c r="M16" s="279">
        <v>42.442150333000001</v>
      </c>
      <c r="N16" s="279">
        <v>44.125810645000001</v>
      </c>
      <c r="O16" s="279">
        <v>42.317416452000003</v>
      </c>
      <c r="P16" s="279">
        <v>41.394196786000002</v>
      </c>
      <c r="Q16" s="279">
        <v>42.148263870999997</v>
      </c>
      <c r="R16" s="279">
        <v>41.341703332999998</v>
      </c>
      <c r="S16" s="279">
        <v>42.275753547999997</v>
      </c>
      <c r="T16" s="279">
        <v>42.122517000000002</v>
      </c>
      <c r="U16" s="279">
        <v>41.084392903000001</v>
      </c>
      <c r="V16" s="279">
        <v>41.835869676999998</v>
      </c>
      <c r="W16" s="279">
        <v>41.752307000000002</v>
      </c>
      <c r="X16" s="279">
        <v>39.419347741999999</v>
      </c>
      <c r="Y16" s="279">
        <v>41.744343333000003</v>
      </c>
      <c r="Z16" s="279">
        <v>42.897963871000002</v>
      </c>
      <c r="AA16" s="279">
        <v>43.449822580999999</v>
      </c>
      <c r="AB16" s="279">
        <v>43.393062856999997</v>
      </c>
      <c r="AC16" s="279">
        <v>43.144651613000001</v>
      </c>
      <c r="AD16" s="279">
        <v>41.302115000000001</v>
      </c>
      <c r="AE16" s="279">
        <v>42.501536452000003</v>
      </c>
      <c r="AF16" s="279">
        <v>40.485410666999996</v>
      </c>
      <c r="AG16" s="279">
        <v>40.936761613000002</v>
      </c>
      <c r="AH16" s="279">
        <v>41.117149677</v>
      </c>
      <c r="AI16" s="279">
        <v>40.851573000000002</v>
      </c>
      <c r="AJ16" s="279">
        <v>41.310588709999998</v>
      </c>
      <c r="AK16" s="279">
        <v>42.373948333000001</v>
      </c>
      <c r="AL16" s="279">
        <v>42.722412902999999</v>
      </c>
      <c r="AM16" s="279">
        <v>45.647396129000001</v>
      </c>
      <c r="AN16" s="279">
        <v>46.156274482999997</v>
      </c>
      <c r="AO16" s="279">
        <v>45.594940323000003</v>
      </c>
      <c r="AP16" s="279">
        <v>44.505903666999998</v>
      </c>
      <c r="AQ16" s="279">
        <v>45.87096871</v>
      </c>
      <c r="AR16" s="279">
        <v>46.002223999999998</v>
      </c>
      <c r="AS16" s="279">
        <v>45.831083548000002</v>
      </c>
      <c r="AT16" s="279">
        <v>44.775137096999998</v>
      </c>
      <c r="AU16" s="279">
        <v>45.898641333</v>
      </c>
      <c r="AV16" s="279">
        <v>45.576907742000003</v>
      </c>
      <c r="AW16" s="279">
        <v>47.64611</v>
      </c>
      <c r="AX16" s="279">
        <v>47.059289677000002</v>
      </c>
      <c r="AY16" s="279">
        <v>46.572110000000002</v>
      </c>
      <c r="AZ16" s="279">
        <v>47.228221071</v>
      </c>
      <c r="BA16" s="279">
        <v>45.954898710000002</v>
      </c>
      <c r="BB16" s="279">
        <v>45.727547667000003</v>
      </c>
      <c r="BC16" s="279">
        <v>45.03838871</v>
      </c>
      <c r="BD16" s="279">
        <v>47.575687332999998</v>
      </c>
      <c r="BE16" s="279">
        <v>46.58142771</v>
      </c>
      <c r="BF16" s="279">
        <v>46.273829999999997</v>
      </c>
      <c r="BG16" s="279">
        <v>46.311120000000003</v>
      </c>
      <c r="BH16" s="342">
        <v>46.36159</v>
      </c>
      <c r="BI16" s="342">
        <v>46.882480000000001</v>
      </c>
      <c r="BJ16" s="342">
        <v>47.475000000000001</v>
      </c>
      <c r="BK16" s="342">
        <v>47.984110000000001</v>
      </c>
      <c r="BL16" s="342">
        <v>47.173830000000002</v>
      </c>
      <c r="BM16" s="342">
        <v>46.902119999999996</v>
      </c>
      <c r="BN16" s="342">
        <v>45.530290000000001</v>
      </c>
      <c r="BO16" s="342">
        <v>45.3626</v>
      </c>
      <c r="BP16" s="342">
        <v>46.809130000000003</v>
      </c>
      <c r="BQ16" s="342">
        <v>46.923830000000002</v>
      </c>
      <c r="BR16" s="342">
        <v>46.675409999999999</v>
      </c>
      <c r="BS16" s="342">
        <v>46.755070000000003</v>
      </c>
      <c r="BT16" s="342">
        <v>46.304769999999998</v>
      </c>
      <c r="BU16" s="342">
        <v>46.844450000000002</v>
      </c>
      <c r="BV16" s="342">
        <v>47.449550000000002</v>
      </c>
    </row>
    <row r="17" spans="1:74" ht="11.1" customHeight="1">
      <c r="A17" s="565" t="s">
        <v>428</v>
      </c>
      <c r="B17" s="566" t="s">
        <v>98</v>
      </c>
      <c r="C17" s="279">
        <v>0.2319383871</v>
      </c>
      <c r="D17" s="279">
        <v>1.0872742857</v>
      </c>
      <c r="E17" s="279">
        <v>2.5195751613000001</v>
      </c>
      <c r="F17" s="279">
        <v>3.3138676667000002</v>
      </c>
      <c r="G17" s="279">
        <v>3.5620835484</v>
      </c>
      <c r="H17" s="279">
        <v>3.4470836667000002</v>
      </c>
      <c r="I17" s="279">
        <v>3.9092970968</v>
      </c>
      <c r="J17" s="279">
        <v>3.7513054839</v>
      </c>
      <c r="K17" s="279">
        <v>3.1664703332999999</v>
      </c>
      <c r="L17" s="279">
        <v>2.1968077418999998</v>
      </c>
      <c r="M17" s="279">
        <v>1.3467466667000001</v>
      </c>
      <c r="N17" s="279">
        <v>0.68415580644999996</v>
      </c>
      <c r="O17" s="279">
        <v>0.31826709676999998</v>
      </c>
      <c r="P17" s="279">
        <v>1.1722796429</v>
      </c>
      <c r="Q17" s="279">
        <v>2.4515854839000002</v>
      </c>
      <c r="R17" s="279">
        <v>3.7426430000000002</v>
      </c>
      <c r="S17" s="279">
        <v>4.9410287097000003</v>
      </c>
      <c r="T17" s="279">
        <v>5.8684276666999997</v>
      </c>
      <c r="U17" s="279">
        <v>5.2058529032000003</v>
      </c>
      <c r="V17" s="279">
        <v>5.0449251613000001</v>
      </c>
      <c r="W17" s="279">
        <v>4.5860346666999998</v>
      </c>
      <c r="X17" s="279">
        <v>2.4334106451999999</v>
      </c>
      <c r="Y17" s="279">
        <v>2.5598423333000002</v>
      </c>
      <c r="Z17" s="279">
        <v>1.4322938709999999</v>
      </c>
      <c r="AA17" s="279">
        <v>1.2832716128999999</v>
      </c>
      <c r="AB17" s="279">
        <v>3.0463721429000001</v>
      </c>
      <c r="AC17" s="279">
        <v>3.9451441935</v>
      </c>
      <c r="AD17" s="279">
        <v>5.4668693333</v>
      </c>
      <c r="AE17" s="279">
        <v>6.1506129031999999</v>
      </c>
      <c r="AF17" s="279">
        <v>7.4257646667000001</v>
      </c>
      <c r="AG17" s="279">
        <v>6.1645599999999998</v>
      </c>
      <c r="AH17" s="279">
        <v>7.3923409677</v>
      </c>
      <c r="AI17" s="279">
        <v>6.1906559999999997</v>
      </c>
      <c r="AJ17" s="279">
        <v>5.1245099999999999</v>
      </c>
      <c r="AK17" s="279">
        <v>3.5789900000000001</v>
      </c>
      <c r="AL17" s="279">
        <v>3.8920464516000002</v>
      </c>
      <c r="AM17" s="279">
        <v>2.7718935484</v>
      </c>
      <c r="AN17" s="279">
        <v>4.7371758621</v>
      </c>
      <c r="AO17" s="279">
        <v>8.0408570967999999</v>
      </c>
      <c r="AP17" s="279">
        <v>11.543937333000001</v>
      </c>
      <c r="AQ17" s="279">
        <v>16.474082902999999</v>
      </c>
      <c r="AR17" s="279">
        <v>18.709913666999999</v>
      </c>
      <c r="AS17" s="279">
        <v>16.823032581</v>
      </c>
      <c r="AT17" s="279">
        <v>14.961170967999999</v>
      </c>
      <c r="AU17" s="279">
        <v>15.414958</v>
      </c>
      <c r="AV17" s="279">
        <v>13.91061871</v>
      </c>
      <c r="AW17" s="279">
        <v>10.477532667</v>
      </c>
      <c r="AX17" s="279">
        <v>8.3216187096999992</v>
      </c>
      <c r="AY17" s="279">
        <v>9.2943083870999992</v>
      </c>
      <c r="AZ17" s="279">
        <v>15.766780357</v>
      </c>
      <c r="BA17" s="279">
        <v>19.966781612999998</v>
      </c>
      <c r="BB17" s="279">
        <v>22.773465667</v>
      </c>
      <c r="BC17" s="279">
        <v>24.654512580999999</v>
      </c>
      <c r="BD17" s="279">
        <v>29.348809667000001</v>
      </c>
      <c r="BE17" s="279">
        <v>25.603191290000002</v>
      </c>
      <c r="BF17" s="279">
        <v>25.89781</v>
      </c>
      <c r="BG17" s="279">
        <v>27.940259999999999</v>
      </c>
      <c r="BH17" s="342">
        <v>21.961960000000001</v>
      </c>
      <c r="BI17" s="342">
        <v>18.010670000000001</v>
      </c>
      <c r="BJ17" s="342">
        <v>13.642440000000001</v>
      </c>
      <c r="BK17" s="342">
        <v>11.079190000000001</v>
      </c>
      <c r="BL17" s="342">
        <v>21.262689999999999</v>
      </c>
      <c r="BM17" s="342">
        <v>35.1571</v>
      </c>
      <c r="BN17" s="342">
        <v>46.110250000000001</v>
      </c>
      <c r="BO17" s="342">
        <v>53.239370000000001</v>
      </c>
      <c r="BP17" s="342">
        <v>57.892969999999998</v>
      </c>
      <c r="BQ17" s="342">
        <v>53.937530000000002</v>
      </c>
      <c r="BR17" s="342">
        <v>53.212530000000001</v>
      </c>
      <c r="BS17" s="342">
        <v>47.10812</v>
      </c>
      <c r="BT17" s="342">
        <v>35.255809999999997</v>
      </c>
      <c r="BU17" s="342">
        <v>26.463529999999999</v>
      </c>
      <c r="BV17" s="342">
        <v>18.419889999999999</v>
      </c>
    </row>
    <row r="18" spans="1:74" ht="11.1" customHeight="1">
      <c r="A18" s="565" t="s">
        <v>420</v>
      </c>
      <c r="B18" s="566" t="s">
        <v>483</v>
      </c>
      <c r="C18" s="279">
        <v>-16.176774194</v>
      </c>
      <c r="D18" s="279">
        <v>-14.765142857000001</v>
      </c>
      <c r="E18" s="279">
        <v>-10.160806451999999</v>
      </c>
      <c r="F18" s="279">
        <v>-9.0732666667000004</v>
      </c>
      <c r="G18" s="279">
        <v>-11.252354839000001</v>
      </c>
      <c r="H18" s="279">
        <v>-7.5469999999999997</v>
      </c>
      <c r="I18" s="279">
        <v>-15.848709677</v>
      </c>
      <c r="J18" s="279">
        <v>-19.759096774</v>
      </c>
      <c r="K18" s="279">
        <v>-11.6013</v>
      </c>
      <c r="L18" s="279">
        <v>-12.423451612999999</v>
      </c>
      <c r="M18" s="279">
        <v>-10.984333333</v>
      </c>
      <c r="N18" s="279">
        <v>-12.370548386999999</v>
      </c>
      <c r="O18" s="279">
        <v>-18.224064515999999</v>
      </c>
      <c r="P18" s="279">
        <v>-12.522964286000001</v>
      </c>
      <c r="Q18" s="279">
        <v>-10.470580645</v>
      </c>
      <c r="R18" s="279">
        <v>-11.1759</v>
      </c>
      <c r="S18" s="279">
        <v>-14.217580645</v>
      </c>
      <c r="T18" s="279">
        <v>-15.724600000000001</v>
      </c>
      <c r="U18" s="279">
        <v>-17.970741935</v>
      </c>
      <c r="V18" s="279">
        <v>-19.363806451999999</v>
      </c>
      <c r="W18" s="279">
        <v>-14.0428</v>
      </c>
      <c r="X18" s="279">
        <v>-14.119354839</v>
      </c>
      <c r="Y18" s="279">
        <v>-15.566433333000001</v>
      </c>
      <c r="Z18" s="279">
        <v>-17.091838710000001</v>
      </c>
      <c r="AA18" s="279">
        <v>-13.743597419</v>
      </c>
      <c r="AB18" s="279">
        <v>-8.8053810713999994</v>
      </c>
      <c r="AC18" s="279">
        <v>-11.254737419</v>
      </c>
      <c r="AD18" s="279">
        <v>-15.545826667</v>
      </c>
      <c r="AE18" s="279">
        <v>-13.48245</v>
      </c>
      <c r="AF18" s="279">
        <v>-18.906459999999999</v>
      </c>
      <c r="AG18" s="279">
        <v>-22.835260645000002</v>
      </c>
      <c r="AH18" s="279">
        <v>-21.372403225999999</v>
      </c>
      <c r="AI18" s="279">
        <v>-18.445026333000001</v>
      </c>
      <c r="AJ18" s="279">
        <v>-18.439516774000001</v>
      </c>
      <c r="AK18" s="279">
        <v>-14.685500666999999</v>
      </c>
      <c r="AL18" s="279">
        <v>-16.012580323000002</v>
      </c>
      <c r="AM18" s="279">
        <v>-10.644935483999999</v>
      </c>
      <c r="AN18" s="279">
        <v>-7.7984482759000002</v>
      </c>
      <c r="AO18" s="279">
        <v>-8.6522580644999998</v>
      </c>
      <c r="AP18" s="279">
        <v>-8.0717999999999996</v>
      </c>
      <c r="AQ18" s="279">
        <v>-11.079322581</v>
      </c>
      <c r="AR18" s="279">
        <v>-15.822966666999999</v>
      </c>
      <c r="AS18" s="279">
        <v>-18.919774193999999</v>
      </c>
      <c r="AT18" s="279">
        <v>-15.988645161000001</v>
      </c>
      <c r="AU18" s="279">
        <v>-13.357200000000001</v>
      </c>
      <c r="AV18" s="279">
        <v>-11.307387096999999</v>
      </c>
      <c r="AW18" s="279">
        <v>-13.0061</v>
      </c>
      <c r="AX18" s="279">
        <v>-17.718</v>
      </c>
      <c r="AY18" s="279">
        <v>-14.245645161000001</v>
      </c>
      <c r="AZ18" s="279">
        <v>-9.8056785713999997</v>
      </c>
      <c r="BA18" s="279">
        <v>-11.555225805999999</v>
      </c>
      <c r="BB18" s="279">
        <v>-8.8132333332999995</v>
      </c>
      <c r="BC18" s="279">
        <v>-10.518032258</v>
      </c>
      <c r="BD18" s="279">
        <v>-9.9388666666999992</v>
      </c>
      <c r="BE18" s="279">
        <v>-9.8809354839000001</v>
      </c>
      <c r="BF18" s="279">
        <v>-14.247680000000001</v>
      </c>
      <c r="BG18" s="279">
        <v>-14.882110000000001</v>
      </c>
      <c r="BH18" s="342">
        <v>-12.65353</v>
      </c>
      <c r="BI18" s="342">
        <v>-14.21161</v>
      </c>
      <c r="BJ18" s="342">
        <v>-14.891579999999999</v>
      </c>
      <c r="BK18" s="342">
        <v>-15.796950000000001</v>
      </c>
      <c r="BL18" s="342">
        <v>-13.550660000000001</v>
      </c>
      <c r="BM18" s="342">
        <v>-13.090809999999999</v>
      </c>
      <c r="BN18" s="342">
        <v>-11.851610000000001</v>
      </c>
      <c r="BO18" s="342">
        <v>-12.934469999999999</v>
      </c>
      <c r="BP18" s="342">
        <v>-15.29285</v>
      </c>
      <c r="BQ18" s="342">
        <v>-18.269780000000001</v>
      </c>
      <c r="BR18" s="342">
        <v>-18.73273</v>
      </c>
      <c r="BS18" s="342">
        <v>-17.79468</v>
      </c>
      <c r="BT18" s="342">
        <v>-14.770899999999999</v>
      </c>
      <c r="BU18" s="342">
        <v>-15.63311</v>
      </c>
      <c r="BV18" s="342">
        <v>-15.97677</v>
      </c>
    </row>
    <row r="19" spans="1:74" ht="11.1" customHeight="1">
      <c r="A19" s="565" t="s">
        <v>429</v>
      </c>
      <c r="B19" s="568" t="s">
        <v>430</v>
      </c>
      <c r="C19" s="279">
        <v>30.20496</v>
      </c>
      <c r="D19" s="279">
        <v>31.233704285999998</v>
      </c>
      <c r="E19" s="279">
        <v>31.727421289999999</v>
      </c>
      <c r="F19" s="279">
        <v>32.905703000000003</v>
      </c>
      <c r="G19" s="279">
        <v>33.388157419000002</v>
      </c>
      <c r="H19" s="279">
        <v>34.608896332999997</v>
      </c>
      <c r="I19" s="279">
        <v>34.222434839000002</v>
      </c>
      <c r="J19" s="279">
        <v>34.334148065000001</v>
      </c>
      <c r="K19" s="279">
        <v>32.238722666999998</v>
      </c>
      <c r="L19" s="279">
        <v>31.199693871000001</v>
      </c>
      <c r="M19" s="279">
        <v>33.326464000000001</v>
      </c>
      <c r="N19" s="279">
        <v>32.710055806</v>
      </c>
      <c r="O19" s="279">
        <v>32.717485805999999</v>
      </c>
      <c r="P19" s="279">
        <v>32.469730714000001</v>
      </c>
      <c r="Q19" s="279">
        <v>32.324006128999997</v>
      </c>
      <c r="R19" s="279">
        <v>33.188426333000002</v>
      </c>
      <c r="S19" s="279">
        <v>34.182780323000003</v>
      </c>
      <c r="T19" s="279">
        <v>38.446406666999998</v>
      </c>
      <c r="U19" s="279">
        <v>36.968121289999999</v>
      </c>
      <c r="V19" s="279">
        <v>37.356822258000001</v>
      </c>
      <c r="W19" s="279">
        <v>37.214068666999999</v>
      </c>
      <c r="X19" s="279">
        <v>35.156129354999997</v>
      </c>
      <c r="Y19" s="279">
        <v>35.979766333000001</v>
      </c>
      <c r="Z19" s="279">
        <v>36.498685160999997</v>
      </c>
      <c r="AA19" s="279">
        <v>34.557531613000002</v>
      </c>
      <c r="AB19" s="279">
        <v>36.664650356999999</v>
      </c>
      <c r="AC19" s="279">
        <v>38.141703225999997</v>
      </c>
      <c r="AD19" s="279">
        <v>38.028919000000002</v>
      </c>
      <c r="AE19" s="279">
        <v>39.029998386999999</v>
      </c>
      <c r="AF19" s="279">
        <v>41.193458</v>
      </c>
      <c r="AG19" s="279">
        <v>42.224726128999997</v>
      </c>
      <c r="AH19" s="279">
        <v>39.683175806000001</v>
      </c>
      <c r="AI19" s="279">
        <v>37.728010333</v>
      </c>
      <c r="AJ19" s="279">
        <v>37.921469031999997</v>
      </c>
      <c r="AK19" s="279">
        <v>39.553427333000002</v>
      </c>
      <c r="AL19" s="279">
        <v>40.437221934999997</v>
      </c>
      <c r="AM19" s="279">
        <v>33.122432580999998</v>
      </c>
      <c r="AN19" s="279">
        <v>32.327021033999998</v>
      </c>
      <c r="AO19" s="279">
        <v>33.255831290000003</v>
      </c>
      <c r="AP19" s="279">
        <v>33.019445333</v>
      </c>
      <c r="AQ19" s="279">
        <v>34.398498064999998</v>
      </c>
      <c r="AR19" s="279">
        <v>33.794773667000001</v>
      </c>
      <c r="AS19" s="279">
        <v>35.055839355000003</v>
      </c>
      <c r="AT19" s="279">
        <v>34.300916774000001</v>
      </c>
      <c r="AU19" s="279">
        <v>34.737200999999999</v>
      </c>
      <c r="AV19" s="279">
        <v>34.110406451999999</v>
      </c>
      <c r="AW19" s="279">
        <v>34.961798666999996</v>
      </c>
      <c r="AX19" s="279">
        <v>35.529542257999999</v>
      </c>
      <c r="AY19" s="279">
        <v>32.025728065000003</v>
      </c>
      <c r="AZ19" s="279">
        <v>32.560843570999999</v>
      </c>
      <c r="BA19" s="279">
        <v>33.726653871000003</v>
      </c>
      <c r="BB19" s="279">
        <v>32.133459999999999</v>
      </c>
      <c r="BC19" s="279">
        <v>32.828221612999997</v>
      </c>
      <c r="BD19" s="279">
        <v>35.628348332999998</v>
      </c>
      <c r="BE19" s="279">
        <v>35.610457386999997</v>
      </c>
      <c r="BF19" s="279">
        <v>34.219459999999998</v>
      </c>
      <c r="BG19" s="279">
        <v>33.853639999999999</v>
      </c>
      <c r="BH19" s="342">
        <v>32.976500000000001</v>
      </c>
      <c r="BI19" s="342">
        <v>33.729520000000001</v>
      </c>
      <c r="BJ19" s="342">
        <v>35.10669</v>
      </c>
      <c r="BK19" s="342">
        <v>33.535029999999999</v>
      </c>
      <c r="BL19" s="342">
        <v>33.569760000000002</v>
      </c>
      <c r="BM19" s="342">
        <v>33.615659999999998</v>
      </c>
      <c r="BN19" s="342">
        <v>33.325470000000003</v>
      </c>
      <c r="BO19" s="342">
        <v>32.826720000000002</v>
      </c>
      <c r="BP19" s="342">
        <v>35.063369999999999</v>
      </c>
      <c r="BQ19" s="342">
        <v>36.1556</v>
      </c>
      <c r="BR19" s="342">
        <v>35.187069999999999</v>
      </c>
      <c r="BS19" s="342">
        <v>33.655740000000002</v>
      </c>
      <c r="BT19" s="342">
        <v>33.386339999999997</v>
      </c>
      <c r="BU19" s="342">
        <v>33.952089999999998</v>
      </c>
      <c r="BV19" s="342">
        <v>35.290590000000002</v>
      </c>
    </row>
    <row r="20" spans="1:74" ht="11.1" customHeight="1">
      <c r="A20" s="565" t="s">
        <v>431</v>
      </c>
      <c r="B20" s="566" t="s">
        <v>432</v>
      </c>
      <c r="C20" s="279">
        <v>11451.375215</v>
      </c>
      <c r="D20" s="279">
        <v>10745.978321000001</v>
      </c>
      <c r="E20" s="279">
        <v>10019.450290000001</v>
      </c>
      <c r="F20" s="279">
        <v>9651.2416783000008</v>
      </c>
      <c r="G20" s="279">
        <v>10042.124755000001</v>
      </c>
      <c r="H20" s="279">
        <v>11588.607886</v>
      </c>
      <c r="I20" s="279">
        <v>12017.490995</v>
      </c>
      <c r="J20" s="279">
        <v>12297.464910000001</v>
      </c>
      <c r="K20" s="279">
        <v>10913.353577</v>
      </c>
      <c r="L20" s="279">
        <v>9904.5269702999994</v>
      </c>
      <c r="M20" s="279">
        <v>9887.8221716999997</v>
      </c>
      <c r="N20" s="279">
        <v>11306.686791</v>
      </c>
      <c r="O20" s="279">
        <v>11643.779424</v>
      </c>
      <c r="P20" s="279">
        <v>11419.097216</v>
      </c>
      <c r="Q20" s="279">
        <v>10069.923731000001</v>
      </c>
      <c r="R20" s="279">
        <v>9593.3407310000002</v>
      </c>
      <c r="S20" s="279">
        <v>10578.596347999999</v>
      </c>
      <c r="T20" s="279">
        <v>12525.315789</v>
      </c>
      <c r="U20" s="279">
        <v>13216.949537</v>
      </c>
      <c r="V20" s="279">
        <v>13189.811309999999</v>
      </c>
      <c r="W20" s="279">
        <v>11534.838902</v>
      </c>
      <c r="X20" s="279">
        <v>9932.9253523000007</v>
      </c>
      <c r="Y20" s="279">
        <v>10200.320512</v>
      </c>
      <c r="Z20" s="279">
        <v>11681.260534999999</v>
      </c>
      <c r="AA20" s="279">
        <v>11713.065489000001</v>
      </c>
      <c r="AB20" s="279">
        <v>11189.025006</v>
      </c>
      <c r="AC20" s="279">
        <v>10280.959070999999</v>
      </c>
      <c r="AD20" s="279">
        <v>10079.997791</v>
      </c>
      <c r="AE20" s="279">
        <v>10439.586626</v>
      </c>
      <c r="AF20" s="279">
        <v>12257.563474</v>
      </c>
      <c r="AG20" s="279">
        <v>13506.210284999999</v>
      </c>
      <c r="AH20" s="279">
        <v>13114.228831</v>
      </c>
      <c r="AI20" s="279">
        <v>11265.378461</v>
      </c>
      <c r="AJ20" s="279">
        <v>9958.9488999999994</v>
      </c>
      <c r="AK20" s="279">
        <v>10137.311288999999</v>
      </c>
      <c r="AL20" s="279">
        <v>10830.735060000001</v>
      </c>
      <c r="AM20" s="279">
        <v>10997.394767</v>
      </c>
      <c r="AN20" s="279">
        <v>10694.855812</v>
      </c>
      <c r="AO20" s="279">
        <v>9969.0379532000006</v>
      </c>
      <c r="AP20" s="279">
        <v>9864.6545270000006</v>
      </c>
      <c r="AQ20" s="279">
        <v>10888.064361999999</v>
      </c>
      <c r="AR20" s="279">
        <v>12050.197470999999</v>
      </c>
      <c r="AS20" s="279">
        <v>13435.977982</v>
      </c>
      <c r="AT20" s="279">
        <v>12777.679921000001</v>
      </c>
      <c r="AU20" s="279">
        <v>11157.838197999999</v>
      </c>
      <c r="AV20" s="279">
        <v>10069.588115</v>
      </c>
      <c r="AW20" s="279">
        <v>10184.944664000001</v>
      </c>
      <c r="AX20" s="279">
        <v>10785.00094</v>
      </c>
      <c r="AY20" s="279">
        <v>11246.530579</v>
      </c>
      <c r="AZ20" s="279">
        <v>11057.167121</v>
      </c>
      <c r="BA20" s="279">
        <v>10495.876104000001</v>
      </c>
      <c r="BB20" s="279">
        <v>9942.0316679999996</v>
      </c>
      <c r="BC20" s="279">
        <v>10390.913139</v>
      </c>
      <c r="BD20" s="279">
        <v>11880.006998999999</v>
      </c>
      <c r="BE20" s="279">
        <v>12701.720152</v>
      </c>
      <c r="BF20" s="279">
        <v>12542.1</v>
      </c>
      <c r="BG20" s="279">
        <v>11446.18</v>
      </c>
      <c r="BH20" s="342">
        <v>10080.93</v>
      </c>
      <c r="BI20" s="342">
        <v>10194.459999999999</v>
      </c>
      <c r="BJ20" s="342">
        <v>11090.34</v>
      </c>
      <c r="BK20" s="342">
        <v>11419.13</v>
      </c>
      <c r="BL20" s="342">
        <v>11073</v>
      </c>
      <c r="BM20" s="342">
        <v>10335.43</v>
      </c>
      <c r="BN20" s="342">
        <v>9977.9639999999999</v>
      </c>
      <c r="BO20" s="342">
        <v>10550.11</v>
      </c>
      <c r="BP20" s="342">
        <v>11986.81</v>
      </c>
      <c r="BQ20" s="342">
        <v>12811.86</v>
      </c>
      <c r="BR20" s="342">
        <v>12708.84</v>
      </c>
      <c r="BS20" s="342">
        <v>11247.58</v>
      </c>
      <c r="BT20" s="342">
        <v>10178.790000000001</v>
      </c>
      <c r="BU20" s="342">
        <v>10210.67</v>
      </c>
      <c r="BV20" s="342">
        <v>11109.56</v>
      </c>
    </row>
    <row r="21" spans="1:74" ht="11.1" customHeight="1">
      <c r="A21" s="559"/>
      <c r="B21" s="131" t="s">
        <v>433</v>
      </c>
      <c r="C21" s="255"/>
      <c r="D21" s="255"/>
      <c r="E21" s="255"/>
      <c r="F21" s="255"/>
      <c r="G21" s="255"/>
      <c r="H21" s="255"/>
      <c r="I21" s="255"/>
      <c r="J21" s="255"/>
      <c r="K21" s="255"/>
      <c r="L21" s="255"/>
      <c r="M21" s="255"/>
      <c r="N21" s="255"/>
      <c r="O21" s="255"/>
      <c r="P21" s="255"/>
      <c r="Q21" s="255"/>
      <c r="R21" s="255"/>
      <c r="S21" s="255"/>
      <c r="T21" s="255"/>
      <c r="U21" s="255"/>
      <c r="V21" s="255"/>
      <c r="W21" s="255"/>
      <c r="X21" s="255"/>
      <c r="Y21" s="255"/>
      <c r="Z21" s="255"/>
      <c r="AA21" s="255"/>
      <c r="AB21" s="255"/>
      <c r="AC21" s="255"/>
      <c r="AD21" s="255"/>
      <c r="AE21" s="255"/>
      <c r="AF21" s="255"/>
      <c r="AG21" s="255"/>
      <c r="AH21" s="255"/>
      <c r="AI21" s="255"/>
      <c r="AJ21" s="255"/>
      <c r="AK21" s="255"/>
      <c r="AL21" s="255"/>
      <c r="AM21" s="255"/>
      <c r="AN21" s="255"/>
      <c r="AO21" s="255"/>
      <c r="AP21" s="255"/>
      <c r="AQ21" s="255"/>
      <c r="AR21" s="255"/>
      <c r="AS21" s="255"/>
      <c r="AT21" s="255"/>
      <c r="AU21" s="255"/>
      <c r="AV21" s="255"/>
      <c r="AW21" s="255"/>
      <c r="AX21" s="255"/>
      <c r="AY21" s="255"/>
      <c r="AZ21" s="255"/>
      <c r="BA21" s="255"/>
      <c r="BB21" s="255"/>
      <c r="BC21" s="255"/>
      <c r="BD21" s="255"/>
      <c r="BE21" s="255"/>
      <c r="BF21" s="255"/>
      <c r="BG21" s="255"/>
      <c r="BH21" s="369"/>
      <c r="BI21" s="369"/>
      <c r="BJ21" s="369"/>
      <c r="BK21" s="369"/>
      <c r="BL21" s="369"/>
      <c r="BM21" s="369"/>
      <c r="BN21" s="369"/>
      <c r="BO21" s="369"/>
      <c r="BP21" s="369"/>
      <c r="BQ21" s="369"/>
      <c r="BR21" s="369"/>
      <c r="BS21" s="369"/>
      <c r="BT21" s="369"/>
      <c r="BU21" s="369"/>
      <c r="BV21" s="369"/>
    </row>
    <row r="22" spans="1:74" ht="11.1" customHeight="1">
      <c r="A22" s="565" t="s">
        <v>434</v>
      </c>
      <c r="B22" s="566" t="s">
        <v>93</v>
      </c>
      <c r="C22" s="279">
        <v>480.71522451999999</v>
      </c>
      <c r="D22" s="279">
        <v>427.54564570999997</v>
      </c>
      <c r="E22" s="279">
        <v>367.35532323000001</v>
      </c>
      <c r="F22" s="279">
        <v>333.36557900000003</v>
      </c>
      <c r="G22" s="279">
        <v>323.76919290000001</v>
      </c>
      <c r="H22" s="279">
        <v>367.51213267000003</v>
      </c>
      <c r="I22" s="279">
        <v>395.65432161000001</v>
      </c>
      <c r="J22" s="279">
        <v>419.27634516000001</v>
      </c>
      <c r="K22" s="279">
        <v>308.88206566999997</v>
      </c>
      <c r="L22" s="279">
        <v>321.78311194000003</v>
      </c>
      <c r="M22" s="279">
        <v>342.33989366999998</v>
      </c>
      <c r="N22" s="279">
        <v>441.07319547999998</v>
      </c>
      <c r="O22" s="279">
        <v>469.51198323</v>
      </c>
      <c r="P22" s="279">
        <v>473.37433178999999</v>
      </c>
      <c r="Q22" s="279">
        <v>364.61522613</v>
      </c>
      <c r="R22" s="279">
        <v>314.65904967</v>
      </c>
      <c r="S22" s="279">
        <v>324.14528903000001</v>
      </c>
      <c r="T22" s="279">
        <v>440.02036099999998</v>
      </c>
      <c r="U22" s="279">
        <v>459.12670935</v>
      </c>
      <c r="V22" s="279">
        <v>445.19900710000002</v>
      </c>
      <c r="W22" s="279">
        <v>375.91012933000002</v>
      </c>
      <c r="X22" s="279">
        <v>316.35474355000002</v>
      </c>
      <c r="Y22" s="279">
        <v>334.93930567000001</v>
      </c>
      <c r="Z22" s="279">
        <v>434.90919097</v>
      </c>
      <c r="AA22" s="279">
        <v>457.81018483999998</v>
      </c>
      <c r="AB22" s="279">
        <v>393.01345464000002</v>
      </c>
      <c r="AC22" s="279">
        <v>260.35384257999999</v>
      </c>
      <c r="AD22" s="279">
        <v>284.04129467000001</v>
      </c>
      <c r="AE22" s="279">
        <v>308.11992580999998</v>
      </c>
      <c r="AF22" s="279">
        <v>388.01668567000002</v>
      </c>
      <c r="AG22" s="279">
        <v>425.41569355000001</v>
      </c>
      <c r="AH22" s="279">
        <v>375.89512999999999</v>
      </c>
      <c r="AI22" s="279">
        <v>301.17747867000003</v>
      </c>
      <c r="AJ22" s="279">
        <v>260.08935871</v>
      </c>
      <c r="AK22" s="279">
        <v>271.77698299999997</v>
      </c>
      <c r="AL22" s="279">
        <v>256.75365484000002</v>
      </c>
      <c r="AM22" s="279">
        <v>319.86856547999997</v>
      </c>
      <c r="AN22" s="279">
        <v>235.15223309999999</v>
      </c>
      <c r="AO22" s="279">
        <v>221.50145677</v>
      </c>
      <c r="AP22" s="279">
        <v>175.59519567000001</v>
      </c>
      <c r="AQ22" s="279">
        <v>239.15265386999999</v>
      </c>
      <c r="AR22" s="279">
        <v>271.16936766999999</v>
      </c>
      <c r="AS22" s="279">
        <v>381.06392097000003</v>
      </c>
      <c r="AT22" s="279">
        <v>326.33928097</v>
      </c>
      <c r="AU22" s="279">
        <v>240.80874367000001</v>
      </c>
      <c r="AV22" s="279">
        <v>245.25916839000001</v>
      </c>
      <c r="AW22" s="279">
        <v>263.37200232999999</v>
      </c>
      <c r="AX22" s="279">
        <v>287.25191129000001</v>
      </c>
      <c r="AY22" s="279">
        <v>328.28205064999997</v>
      </c>
      <c r="AZ22" s="279">
        <v>345.52399250000002</v>
      </c>
      <c r="BA22" s="279">
        <v>317.78406258000001</v>
      </c>
      <c r="BB22" s="279">
        <v>258.22859999999997</v>
      </c>
      <c r="BC22" s="279">
        <v>273.70752709999999</v>
      </c>
      <c r="BD22" s="279">
        <v>296.12881833</v>
      </c>
      <c r="BE22" s="279">
        <v>351.52443441999998</v>
      </c>
      <c r="BF22" s="279">
        <v>264.01679999999999</v>
      </c>
      <c r="BG22" s="279">
        <v>239.37090000000001</v>
      </c>
      <c r="BH22" s="342">
        <v>255.9956</v>
      </c>
      <c r="BI22" s="342">
        <v>238.49709999999999</v>
      </c>
      <c r="BJ22" s="342">
        <v>304.71230000000003</v>
      </c>
      <c r="BK22" s="342">
        <v>382.1918</v>
      </c>
      <c r="BL22" s="342">
        <v>332.5763</v>
      </c>
      <c r="BM22" s="342">
        <v>333.4468</v>
      </c>
      <c r="BN22" s="342">
        <v>259.08909999999997</v>
      </c>
      <c r="BO22" s="342">
        <v>246.44919999999999</v>
      </c>
      <c r="BP22" s="342">
        <v>243.11580000000001</v>
      </c>
      <c r="BQ22" s="342">
        <v>327.56420000000003</v>
      </c>
      <c r="BR22" s="342">
        <v>311.18470000000002</v>
      </c>
      <c r="BS22" s="342">
        <v>227.99979999999999</v>
      </c>
      <c r="BT22" s="342">
        <v>241.59870000000001</v>
      </c>
      <c r="BU22" s="342">
        <v>222.9425</v>
      </c>
      <c r="BV22" s="342">
        <v>298.81540000000001</v>
      </c>
    </row>
    <row r="23" spans="1:74" ht="11.1" customHeight="1">
      <c r="A23" s="565" t="s">
        <v>435</v>
      </c>
      <c r="B23" s="566" t="s">
        <v>94</v>
      </c>
      <c r="C23" s="279">
        <v>324.29017128999999</v>
      </c>
      <c r="D23" s="279">
        <v>348.01793607000002</v>
      </c>
      <c r="E23" s="279">
        <v>353.92734612999999</v>
      </c>
      <c r="F23" s="279">
        <v>357.11993000000001</v>
      </c>
      <c r="G23" s="279">
        <v>337.92135581000002</v>
      </c>
      <c r="H23" s="279">
        <v>377.93581332999997</v>
      </c>
      <c r="I23" s="279">
        <v>464.66702386999998</v>
      </c>
      <c r="J23" s="279">
        <v>552.88198290000003</v>
      </c>
      <c r="K23" s="279">
        <v>434.346048</v>
      </c>
      <c r="L23" s="279">
        <v>384.95063515999999</v>
      </c>
      <c r="M23" s="279">
        <v>380.04634099999998</v>
      </c>
      <c r="N23" s="279">
        <v>369.14603419000002</v>
      </c>
      <c r="O23" s="279">
        <v>353.82315032000002</v>
      </c>
      <c r="P23" s="279">
        <v>345.01657963999997</v>
      </c>
      <c r="Q23" s="279">
        <v>320.25028193999998</v>
      </c>
      <c r="R23" s="279">
        <v>353.92668266999999</v>
      </c>
      <c r="S23" s="279">
        <v>393.44892419000001</v>
      </c>
      <c r="T23" s="279">
        <v>531.23184500000002</v>
      </c>
      <c r="U23" s="279">
        <v>674.51819548000003</v>
      </c>
      <c r="V23" s="279">
        <v>604.85206129000005</v>
      </c>
      <c r="W23" s="279">
        <v>546.55943833000003</v>
      </c>
      <c r="X23" s="279">
        <v>422.41981902999999</v>
      </c>
      <c r="Y23" s="279">
        <v>466.80301033000001</v>
      </c>
      <c r="Z23" s="279">
        <v>441.72684257999998</v>
      </c>
      <c r="AA23" s="279">
        <v>399.85084160999997</v>
      </c>
      <c r="AB23" s="279">
        <v>425.22260213999999</v>
      </c>
      <c r="AC23" s="279">
        <v>435.14032773999998</v>
      </c>
      <c r="AD23" s="279">
        <v>448.41689066999999</v>
      </c>
      <c r="AE23" s="279">
        <v>454.16778161000002</v>
      </c>
      <c r="AF23" s="279">
        <v>513.64355433000003</v>
      </c>
      <c r="AG23" s="279">
        <v>673.92387160999999</v>
      </c>
      <c r="AH23" s="279">
        <v>606.45013257999994</v>
      </c>
      <c r="AI23" s="279">
        <v>539.34477833000005</v>
      </c>
      <c r="AJ23" s="279">
        <v>480.31967322999998</v>
      </c>
      <c r="AK23" s="279">
        <v>482.08123567000001</v>
      </c>
      <c r="AL23" s="279">
        <v>486.39143452000002</v>
      </c>
      <c r="AM23" s="279">
        <v>481.01423968</v>
      </c>
      <c r="AN23" s="279">
        <v>535.98457241000006</v>
      </c>
      <c r="AO23" s="279">
        <v>476.54510613000002</v>
      </c>
      <c r="AP23" s="279">
        <v>484.55038432999999</v>
      </c>
      <c r="AQ23" s="279">
        <v>536.85611742000003</v>
      </c>
      <c r="AR23" s="279">
        <v>617.28798167000002</v>
      </c>
      <c r="AS23" s="279">
        <v>766.57933548000005</v>
      </c>
      <c r="AT23" s="279">
        <v>712.94152257999997</v>
      </c>
      <c r="AU23" s="279">
        <v>603.02494433000004</v>
      </c>
      <c r="AV23" s="279">
        <v>521.78763387000004</v>
      </c>
      <c r="AW23" s="279">
        <v>462.92103266999999</v>
      </c>
      <c r="AX23" s="279">
        <v>443.61269806000001</v>
      </c>
      <c r="AY23" s="279">
        <v>450.57795613000002</v>
      </c>
      <c r="AZ23" s="279">
        <v>458.77875963999998</v>
      </c>
      <c r="BA23" s="279">
        <v>440.77362419000002</v>
      </c>
      <c r="BB23" s="279">
        <v>440.06203633000001</v>
      </c>
      <c r="BC23" s="279">
        <v>477.41672741999997</v>
      </c>
      <c r="BD23" s="279">
        <v>521.57889466999995</v>
      </c>
      <c r="BE23" s="279">
        <v>710.99906561</v>
      </c>
      <c r="BF23" s="279">
        <v>631.2953</v>
      </c>
      <c r="BG23" s="279">
        <v>546.99130000000002</v>
      </c>
      <c r="BH23" s="342">
        <v>481.07060000000001</v>
      </c>
      <c r="BI23" s="342">
        <v>465.85739999999998</v>
      </c>
      <c r="BJ23" s="342">
        <v>477.61989999999997</v>
      </c>
      <c r="BK23" s="342">
        <v>499.0136</v>
      </c>
      <c r="BL23" s="342">
        <v>484.90649999999999</v>
      </c>
      <c r="BM23" s="342">
        <v>489.18290000000002</v>
      </c>
      <c r="BN23" s="342">
        <v>474.54320000000001</v>
      </c>
      <c r="BO23" s="342">
        <v>510.81959999999998</v>
      </c>
      <c r="BP23" s="342">
        <v>570.54669999999999</v>
      </c>
      <c r="BQ23" s="342">
        <v>675.29560000000004</v>
      </c>
      <c r="BR23" s="342">
        <v>657.12879999999996</v>
      </c>
      <c r="BS23" s="342">
        <v>555.6046</v>
      </c>
      <c r="BT23" s="342">
        <v>490.20159999999998</v>
      </c>
      <c r="BU23" s="342">
        <v>463.04570000000001</v>
      </c>
      <c r="BV23" s="342">
        <v>457.16079999999999</v>
      </c>
    </row>
    <row r="24" spans="1:74" ht="11.1" customHeight="1">
      <c r="A24" s="565" t="s">
        <v>436</v>
      </c>
      <c r="B24" s="568" t="s">
        <v>416</v>
      </c>
      <c r="C24" s="279">
        <v>88.309833870999995</v>
      </c>
      <c r="D24" s="279">
        <v>20.797930714</v>
      </c>
      <c r="E24" s="279">
        <v>15.428598064999999</v>
      </c>
      <c r="F24" s="279">
        <v>4.4808816667000002</v>
      </c>
      <c r="G24" s="279">
        <v>4.5653032258000001</v>
      </c>
      <c r="H24" s="279">
        <v>5.4893700000000001</v>
      </c>
      <c r="I24" s="279">
        <v>9.4627661290000002</v>
      </c>
      <c r="J24" s="279">
        <v>16.104924516000001</v>
      </c>
      <c r="K24" s="279">
        <v>5.2634783333000001</v>
      </c>
      <c r="L24" s="279">
        <v>3.0033809677000001</v>
      </c>
      <c r="M24" s="279">
        <v>3.5245709999999999</v>
      </c>
      <c r="N24" s="279">
        <v>9.2067180645000004</v>
      </c>
      <c r="O24" s="279">
        <v>12.510666452000001</v>
      </c>
      <c r="P24" s="279">
        <v>8.0084217856999995</v>
      </c>
      <c r="Q24" s="279">
        <v>5.2830796774</v>
      </c>
      <c r="R24" s="279">
        <v>5.0036656666999999</v>
      </c>
      <c r="S24" s="279">
        <v>6.8532387097000003</v>
      </c>
      <c r="T24" s="279">
        <v>12.765257667</v>
      </c>
      <c r="U24" s="279">
        <v>31.610075483999999</v>
      </c>
      <c r="V24" s="279">
        <v>14.809583548000001</v>
      </c>
      <c r="W24" s="279">
        <v>8.5124636667000004</v>
      </c>
      <c r="X24" s="279">
        <v>4.0856290323</v>
      </c>
      <c r="Y24" s="279">
        <v>5.4533069999999997</v>
      </c>
      <c r="Z24" s="279">
        <v>11.939984194000001</v>
      </c>
      <c r="AA24" s="279">
        <v>18.645433226000002</v>
      </c>
      <c r="AB24" s="279">
        <v>6.5282392856999998</v>
      </c>
      <c r="AC24" s="279">
        <v>8.2618864516000006</v>
      </c>
      <c r="AD24" s="279">
        <v>2.9399026667000001</v>
      </c>
      <c r="AE24" s="279">
        <v>3.9587690323000002</v>
      </c>
      <c r="AF24" s="279">
        <v>7.3133176666999997</v>
      </c>
      <c r="AG24" s="279">
        <v>14.585916451999999</v>
      </c>
      <c r="AH24" s="279">
        <v>6.2602509677000002</v>
      </c>
      <c r="AI24" s="279">
        <v>3.5702069999999999</v>
      </c>
      <c r="AJ24" s="279">
        <v>2.8111803225999998</v>
      </c>
      <c r="AK24" s="279">
        <v>2.3706806667000002</v>
      </c>
      <c r="AL24" s="279">
        <v>2.4880570968</v>
      </c>
      <c r="AM24" s="279">
        <v>3.5983319355000001</v>
      </c>
      <c r="AN24" s="279">
        <v>1.6297727585999999</v>
      </c>
      <c r="AO24" s="279">
        <v>1.6863570967999999</v>
      </c>
      <c r="AP24" s="279">
        <v>1.549015</v>
      </c>
      <c r="AQ24" s="279">
        <v>2.6363238710000001</v>
      </c>
      <c r="AR24" s="279">
        <v>6.6269643333000001</v>
      </c>
      <c r="AS24" s="279">
        <v>10.051793870999999</v>
      </c>
      <c r="AT24" s="279">
        <v>4.9697812903000003</v>
      </c>
      <c r="AU24" s="279">
        <v>2.3894380000000002</v>
      </c>
      <c r="AV24" s="279">
        <v>2.8326199999999999</v>
      </c>
      <c r="AW24" s="279">
        <v>3.4431613333</v>
      </c>
      <c r="AX24" s="279">
        <v>1.7913629032</v>
      </c>
      <c r="AY24" s="279">
        <v>20.156443871</v>
      </c>
      <c r="AZ24" s="279">
        <v>11.243969286</v>
      </c>
      <c r="BA24" s="279">
        <v>1.6832258065000001</v>
      </c>
      <c r="BB24" s="279">
        <v>1.9654483332999999</v>
      </c>
      <c r="BC24" s="279">
        <v>3.2021009676999999</v>
      </c>
      <c r="BD24" s="279">
        <v>4.3896603333000002</v>
      </c>
      <c r="BE24" s="279">
        <v>14.001858677</v>
      </c>
      <c r="BF24" s="279">
        <v>4.49939</v>
      </c>
      <c r="BG24" s="279">
        <v>2.402568</v>
      </c>
      <c r="BH24" s="342">
        <v>2.4456560000000001</v>
      </c>
      <c r="BI24" s="342">
        <v>2.6820529999999998</v>
      </c>
      <c r="BJ24" s="342">
        <v>4.9118310000000003</v>
      </c>
      <c r="BK24" s="342">
        <v>9.7998619999999992</v>
      </c>
      <c r="BL24" s="342">
        <v>4.5025050000000002</v>
      </c>
      <c r="BM24" s="342">
        <v>3.6338279999999998</v>
      </c>
      <c r="BN24" s="342">
        <v>2.3550260000000001</v>
      </c>
      <c r="BO24" s="342">
        <v>3.1448489999999998</v>
      </c>
      <c r="BP24" s="342">
        <v>4.0058420000000003</v>
      </c>
      <c r="BQ24" s="342">
        <v>5.899159</v>
      </c>
      <c r="BR24" s="342">
        <v>4.2524870000000004</v>
      </c>
      <c r="BS24" s="342">
        <v>2.4543170000000001</v>
      </c>
      <c r="BT24" s="342">
        <v>2.3775849999999998</v>
      </c>
      <c r="BU24" s="342">
        <v>2.412763</v>
      </c>
      <c r="BV24" s="342">
        <v>4.4303759999999999</v>
      </c>
    </row>
    <row r="25" spans="1:74" ht="11.1" customHeight="1">
      <c r="A25" s="565" t="s">
        <v>437</v>
      </c>
      <c r="B25" s="568" t="s">
        <v>95</v>
      </c>
      <c r="C25" s="279">
        <v>1.7146941935</v>
      </c>
      <c r="D25" s="279">
        <v>1.8512842857</v>
      </c>
      <c r="E25" s="279">
        <v>1.8552383871</v>
      </c>
      <c r="F25" s="279">
        <v>1.6157913333</v>
      </c>
      <c r="G25" s="279">
        <v>1.4034612903000001</v>
      </c>
      <c r="H25" s="279">
        <v>1.5178510000000001</v>
      </c>
      <c r="I25" s="279">
        <v>1.6223809677000001</v>
      </c>
      <c r="J25" s="279">
        <v>1.6496380644999999</v>
      </c>
      <c r="K25" s="279">
        <v>1.725449</v>
      </c>
      <c r="L25" s="279">
        <v>1.5091383870999999</v>
      </c>
      <c r="M25" s="279">
        <v>1.7400153332999999</v>
      </c>
      <c r="N25" s="279">
        <v>1.9365809677000001</v>
      </c>
      <c r="O25" s="279">
        <v>1.9739709676999999</v>
      </c>
      <c r="P25" s="279">
        <v>2.1019185714000002</v>
      </c>
      <c r="Q25" s="279">
        <v>2.0668961289999999</v>
      </c>
      <c r="R25" s="279">
        <v>1.9423170000000001</v>
      </c>
      <c r="S25" s="279">
        <v>1.9418774193999999</v>
      </c>
      <c r="T25" s="279">
        <v>1.7632730000000001</v>
      </c>
      <c r="U25" s="279">
        <v>1.3897377419000001</v>
      </c>
      <c r="V25" s="279">
        <v>1.8432229032</v>
      </c>
      <c r="W25" s="279">
        <v>1.7961723332999999</v>
      </c>
      <c r="X25" s="279">
        <v>1.3417396774000001</v>
      </c>
      <c r="Y25" s="279">
        <v>1.7503406667000001</v>
      </c>
      <c r="Z25" s="279">
        <v>2.1985716128999999</v>
      </c>
      <c r="AA25" s="279">
        <v>2.0251293547999998</v>
      </c>
      <c r="AB25" s="279">
        <v>2.1326428571</v>
      </c>
      <c r="AC25" s="279">
        <v>2.0224258064999998</v>
      </c>
      <c r="AD25" s="279">
        <v>2.0272706666999998</v>
      </c>
      <c r="AE25" s="279">
        <v>1.7735229031999999</v>
      </c>
      <c r="AF25" s="279">
        <v>1.9934736666999999</v>
      </c>
      <c r="AG25" s="279">
        <v>2.0712183871000001</v>
      </c>
      <c r="AH25" s="279">
        <v>2.0787725805999999</v>
      </c>
      <c r="AI25" s="279">
        <v>1.8631219999999999</v>
      </c>
      <c r="AJ25" s="279">
        <v>2.0787261290000001</v>
      </c>
      <c r="AK25" s="279">
        <v>2.4345289999999999</v>
      </c>
      <c r="AL25" s="279">
        <v>2.3396361290000001</v>
      </c>
      <c r="AM25" s="279">
        <v>2.5075854838999998</v>
      </c>
      <c r="AN25" s="279">
        <v>2.7355465517000002</v>
      </c>
      <c r="AO25" s="279">
        <v>2.1762061290000001</v>
      </c>
      <c r="AP25" s="279">
        <v>2.2060903333000002</v>
      </c>
      <c r="AQ25" s="279">
        <v>2.1337058065000001</v>
      </c>
      <c r="AR25" s="279">
        <v>2.2513316667000001</v>
      </c>
      <c r="AS25" s="279">
        <v>1.7034096774</v>
      </c>
      <c r="AT25" s="279">
        <v>2.3591806451999999</v>
      </c>
      <c r="AU25" s="279">
        <v>2.3559693333</v>
      </c>
      <c r="AV25" s="279">
        <v>1.4206583871</v>
      </c>
      <c r="AW25" s="279">
        <v>1.8304560000000001</v>
      </c>
      <c r="AX25" s="279">
        <v>1.8026545161</v>
      </c>
      <c r="AY25" s="279">
        <v>2.2818858065000001</v>
      </c>
      <c r="AZ25" s="279">
        <v>2.3411632142999999</v>
      </c>
      <c r="BA25" s="279">
        <v>2.2435567742</v>
      </c>
      <c r="BB25" s="279">
        <v>2.2444783333</v>
      </c>
      <c r="BC25" s="279">
        <v>2.6507677419000002</v>
      </c>
      <c r="BD25" s="279">
        <v>2.4139313332999999</v>
      </c>
      <c r="BE25" s="279">
        <v>2.7437113225999998</v>
      </c>
      <c r="BF25" s="279">
        <v>2.4213089999999999</v>
      </c>
      <c r="BG25" s="279">
        <v>2.4850949999999998</v>
      </c>
      <c r="BH25" s="342">
        <v>1.4958659999999999</v>
      </c>
      <c r="BI25" s="342">
        <v>1.8871789999999999</v>
      </c>
      <c r="BJ25" s="342">
        <v>1.8713599999999999</v>
      </c>
      <c r="BK25" s="342">
        <v>2.350079</v>
      </c>
      <c r="BL25" s="342">
        <v>2.4041860000000002</v>
      </c>
      <c r="BM25" s="342">
        <v>2.2879309999999999</v>
      </c>
      <c r="BN25" s="342">
        <v>2.28925</v>
      </c>
      <c r="BO25" s="342">
        <v>2.6898179999999998</v>
      </c>
      <c r="BP25" s="342">
        <v>2.424096</v>
      </c>
      <c r="BQ25" s="342">
        <v>2.6699410000000001</v>
      </c>
      <c r="BR25" s="342">
        <v>2.5177900000000002</v>
      </c>
      <c r="BS25" s="342">
        <v>2.4934379999999998</v>
      </c>
      <c r="BT25" s="342">
        <v>1.498086</v>
      </c>
      <c r="BU25" s="342">
        <v>1.8947339999999999</v>
      </c>
      <c r="BV25" s="342">
        <v>1.8739730000000001</v>
      </c>
    </row>
    <row r="26" spans="1:74" ht="11.1" customHeight="1">
      <c r="A26" s="565" t="s">
        <v>438</v>
      </c>
      <c r="B26" s="568" t="s">
        <v>96</v>
      </c>
      <c r="C26" s="279">
        <v>562.77961289999996</v>
      </c>
      <c r="D26" s="279">
        <v>561.14175</v>
      </c>
      <c r="E26" s="279">
        <v>532.35654838999994</v>
      </c>
      <c r="F26" s="279">
        <v>472.55943332999999</v>
      </c>
      <c r="G26" s="279">
        <v>506.3613871</v>
      </c>
      <c r="H26" s="279">
        <v>552.19433332999995</v>
      </c>
      <c r="I26" s="279">
        <v>543.13422580999998</v>
      </c>
      <c r="J26" s="279">
        <v>552.48325806000003</v>
      </c>
      <c r="K26" s="279">
        <v>536.39350000000002</v>
      </c>
      <c r="L26" s="279">
        <v>469.41022580999999</v>
      </c>
      <c r="M26" s="279">
        <v>484.97593332999998</v>
      </c>
      <c r="N26" s="279">
        <v>519.77387096999996</v>
      </c>
      <c r="O26" s="279">
        <v>532.46493548000001</v>
      </c>
      <c r="P26" s="279">
        <v>564.98178571000005</v>
      </c>
      <c r="Q26" s="279">
        <v>509.79374194000002</v>
      </c>
      <c r="R26" s="279">
        <v>431.08210000000003</v>
      </c>
      <c r="S26" s="279">
        <v>518.11106452000001</v>
      </c>
      <c r="T26" s="279">
        <v>554.01873333000003</v>
      </c>
      <c r="U26" s="279">
        <v>524.46403225999995</v>
      </c>
      <c r="V26" s="279">
        <v>546.12190323000004</v>
      </c>
      <c r="W26" s="279">
        <v>514.55849999999998</v>
      </c>
      <c r="X26" s="279">
        <v>502.03529032</v>
      </c>
      <c r="Y26" s="279">
        <v>514.04266667000002</v>
      </c>
      <c r="Z26" s="279">
        <v>563.76009677000002</v>
      </c>
      <c r="AA26" s="279">
        <v>567.72248387000002</v>
      </c>
      <c r="AB26" s="279">
        <v>563.14060714000004</v>
      </c>
      <c r="AC26" s="279">
        <v>505.92312902999998</v>
      </c>
      <c r="AD26" s="279">
        <v>403.53986666999998</v>
      </c>
      <c r="AE26" s="279">
        <v>445.14425806000003</v>
      </c>
      <c r="AF26" s="279">
        <v>492.27933332999999</v>
      </c>
      <c r="AG26" s="279">
        <v>545.18745161000004</v>
      </c>
      <c r="AH26" s="279">
        <v>545.03622581000002</v>
      </c>
      <c r="AI26" s="279">
        <v>526.66510000000005</v>
      </c>
      <c r="AJ26" s="279">
        <v>486.63951613</v>
      </c>
      <c r="AK26" s="279">
        <v>507.20229999999998</v>
      </c>
      <c r="AL26" s="279">
        <v>551.85522580999998</v>
      </c>
      <c r="AM26" s="279">
        <v>558.77654839000002</v>
      </c>
      <c r="AN26" s="279">
        <v>557.83834482999998</v>
      </c>
      <c r="AO26" s="279">
        <v>516.50783870999999</v>
      </c>
      <c r="AP26" s="279">
        <v>473.47609999999997</v>
      </c>
      <c r="AQ26" s="279">
        <v>470.64764516000002</v>
      </c>
      <c r="AR26" s="279">
        <v>502.25846667000002</v>
      </c>
      <c r="AS26" s="279">
        <v>528.33645161000004</v>
      </c>
      <c r="AT26" s="279">
        <v>538.74322581000001</v>
      </c>
      <c r="AU26" s="279">
        <v>499.42363332999997</v>
      </c>
      <c r="AV26" s="279">
        <v>419.06290323000002</v>
      </c>
      <c r="AW26" s="279">
        <v>448.77050000000003</v>
      </c>
      <c r="AX26" s="279">
        <v>557.60167741999999</v>
      </c>
      <c r="AY26" s="279">
        <v>577.76022580999995</v>
      </c>
      <c r="AZ26" s="279">
        <v>571.61492856999996</v>
      </c>
      <c r="BA26" s="279">
        <v>535.16038709999998</v>
      </c>
      <c r="BB26" s="279">
        <v>488.74343333000002</v>
      </c>
      <c r="BC26" s="279">
        <v>449.54203225999998</v>
      </c>
      <c r="BD26" s="279">
        <v>531.27850000000001</v>
      </c>
      <c r="BE26" s="279">
        <v>551.46354839000003</v>
      </c>
      <c r="BF26" s="279">
        <v>551.61919999999998</v>
      </c>
      <c r="BG26" s="279">
        <v>526.53629999999998</v>
      </c>
      <c r="BH26" s="342">
        <v>438.48570000000001</v>
      </c>
      <c r="BI26" s="342">
        <v>464.44869999999997</v>
      </c>
      <c r="BJ26" s="342">
        <v>507.23950000000002</v>
      </c>
      <c r="BK26" s="342">
        <v>532.11090000000002</v>
      </c>
      <c r="BL26" s="342">
        <v>509.12450000000001</v>
      </c>
      <c r="BM26" s="342">
        <v>462.6626</v>
      </c>
      <c r="BN26" s="342">
        <v>443.58870000000002</v>
      </c>
      <c r="BO26" s="342">
        <v>471.95490000000001</v>
      </c>
      <c r="BP26" s="342">
        <v>538.9579</v>
      </c>
      <c r="BQ26" s="342">
        <v>533.08900000000006</v>
      </c>
      <c r="BR26" s="342">
        <v>523.79660000000001</v>
      </c>
      <c r="BS26" s="342">
        <v>489.07249999999999</v>
      </c>
      <c r="BT26" s="342">
        <v>446.03410000000002</v>
      </c>
      <c r="BU26" s="342">
        <v>472.44400000000002</v>
      </c>
      <c r="BV26" s="342">
        <v>515.97140000000002</v>
      </c>
    </row>
    <row r="27" spans="1:74" ht="11.1" customHeight="1">
      <c r="A27" s="565" t="s">
        <v>439</v>
      </c>
      <c r="B27" s="568" t="s">
        <v>440</v>
      </c>
      <c r="C27" s="279">
        <v>100.05493581</v>
      </c>
      <c r="D27" s="279">
        <v>100.75058321</v>
      </c>
      <c r="E27" s="279">
        <v>117.51212676999999</v>
      </c>
      <c r="F27" s="279">
        <v>114.540436</v>
      </c>
      <c r="G27" s="279">
        <v>110.36962903</v>
      </c>
      <c r="H27" s="279">
        <v>100.53954032999999</v>
      </c>
      <c r="I27" s="279">
        <v>104.67026613</v>
      </c>
      <c r="J27" s="279">
        <v>98.320792581000006</v>
      </c>
      <c r="K27" s="279">
        <v>81.514459666999997</v>
      </c>
      <c r="L27" s="279">
        <v>87.656045160999994</v>
      </c>
      <c r="M27" s="279">
        <v>103.064924</v>
      </c>
      <c r="N27" s="279">
        <v>112.76281935</v>
      </c>
      <c r="O27" s="279">
        <v>97.312542257999993</v>
      </c>
      <c r="P27" s="279">
        <v>94.638709285999994</v>
      </c>
      <c r="Q27" s="279">
        <v>110.18643258</v>
      </c>
      <c r="R27" s="279">
        <v>105.06873</v>
      </c>
      <c r="S27" s="279">
        <v>92.922629032000003</v>
      </c>
      <c r="T27" s="279">
        <v>86.532061999999996</v>
      </c>
      <c r="U27" s="279">
        <v>80.800537742000003</v>
      </c>
      <c r="V27" s="279">
        <v>78.271901290000002</v>
      </c>
      <c r="W27" s="279">
        <v>73.275317333000004</v>
      </c>
      <c r="X27" s="279">
        <v>94.147589676999999</v>
      </c>
      <c r="Y27" s="279">
        <v>103.93515533</v>
      </c>
      <c r="Z27" s="279">
        <v>103.61531257999999</v>
      </c>
      <c r="AA27" s="279">
        <v>93.992324515999996</v>
      </c>
      <c r="AB27" s="279">
        <v>92.338511785999998</v>
      </c>
      <c r="AC27" s="279">
        <v>115.79813968000001</v>
      </c>
      <c r="AD27" s="279">
        <v>114.696459</v>
      </c>
      <c r="AE27" s="279">
        <v>126.53128</v>
      </c>
      <c r="AF27" s="279">
        <v>110.733588</v>
      </c>
      <c r="AG27" s="279">
        <v>89.379060323000004</v>
      </c>
      <c r="AH27" s="279">
        <v>88.033341613000005</v>
      </c>
      <c r="AI27" s="279">
        <v>100.993956</v>
      </c>
      <c r="AJ27" s="279">
        <v>109.70195129</v>
      </c>
      <c r="AK27" s="279">
        <v>111.27419533</v>
      </c>
      <c r="AL27" s="279">
        <v>123.17919194</v>
      </c>
      <c r="AM27" s="279">
        <v>120.33541742</v>
      </c>
      <c r="AN27" s="279">
        <v>117.80178103</v>
      </c>
      <c r="AO27" s="279">
        <v>119.04074161</v>
      </c>
      <c r="AP27" s="279">
        <v>98.175777332999999</v>
      </c>
      <c r="AQ27" s="279">
        <v>96.012757097000005</v>
      </c>
      <c r="AR27" s="279">
        <v>84.160158332999998</v>
      </c>
      <c r="AS27" s="279">
        <v>71.772614516000004</v>
      </c>
      <c r="AT27" s="279">
        <v>72.603364515999999</v>
      </c>
      <c r="AU27" s="279">
        <v>71.923728999999994</v>
      </c>
      <c r="AV27" s="279">
        <v>75.333501935000001</v>
      </c>
      <c r="AW27" s="279">
        <v>91.265657666999999</v>
      </c>
      <c r="AX27" s="279">
        <v>92.172770645</v>
      </c>
      <c r="AY27" s="279">
        <v>103.80159419</v>
      </c>
      <c r="AZ27" s="279">
        <v>104.48191</v>
      </c>
      <c r="BA27" s="279">
        <v>102.97734968</v>
      </c>
      <c r="BB27" s="279">
        <v>98.274334332999999</v>
      </c>
      <c r="BC27" s="279">
        <v>97.673647742</v>
      </c>
      <c r="BD27" s="279">
        <v>97.620662332999999</v>
      </c>
      <c r="BE27" s="279">
        <v>103.04999213000001</v>
      </c>
      <c r="BF27" s="279">
        <v>81.088909999999998</v>
      </c>
      <c r="BG27" s="279">
        <v>78.067589999999996</v>
      </c>
      <c r="BH27" s="342">
        <v>80.331950000000006</v>
      </c>
      <c r="BI27" s="342">
        <v>96.411510000000007</v>
      </c>
      <c r="BJ27" s="342">
        <v>101.3086</v>
      </c>
      <c r="BK27" s="342">
        <v>104.5852</v>
      </c>
      <c r="BL27" s="342">
        <v>101.6755</v>
      </c>
      <c r="BM27" s="342">
        <v>113.34780000000001</v>
      </c>
      <c r="BN27" s="342">
        <v>102.24460000000001</v>
      </c>
      <c r="BO27" s="342">
        <v>94.832279999999997</v>
      </c>
      <c r="BP27" s="342">
        <v>95.143630000000002</v>
      </c>
      <c r="BQ27" s="342">
        <v>93.942859999999996</v>
      </c>
      <c r="BR27" s="342">
        <v>80.448750000000004</v>
      </c>
      <c r="BS27" s="342">
        <v>78.311279999999996</v>
      </c>
      <c r="BT27" s="342">
        <v>80.420649999999995</v>
      </c>
      <c r="BU27" s="342">
        <v>97.072299999999998</v>
      </c>
      <c r="BV27" s="342">
        <v>103.5787</v>
      </c>
    </row>
    <row r="28" spans="1:74" ht="11.1" customHeight="1">
      <c r="A28" s="565" t="s">
        <v>441</v>
      </c>
      <c r="B28" s="566" t="s">
        <v>484</v>
      </c>
      <c r="C28" s="279">
        <v>42.022796452000001</v>
      </c>
      <c r="D28" s="279">
        <v>46.562423928999998</v>
      </c>
      <c r="E28" s="279">
        <v>42.363247741999999</v>
      </c>
      <c r="F28" s="279">
        <v>45.615434667000002</v>
      </c>
      <c r="G28" s="279">
        <v>42.671469031999997</v>
      </c>
      <c r="H28" s="279">
        <v>42.419990667</v>
      </c>
      <c r="I28" s="279">
        <v>42.218154839</v>
      </c>
      <c r="J28" s="279">
        <v>43.529768386999997</v>
      </c>
      <c r="K28" s="279">
        <v>44.339580333000001</v>
      </c>
      <c r="L28" s="279">
        <v>45.349142258000001</v>
      </c>
      <c r="M28" s="279">
        <v>50.401503333000001</v>
      </c>
      <c r="N28" s="279">
        <v>54.411062258000001</v>
      </c>
      <c r="O28" s="279">
        <v>50.694439355</v>
      </c>
      <c r="P28" s="279">
        <v>51.602666786</v>
      </c>
      <c r="Q28" s="279">
        <v>50.668841290000003</v>
      </c>
      <c r="R28" s="279">
        <v>47.677787000000002</v>
      </c>
      <c r="S28" s="279">
        <v>46.735148064999997</v>
      </c>
      <c r="T28" s="279">
        <v>47.732092667000003</v>
      </c>
      <c r="U28" s="279">
        <v>45.350398065</v>
      </c>
      <c r="V28" s="279">
        <v>44.873732580999999</v>
      </c>
      <c r="W28" s="279">
        <v>48.765224666999998</v>
      </c>
      <c r="X28" s="279">
        <v>49.527411935000003</v>
      </c>
      <c r="Y28" s="279">
        <v>51.811826332999999</v>
      </c>
      <c r="Z28" s="279">
        <v>54.266118065000001</v>
      </c>
      <c r="AA28" s="279">
        <v>46.661489355000001</v>
      </c>
      <c r="AB28" s="279">
        <v>55.992815356999998</v>
      </c>
      <c r="AC28" s="279">
        <v>53.756474193999999</v>
      </c>
      <c r="AD28" s="279">
        <v>49.480108667000003</v>
      </c>
      <c r="AE28" s="279">
        <v>42.429162257999998</v>
      </c>
      <c r="AF28" s="279">
        <v>47.087344667000004</v>
      </c>
      <c r="AG28" s="279">
        <v>46.272430645</v>
      </c>
      <c r="AH28" s="279">
        <v>46.132018387000002</v>
      </c>
      <c r="AI28" s="279">
        <v>44.667554000000003</v>
      </c>
      <c r="AJ28" s="279">
        <v>47.694499032000003</v>
      </c>
      <c r="AK28" s="279">
        <v>55.717682666999998</v>
      </c>
      <c r="AL28" s="279">
        <v>55.412611290000001</v>
      </c>
      <c r="AM28" s="279">
        <v>60.336893871000001</v>
      </c>
      <c r="AN28" s="279">
        <v>58.134667585999999</v>
      </c>
      <c r="AO28" s="279">
        <v>57.339662902999997</v>
      </c>
      <c r="AP28" s="279">
        <v>53.966951332999997</v>
      </c>
      <c r="AQ28" s="279">
        <v>47.305191935000003</v>
      </c>
      <c r="AR28" s="279">
        <v>53.113045999999997</v>
      </c>
      <c r="AS28" s="279">
        <v>48.406583871000002</v>
      </c>
      <c r="AT28" s="279">
        <v>48.400519031999998</v>
      </c>
      <c r="AU28" s="279">
        <v>51.762532999999998</v>
      </c>
      <c r="AV28" s="279">
        <v>55.791249032000003</v>
      </c>
      <c r="AW28" s="279">
        <v>55.856326666999998</v>
      </c>
      <c r="AX28" s="279">
        <v>64.553780967999998</v>
      </c>
      <c r="AY28" s="279">
        <v>66.824857742000006</v>
      </c>
      <c r="AZ28" s="279">
        <v>64.119806070999999</v>
      </c>
      <c r="BA28" s="279">
        <v>65.884797097000003</v>
      </c>
      <c r="BB28" s="279">
        <v>63.205918666999999</v>
      </c>
      <c r="BC28" s="279">
        <v>58.186937419000003</v>
      </c>
      <c r="BD28" s="279">
        <v>57.645226332999997</v>
      </c>
      <c r="BE28" s="279">
        <v>51.661157516000003</v>
      </c>
      <c r="BF28" s="279">
        <v>51.824660000000002</v>
      </c>
      <c r="BG28" s="279">
        <v>56.238529999999997</v>
      </c>
      <c r="BH28" s="342">
        <v>58.46396</v>
      </c>
      <c r="BI28" s="342">
        <v>64.073689999999999</v>
      </c>
      <c r="BJ28" s="342">
        <v>73.6327</v>
      </c>
      <c r="BK28" s="342">
        <v>68.599360000000004</v>
      </c>
      <c r="BL28" s="342">
        <v>69.937269999999998</v>
      </c>
      <c r="BM28" s="342">
        <v>67.715860000000006</v>
      </c>
      <c r="BN28" s="342">
        <v>63.086869999999998</v>
      </c>
      <c r="BO28" s="342">
        <v>57.946379999999998</v>
      </c>
      <c r="BP28" s="342">
        <v>59.211100000000002</v>
      </c>
      <c r="BQ28" s="342">
        <v>56.973689999999998</v>
      </c>
      <c r="BR28" s="342">
        <v>56.067929999999997</v>
      </c>
      <c r="BS28" s="342">
        <v>59.496859999999998</v>
      </c>
      <c r="BT28" s="342">
        <v>62.877000000000002</v>
      </c>
      <c r="BU28" s="342">
        <v>68.701859999999996</v>
      </c>
      <c r="BV28" s="342">
        <v>77.635469999999998</v>
      </c>
    </row>
    <row r="29" spans="1:74" ht="11.1" customHeight="1">
      <c r="A29" s="565" t="s">
        <v>442</v>
      </c>
      <c r="B29" s="568" t="s">
        <v>430</v>
      </c>
      <c r="C29" s="279">
        <v>10.087216452</v>
      </c>
      <c r="D29" s="279">
        <v>10.935082143000001</v>
      </c>
      <c r="E29" s="279">
        <v>11.209758709999999</v>
      </c>
      <c r="F29" s="279">
        <v>11.129678999999999</v>
      </c>
      <c r="G29" s="279">
        <v>11.342942581000001</v>
      </c>
      <c r="H29" s="279">
        <v>11.148784333</v>
      </c>
      <c r="I29" s="279">
        <v>11.845678387</v>
      </c>
      <c r="J29" s="279">
        <v>11.768380645000001</v>
      </c>
      <c r="K29" s="279">
        <v>11.426777333</v>
      </c>
      <c r="L29" s="279">
        <v>10.858852581000001</v>
      </c>
      <c r="M29" s="279">
        <v>11.171654</v>
      </c>
      <c r="N29" s="279">
        <v>11.389553548</v>
      </c>
      <c r="O29" s="279">
        <v>10.413817097000001</v>
      </c>
      <c r="P29" s="279">
        <v>10.590981428999999</v>
      </c>
      <c r="Q29" s="279">
        <v>10.662304516000001</v>
      </c>
      <c r="R29" s="279">
        <v>11.105586333</v>
      </c>
      <c r="S29" s="279">
        <v>11.212373871</v>
      </c>
      <c r="T29" s="279">
        <v>12.157547333</v>
      </c>
      <c r="U29" s="279">
        <v>11.768425161</v>
      </c>
      <c r="V29" s="279">
        <v>11.712931935</v>
      </c>
      <c r="W29" s="279">
        <v>11.689259</v>
      </c>
      <c r="X29" s="279">
        <v>10.753130645000001</v>
      </c>
      <c r="Y29" s="279">
        <v>11.816787</v>
      </c>
      <c r="Z29" s="279">
        <v>11.511562258</v>
      </c>
      <c r="AA29" s="279">
        <v>10.725953226</v>
      </c>
      <c r="AB29" s="279">
        <v>10.751144999999999</v>
      </c>
      <c r="AC29" s="279">
        <v>11.675517097</v>
      </c>
      <c r="AD29" s="279">
        <v>12.060416999999999</v>
      </c>
      <c r="AE29" s="279">
        <v>12.228864516</v>
      </c>
      <c r="AF29" s="279">
        <v>13.150871</v>
      </c>
      <c r="AG29" s="279">
        <v>13.432941935000001</v>
      </c>
      <c r="AH29" s="279">
        <v>12.462818387</v>
      </c>
      <c r="AI29" s="279">
        <v>12.339302667</v>
      </c>
      <c r="AJ29" s="279">
        <v>12.312143871</v>
      </c>
      <c r="AK29" s="279">
        <v>12.402464999999999</v>
      </c>
      <c r="AL29" s="279">
        <v>12.978460323</v>
      </c>
      <c r="AM29" s="279">
        <v>11.904665806000001</v>
      </c>
      <c r="AN29" s="279">
        <v>11.870603793000001</v>
      </c>
      <c r="AO29" s="279">
        <v>12.586830967999999</v>
      </c>
      <c r="AP29" s="279">
        <v>12.573541333</v>
      </c>
      <c r="AQ29" s="279">
        <v>12.296385161</v>
      </c>
      <c r="AR29" s="279">
        <v>12.768714666999999</v>
      </c>
      <c r="AS29" s="279">
        <v>13.021806129</v>
      </c>
      <c r="AT29" s="279">
        <v>12.164872902999999</v>
      </c>
      <c r="AU29" s="279">
        <v>12.384982333</v>
      </c>
      <c r="AV29" s="279">
        <v>12.079249355</v>
      </c>
      <c r="AW29" s="279">
        <v>12.106787333</v>
      </c>
      <c r="AX29" s="279">
        <v>12.658985484</v>
      </c>
      <c r="AY29" s="279">
        <v>10.801963548</v>
      </c>
      <c r="AZ29" s="279">
        <v>10.414037499999999</v>
      </c>
      <c r="BA29" s="279">
        <v>11.921820968</v>
      </c>
      <c r="BB29" s="279">
        <v>11.922026667000001</v>
      </c>
      <c r="BC29" s="279">
        <v>11.971154839</v>
      </c>
      <c r="BD29" s="279">
        <v>12.747775333</v>
      </c>
      <c r="BE29" s="279">
        <v>12.39869171</v>
      </c>
      <c r="BF29" s="279">
        <v>11.044230000000001</v>
      </c>
      <c r="BG29" s="279">
        <v>11.45904</v>
      </c>
      <c r="BH29" s="342">
        <v>10.935890000000001</v>
      </c>
      <c r="BI29" s="342">
        <v>11.35496</v>
      </c>
      <c r="BJ29" s="342">
        <v>11.86933</v>
      </c>
      <c r="BK29" s="342">
        <v>11.71547</v>
      </c>
      <c r="BL29" s="342">
        <v>11.177160000000001</v>
      </c>
      <c r="BM29" s="342">
        <v>12.10609</v>
      </c>
      <c r="BN29" s="342">
        <v>12.01694</v>
      </c>
      <c r="BO29" s="342">
        <v>11.95851</v>
      </c>
      <c r="BP29" s="342">
        <v>11.9436</v>
      </c>
      <c r="BQ29" s="342">
        <v>12.29669</v>
      </c>
      <c r="BR29" s="342">
        <v>11.45382</v>
      </c>
      <c r="BS29" s="342">
        <v>11.21594</v>
      </c>
      <c r="BT29" s="342">
        <v>11.00276</v>
      </c>
      <c r="BU29" s="342">
        <v>11.33053</v>
      </c>
      <c r="BV29" s="342">
        <v>11.803649999999999</v>
      </c>
    </row>
    <row r="30" spans="1:74" ht="11.1" customHeight="1">
      <c r="A30" s="565" t="s">
        <v>443</v>
      </c>
      <c r="B30" s="566" t="s">
        <v>432</v>
      </c>
      <c r="C30" s="279">
        <v>1609.9744854999999</v>
      </c>
      <c r="D30" s="279">
        <v>1517.6026360999999</v>
      </c>
      <c r="E30" s="279">
        <v>1442.0081874</v>
      </c>
      <c r="F30" s="279">
        <v>1340.4271650000001</v>
      </c>
      <c r="G30" s="279">
        <v>1338.4047410000001</v>
      </c>
      <c r="H30" s="279">
        <v>1458.7578157</v>
      </c>
      <c r="I30" s="279">
        <v>1573.2748177000001</v>
      </c>
      <c r="J30" s="279">
        <v>1696.0150903000001</v>
      </c>
      <c r="K30" s="279">
        <v>1423.8913583000001</v>
      </c>
      <c r="L30" s="279">
        <v>1324.5205323</v>
      </c>
      <c r="M30" s="279">
        <v>1377.2648357</v>
      </c>
      <c r="N30" s="279">
        <v>1519.6998348</v>
      </c>
      <c r="O30" s="279">
        <v>1528.7055052000001</v>
      </c>
      <c r="P30" s="279">
        <v>1550.3153950000001</v>
      </c>
      <c r="Q30" s="279">
        <v>1373.5268042</v>
      </c>
      <c r="R30" s="279">
        <v>1270.4659183000001</v>
      </c>
      <c r="S30" s="279">
        <v>1395.3705448000001</v>
      </c>
      <c r="T30" s="279">
        <v>1686.221172</v>
      </c>
      <c r="U30" s="279">
        <v>1829.0281113000001</v>
      </c>
      <c r="V30" s="279">
        <v>1747.6843438999999</v>
      </c>
      <c r="W30" s="279">
        <v>1581.0665047</v>
      </c>
      <c r="X30" s="279">
        <v>1400.6653538999999</v>
      </c>
      <c r="Y30" s="279">
        <v>1490.5523989999999</v>
      </c>
      <c r="Z30" s="279">
        <v>1623.9276789999999</v>
      </c>
      <c r="AA30" s="279">
        <v>1597.4338399999999</v>
      </c>
      <c r="AB30" s="279">
        <v>1549.1200182</v>
      </c>
      <c r="AC30" s="279">
        <v>1392.9317426</v>
      </c>
      <c r="AD30" s="279">
        <v>1317.2022099999999</v>
      </c>
      <c r="AE30" s="279">
        <v>1394.3535641999999</v>
      </c>
      <c r="AF30" s="279">
        <v>1574.2181682999999</v>
      </c>
      <c r="AG30" s="279">
        <v>1810.2685845000001</v>
      </c>
      <c r="AH30" s="279">
        <v>1682.3486903</v>
      </c>
      <c r="AI30" s="279">
        <v>1530.6214987000001</v>
      </c>
      <c r="AJ30" s="279">
        <v>1401.6470486999999</v>
      </c>
      <c r="AK30" s="279">
        <v>1445.2600712999999</v>
      </c>
      <c r="AL30" s="279">
        <v>1491.3982719000001</v>
      </c>
      <c r="AM30" s="279">
        <v>1558.3422481</v>
      </c>
      <c r="AN30" s="279">
        <v>1521.1475221000001</v>
      </c>
      <c r="AO30" s="279">
        <v>1407.3842003</v>
      </c>
      <c r="AP30" s="279">
        <v>1302.0930553000001</v>
      </c>
      <c r="AQ30" s="279">
        <v>1407.0407803000001</v>
      </c>
      <c r="AR30" s="279">
        <v>1549.636031</v>
      </c>
      <c r="AS30" s="279">
        <v>1820.9359161</v>
      </c>
      <c r="AT30" s="279">
        <v>1718.5217477000001</v>
      </c>
      <c r="AU30" s="279">
        <v>1484.073973</v>
      </c>
      <c r="AV30" s="279">
        <v>1333.5669842</v>
      </c>
      <c r="AW30" s="279">
        <v>1339.565924</v>
      </c>
      <c r="AX30" s="279">
        <v>1461.4458413</v>
      </c>
      <c r="AY30" s="279">
        <v>1560.4869776999999</v>
      </c>
      <c r="AZ30" s="279">
        <v>1568.5185667999999</v>
      </c>
      <c r="BA30" s="279">
        <v>1478.4288242</v>
      </c>
      <c r="BB30" s="279">
        <v>1364.6462759999999</v>
      </c>
      <c r="BC30" s="279">
        <v>1374.3508955</v>
      </c>
      <c r="BD30" s="279">
        <v>1523.8034686999999</v>
      </c>
      <c r="BE30" s="279">
        <v>1797.8424597999999</v>
      </c>
      <c r="BF30" s="279">
        <v>1597.81</v>
      </c>
      <c r="BG30" s="279">
        <v>1463.5509999999999</v>
      </c>
      <c r="BH30" s="342">
        <v>1329.2249999999999</v>
      </c>
      <c r="BI30" s="342">
        <v>1345.213</v>
      </c>
      <c r="BJ30" s="342">
        <v>1483.1659999999999</v>
      </c>
      <c r="BK30" s="342">
        <v>1610.366</v>
      </c>
      <c r="BL30" s="342">
        <v>1516.3040000000001</v>
      </c>
      <c r="BM30" s="342">
        <v>1484.384</v>
      </c>
      <c r="BN30" s="342">
        <v>1359.2139999999999</v>
      </c>
      <c r="BO30" s="342">
        <v>1399.796</v>
      </c>
      <c r="BP30" s="342">
        <v>1525.3489999999999</v>
      </c>
      <c r="BQ30" s="342">
        <v>1707.731</v>
      </c>
      <c r="BR30" s="342">
        <v>1646.8510000000001</v>
      </c>
      <c r="BS30" s="342">
        <v>1426.6489999999999</v>
      </c>
      <c r="BT30" s="342">
        <v>1336.011</v>
      </c>
      <c r="BU30" s="342">
        <v>1339.8440000000001</v>
      </c>
      <c r="BV30" s="342">
        <v>1471.27</v>
      </c>
    </row>
    <row r="31" spans="1:74" ht="11.1" customHeight="1">
      <c r="A31" s="559"/>
      <c r="B31" s="131" t="s">
        <v>444</v>
      </c>
      <c r="C31" s="255"/>
      <c r="D31" s="255"/>
      <c r="E31" s="255"/>
      <c r="F31" s="255"/>
      <c r="G31" s="255"/>
      <c r="H31" s="255"/>
      <c r="I31" s="255"/>
      <c r="J31" s="255"/>
      <c r="K31" s="255"/>
      <c r="L31" s="255"/>
      <c r="M31" s="255"/>
      <c r="N31" s="255"/>
      <c r="O31" s="255"/>
      <c r="P31" s="255"/>
      <c r="Q31" s="255"/>
      <c r="R31" s="255"/>
      <c r="S31" s="255"/>
      <c r="T31" s="255"/>
      <c r="U31" s="255"/>
      <c r="V31" s="255"/>
      <c r="W31" s="255"/>
      <c r="X31" s="255"/>
      <c r="Y31" s="255"/>
      <c r="Z31" s="255"/>
      <c r="AA31" s="255"/>
      <c r="AB31" s="255"/>
      <c r="AC31" s="255"/>
      <c r="AD31" s="255"/>
      <c r="AE31" s="255"/>
      <c r="AF31" s="255"/>
      <c r="AG31" s="255"/>
      <c r="AH31" s="255"/>
      <c r="AI31" s="255"/>
      <c r="AJ31" s="255"/>
      <c r="AK31" s="255"/>
      <c r="AL31" s="255"/>
      <c r="AM31" s="255"/>
      <c r="AN31" s="255"/>
      <c r="AO31" s="255"/>
      <c r="AP31" s="255"/>
      <c r="AQ31" s="255"/>
      <c r="AR31" s="255"/>
      <c r="AS31" s="255"/>
      <c r="AT31" s="255"/>
      <c r="AU31" s="255"/>
      <c r="AV31" s="255"/>
      <c r="AW31" s="255"/>
      <c r="AX31" s="255"/>
      <c r="AY31" s="255"/>
      <c r="AZ31" s="255"/>
      <c r="BA31" s="255"/>
      <c r="BB31" s="255"/>
      <c r="BC31" s="255"/>
      <c r="BD31" s="255"/>
      <c r="BE31" s="255"/>
      <c r="BF31" s="255"/>
      <c r="BG31" s="255"/>
      <c r="BH31" s="369"/>
      <c r="BI31" s="369"/>
      <c r="BJ31" s="369"/>
      <c r="BK31" s="369"/>
      <c r="BL31" s="369"/>
      <c r="BM31" s="369"/>
      <c r="BN31" s="369"/>
      <c r="BO31" s="369"/>
      <c r="BP31" s="369"/>
      <c r="BQ31" s="369"/>
      <c r="BR31" s="369"/>
      <c r="BS31" s="369"/>
      <c r="BT31" s="369"/>
      <c r="BU31" s="369"/>
      <c r="BV31" s="369"/>
    </row>
    <row r="32" spans="1:74" ht="11.1" customHeight="1">
      <c r="A32" s="565" t="s">
        <v>445</v>
      </c>
      <c r="B32" s="566" t="s">
        <v>93</v>
      </c>
      <c r="C32" s="279">
        <v>2423.8198044999999</v>
      </c>
      <c r="D32" s="279">
        <v>2139.8239896</v>
      </c>
      <c r="E32" s="279">
        <v>1789.2892890000001</v>
      </c>
      <c r="F32" s="279">
        <v>1798.1991327000001</v>
      </c>
      <c r="G32" s="279">
        <v>1925.0679252</v>
      </c>
      <c r="H32" s="279">
        <v>2272.8476217000002</v>
      </c>
      <c r="I32" s="279">
        <v>2263.3791952000001</v>
      </c>
      <c r="J32" s="279">
        <v>2354.7600238999999</v>
      </c>
      <c r="K32" s="279">
        <v>1974.6375903000001</v>
      </c>
      <c r="L32" s="279">
        <v>1879.8810309999999</v>
      </c>
      <c r="M32" s="279">
        <v>1850.8991309999999</v>
      </c>
      <c r="N32" s="279">
        <v>2281.9963077000002</v>
      </c>
      <c r="O32" s="279">
        <v>2467.6248042000002</v>
      </c>
      <c r="P32" s="279">
        <v>2417.3363921</v>
      </c>
      <c r="Q32" s="279">
        <v>1990.7223935</v>
      </c>
      <c r="R32" s="279">
        <v>1838.6200793</v>
      </c>
      <c r="S32" s="279">
        <v>2102.007689</v>
      </c>
      <c r="T32" s="279">
        <v>2577.7284260000001</v>
      </c>
      <c r="U32" s="279">
        <v>2632.5824644999998</v>
      </c>
      <c r="V32" s="279">
        <v>2571.3592142000002</v>
      </c>
      <c r="W32" s="279">
        <v>2234.3736133000002</v>
      </c>
      <c r="X32" s="279">
        <v>1782.0814558</v>
      </c>
      <c r="Y32" s="279">
        <v>1875.9823463</v>
      </c>
      <c r="Z32" s="279">
        <v>2398.8553719000001</v>
      </c>
      <c r="AA32" s="279">
        <v>2484.8864709999998</v>
      </c>
      <c r="AB32" s="279">
        <v>2137.2279668000001</v>
      </c>
      <c r="AC32" s="279">
        <v>1895.7234287000001</v>
      </c>
      <c r="AD32" s="279">
        <v>1899.2990823</v>
      </c>
      <c r="AE32" s="279">
        <v>2130.2653799999998</v>
      </c>
      <c r="AF32" s="279">
        <v>2500.5003293</v>
      </c>
      <c r="AG32" s="279">
        <v>2614.2202831999998</v>
      </c>
      <c r="AH32" s="279">
        <v>2502.6967893999999</v>
      </c>
      <c r="AI32" s="279">
        <v>2081.6246762999999</v>
      </c>
      <c r="AJ32" s="279">
        <v>1649.4958626</v>
      </c>
      <c r="AK32" s="279">
        <v>1654.7391009999999</v>
      </c>
      <c r="AL32" s="279">
        <v>1751.5503000000001</v>
      </c>
      <c r="AM32" s="279">
        <v>1672.4575884000001</v>
      </c>
      <c r="AN32" s="279">
        <v>1578.6194066</v>
      </c>
      <c r="AO32" s="279">
        <v>1434.4211745</v>
      </c>
      <c r="AP32" s="279">
        <v>1377.609915</v>
      </c>
      <c r="AQ32" s="279">
        <v>1751.9183303</v>
      </c>
      <c r="AR32" s="279">
        <v>1991.5635546999999</v>
      </c>
      <c r="AS32" s="279">
        <v>2345.6739229</v>
      </c>
      <c r="AT32" s="279">
        <v>2168.9920228999999</v>
      </c>
      <c r="AU32" s="279">
        <v>1839.8408317000001</v>
      </c>
      <c r="AV32" s="279">
        <v>1670.9959673999999</v>
      </c>
      <c r="AW32" s="279">
        <v>1867.473853</v>
      </c>
      <c r="AX32" s="279">
        <v>1762.4811064999999</v>
      </c>
      <c r="AY32" s="279">
        <v>1813.2128455</v>
      </c>
      <c r="AZ32" s="279">
        <v>1754.7889811</v>
      </c>
      <c r="BA32" s="279">
        <v>1760.5213126000001</v>
      </c>
      <c r="BB32" s="279">
        <v>1527.8370970000001</v>
      </c>
      <c r="BC32" s="279">
        <v>1642.1671368</v>
      </c>
      <c r="BD32" s="279">
        <v>2094.2677953000002</v>
      </c>
      <c r="BE32" s="279">
        <v>2134.1789355000001</v>
      </c>
      <c r="BF32" s="279">
        <v>2346.5219999999999</v>
      </c>
      <c r="BG32" s="279">
        <v>2061.377</v>
      </c>
      <c r="BH32" s="342">
        <v>1746.665</v>
      </c>
      <c r="BI32" s="342">
        <v>1699.675</v>
      </c>
      <c r="BJ32" s="342">
        <v>1981.58</v>
      </c>
      <c r="BK32" s="342">
        <v>2025.086</v>
      </c>
      <c r="BL32" s="342">
        <v>1961.5609999999999</v>
      </c>
      <c r="BM32" s="342">
        <v>1705.2149999999999</v>
      </c>
      <c r="BN32" s="342">
        <v>1623.0640000000001</v>
      </c>
      <c r="BO32" s="342">
        <v>1754.077</v>
      </c>
      <c r="BP32" s="342">
        <v>2053.547</v>
      </c>
      <c r="BQ32" s="342">
        <v>2164.9879999999998</v>
      </c>
      <c r="BR32" s="342">
        <v>2241.7869999999998</v>
      </c>
      <c r="BS32" s="342">
        <v>2004.008</v>
      </c>
      <c r="BT32" s="342">
        <v>1761.35</v>
      </c>
      <c r="BU32" s="342">
        <v>1748.7470000000001</v>
      </c>
      <c r="BV32" s="342">
        <v>2054.8609999999999</v>
      </c>
    </row>
    <row r="33" spans="1:74" ht="11.1" customHeight="1">
      <c r="A33" s="565" t="s">
        <v>446</v>
      </c>
      <c r="B33" s="566" t="s">
        <v>94</v>
      </c>
      <c r="C33" s="279">
        <v>1104.9502706000001</v>
      </c>
      <c r="D33" s="279">
        <v>1122.023095</v>
      </c>
      <c r="E33" s="279">
        <v>1186.2990903</v>
      </c>
      <c r="F33" s="279">
        <v>1125.7440397</v>
      </c>
      <c r="G33" s="279">
        <v>1298.9008980999999</v>
      </c>
      <c r="H33" s="279">
        <v>1810.306482</v>
      </c>
      <c r="I33" s="279">
        <v>1860.7204552000001</v>
      </c>
      <c r="J33" s="279">
        <v>1922.9165519000001</v>
      </c>
      <c r="K33" s="279">
        <v>1640.0606687</v>
      </c>
      <c r="L33" s="279">
        <v>1224.5112723</v>
      </c>
      <c r="M33" s="279">
        <v>1062.2070596999999</v>
      </c>
      <c r="N33" s="279">
        <v>1190.2045094</v>
      </c>
      <c r="O33" s="279">
        <v>1342.9432200000001</v>
      </c>
      <c r="P33" s="279">
        <v>1322.4060632000001</v>
      </c>
      <c r="Q33" s="279">
        <v>1052.5412719000001</v>
      </c>
      <c r="R33" s="279">
        <v>1173.112789</v>
      </c>
      <c r="S33" s="279">
        <v>1474.7303184</v>
      </c>
      <c r="T33" s="279">
        <v>1929.3611437</v>
      </c>
      <c r="U33" s="279">
        <v>2034.4023516</v>
      </c>
      <c r="V33" s="279">
        <v>2214.1056281000001</v>
      </c>
      <c r="W33" s="279">
        <v>1747.4302236999999</v>
      </c>
      <c r="X33" s="279">
        <v>1314.73207</v>
      </c>
      <c r="Y33" s="279">
        <v>1161.3141049999999</v>
      </c>
      <c r="Z33" s="279">
        <v>1375.0630787</v>
      </c>
      <c r="AA33" s="279">
        <v>1381.5903152000001</v>
      </c>
      <c r="AB33" s="279">
        <v>1348.7729829</v>
      </c>
      <c r="AC33" s="279">
        <v>1190.5169168</v>
      </c>
      <c r="AD33" s="279">
        <v>1426.8128287</v>
      </c>
      <c r="AE33" s="279">
        <v>1526.8016874</v>
      </c>
      <c r="AF33" s="279">
        <v>1969.2297556999999</v>
      </c>
      <c r="AG33" s="279">
        <v>2264.2941335</v>
      </c>
      <c r="AH33" s="279">
        <v>2336.2847323000001</v>
      </c>
      <c r="AI33" s="279">
        <v>1775.2489717000001</v>
      </c>
      <c r="AJ33" s="279">
        <v>1444.5006742</v>
      </c>
      <c r="AK33" s="279">
        <v>1390.2217912999999</v>
      </c>
      <c r="AL33" s="279">
        <v>1505.7719339</v>
      </c>
      <c r="AM33" s="279">
        <v>1659.0282645</v>
      </c>
      <c r="AN33" s="279">
        <v>1707.3231493000001</v>
      </c>
      <c r="AO33" s="279">
        <v>1693.8453635000001</v>
      </c>
      <c r="AP33" s="279">
        <v>1894.0012326999999</v>
      </c>
      <c r="AQ33" s="279">
        <v>2104.1611976999998</v>
      </c>
      <c r="AR33" s="279">
        <v>2279.7792509999999</v>
      </c>
      <c r="AS33" s="279">
        <v>2504.0896812999999</v>
      </c>
      <c r="AT33" s="279">
        <v>2363.6835812999998</v>
      </c>
      <c r="AU33" s="279">
        <v>2020.7947982999999</v>
      </c>
      <c r="AV33" s="279">
        <v>1619.0829045</v>
      </c>
      <c r="AW33" s="279">
        <v>1465.2350383</v>
      </c>
      <c r="AX33" s="279">
        <v>1587.2128971</v>
      </c>
      <c r="AY33" s="279">
        <v>1630.6535787</v>
      </c>
      <c r="AZ33" s="279">
        <v>1633.3832104000001</v>
      </c>
      <c r="BA33" s="279">
        <v>1561.7711039000001</v>
      </c>
      <c r="BB33" s="279">
        <v>1528.721939</v>
      </c>
      <c r="BC33" s="279">
        <v>1578.2802497</v>
      </c>
      <c r="BD33" s="279">
        <v>1954.222033</v>
      </c>
      <c r="BE33" s="279">
        <v>2053.3006541</v>
      </c>
      <c r="BF33" s="279">
        <v>2104.0120000000002</v>
      </c>
      <c r="BG33" s="279">
        <v>1879.663</v>
      </c>
      <c r="BH33" s="342">
        <v>1582.134</v>
      </c>
      <c r="BI33" s="342">
        <v>1473.6769999999999</v>
      </c>
      <c r="BJ33" s="342">
        <v>1543.972</v>
      </c>
      <c r="BK33" s="342">
        <v>1494.7929999999999</v>
      </c>
      <c r="BL33" s="342">
        <v>1491.8510000000001</v>
      </c>
      <c r="BM33" s="342">
        <v>1412.713</v>
      </c>
      <c r="BN33" s="342">
        <v>1454.809</v>
      </c>
      <c r="BO33" s="342">
        <v>1690.865</v>
      </c>
      <c r="BP33" s="342">
        <v>2043.001</v>
      </c>
      <c r="BQ33" s="342">
        <v>2211.482</v>
      </c>
      <c r="BR33" s="342">
        <v>2279.9189999999999</v>
      </c>
      <c r="BS33" s="342">
        <v>1906.588</v>
      </c>
      <c r="BT33" s="342">
        <v>1577.0450000000001</v>
      </c>
      <c r="BU33" s="342">
        <v>1403.3789999999999</v>
      </c>
      <c r="BV33" s="342">
        <v>1462.182</v>
      </c>
    </row>
    <row r="34" spans="1:74" ht="11.1" customHeight="1">
      <c r="A34" s="565" t="s">
        <v>447</v>
      </c>
      <c r="B34" s="568" t="s">
        <v>416</v>
      </c>
      <c r="C34" s="279">
        <v>65.636006773999995</v>
      </c>
      <c r="D34" s="279">
        <v>57.652224642999997</v>
      </c>
      <c r="E34" s="279">
        <v>52.829604193999998</v>
      </c>
      <c r="F34" s="279">
        <v>49.588132666999996</v>
      </c>
      <c r="G34" s="279">
        <v>57.787268386999997</v>
      </c>
      <c r="H34" s="279">
        <v>60.466596666999997</v>
      </c>
      <c r="I34" s="279">
        <v>57.220798387000002</v>
      </c>
      <c r="J34" s="279">
        <v>60.954984193999998</v>
      </c>
      <c r="K34" s="279">
        <v>49.818956999999997</v>
      </c>
      <c r="L34" s="279">
        <v>39.669904516000003</v>
      </c>
      <c r="M34" s="279">
        <v>25.181272332999999</v>
      </c>
      <c r="N34" s="279">
        <v>27.359313547999999</v>
      </c>
      <c r="O34" s="279">
        <v>87.366993226000005</v>
      </c>
      <c r="P34" s="279">
        <v>36.824940357000003</v>
      </c>
      <c r="Q34" s="279">
        <v>37.929592903</v>
      </c>
      <c r="R34" s="279">
        <v>34.323516333000001</v>
      </c>
      <c r="S34" s="279">
        <v>50.000459032000002</v>
      </c>
      <c r="T34" s="279">
        <v>80.772078667000002</v>
      </c>
      <c r="U34" s="279">
        <v>71.605565483999996</v>
      </c>
      <c r="V34" s="279">
        <v>62.719750644999998</v>
      </c>
      <c r="W34" s="279">
        <v>47.213431667000002</v>
      </c>
      <c r="X34" s="279">
        <v>30.346228064999998</v>
      </c>
      <c r="Y34" s="279">
        <v>25.076947000000001</v>
      </c>
      <c r="Z34" s="279">
        <v>61.837509032</v>
      </c>
      <c r="AA34" s="279">
        <v>54.010044194000002</v>
      </c>
      <c r="AB34" s="279">
        <v>36.260985357000003</v>
      </c>
      <c r="AC34" s="279">
        <v>36.341837742000003</v>
      </c>
      <c r="AD34" s="279">
        <v>36.570101000000001</v>
      </c>
      <c r="AE34" s="279">
        <v>32.541017097000001</v>
      </c>
      <c r="AF34" s="279">
        <v>38.506334332999998</v>
      </c>
      <c r="AG34" s="279">
        <v>47.023910000000001</v>
      </c>
      <c r="AH34" s="279">
        <v>36.374011613</v>
      </c>
      <c r="AI34" s="279">
        <v>35.541732000000003</v>
      </c>
      <c r="AJ34" s="279">
        <v>27.199361289999999</v>
      </c>
      <c r="AK34" s="279">
        <v>20.884910999999999</v>
      </c>
      <c r="AL34" s="279">
        <v>28.805681289999999</v>
      </c>
      <c r="AM34" s="279">
        <v>33.620213870999997</v>
      </c>
      <c r="AN34" s="279">
        <v>25.238654483000001</v>
      </c>
      <c r="AO34" s="279">
        <v>17.175876452000001</v>
      </c>
      <c r="AP34" s="279">
        <v>19.314859999999999</v>
      </c>
      <c r="AQ34" s="279">
        <v>22.317475806000001</v>
      </c>
      <c r="AR34" s="279">
        <v>26.005369667</v>
      </c>
      <c r="AS34" s="279">
        <v>30.623715161</v>
      </c>
      <c r="AT34" s="279">
        <v>25.172542903</v>
      </c>
      <c r="AU34" s="279">
        <v>23.577896333000002</v>
      </c>
      <c r="AV34" s="279">
        <v>22.967308386999999</v>
      </c>
      <c r="AW34" s="279">
        <v>25.268408333</v>
      </c>
      <c r="AX34" s="279">
        <v>23.331052903</v>
      </c>
      <c r="AY34" s="279">
        <v>29.088349677</v>
      </c>
      <c r="AZ34" s="279">
        <v>24.941021071000002</v>
      </c>
      <c r="BA34" s="279">
        <v>26.469803871</v>
      </c>
      <c r="BB34" s="279">
        <v>28.792023666999999</v>
      </c>
      <c r="BC34" s="279">
        <v>37.704657097000002</v>
      </c>
      <c r="BD34" s="279">
        <v>38.631225999999998</v>
      </c>
      <c r="BE34" s="279">
        <v>38.742476387000004</v>
      </c>
      <c r="BF34" s="279">
        <v>30.149789999999999</v>
      </c>
      <c r="BG34" s="279">
        <v>28.766470000000002</v>
      </c>
      <c r="BH34" s="342">
        <v>23.048400000000001</v>
      </c>
      <c r="BI34" s="342">
        <v>20.697009999999999</v>
      </c>
      <c r="BJ34" s="342">
        <v>26.571719999999999</v>
      </c>
      <c r="BK34" s="342">
        <v>32.718640000000001</v>
      </c>
      <c r="BL34" s="342">
        <v>24.697209999999998</v>
      </c>
      <c r="BM34" s="342">
        <v>24.47081</v>
      </c>
      <c r="BN34" s="342">
        <v>22.520050000000001</v>
      </c>
      <c r="BO34" s="342">
        <v>23.178470000000001</v>
      </c>
      <c r="BP34" s="342">
        <v>28.939119999999999</v>
      </c>
      <c r="BQ34" s="342">
        <v>28.301100000000002</v>
      </c>
      <c r="BR34" s="342">
        <v>27.058309999999999</v>
      </c>
      <c r="BS34" s="342">
        <v>27.309280000000001</v>
      </c>
      <c r="BT34" s="342">
        <v>23.152090000000001</v>
      </c>
      <c r="BU34" s="342">
        <v>20.930800000000001</v>
      </c>
      <c r="BV34" s="342">
        <v>27.30508</v>
      </c>
    </row>
    <row r="35" spans="1:74" ht="11.1" customHeight="1">
      <c r="A35" s="565" t="s">
        <v>448</v>
      </c>
      <c r="B35" s="568" t="s">
        <v>95</v>
      </c>
      <c r="C35" s="279">
        <v>12.617289677</v>
      </c>
      <c r="D35" s="279">
        <v>13.722212857000001</v>
      </c>
      <c r="E35" s="279">
        <v>14.177231935</v>
      </c>
      <c r="F35" s="279">
        <v>14.386054333000001</v>
      </c>
      <c r="G35" s="279">
        <v>14.34348</v>
      </c>
      <c r="H35" s="279">
        <v>15.806913333000001</v>
      </c>
      <c r="I35" s="279">
        <v>16.297227097</v>
      </c>
      <c r="J35" s="279">
        <v>17.032365161000001</v>
      </c>
      <c r="K35" s="279">
        <v>18.063767667</v>
      </c>
      <c r="L35" s="279">
        <v>16.405966452000001</v>
      </c>
      <c r="M35" s="279">
        <v>15.776222667000001</v>
      </c>
      <c r="N35" s="279">
        <v>15.121977742</v>
      </c>
      <c r="O35" s="279">
        <v>15.051134515999999</v>
      </c>
      <c r="P35" s="279">
        <v>14.710261428999999</v>
      </c>
      <c r="Q35" s="279">
        <v>16.505004194000001</v>
      </c>
      <c r="R35" s="279">
        <v>15.212934667000001</v>
      </c>
      <c r="S35" s="279">
        <v>15.311309032</v>
      </c>
      <c r="T35" s="279">
        <v>15.289579333000001</v>
      </c>
      <c r="U35" s="279">
        <v>15.181801612999999</v>
      </c>
      <c r="V35" s="279">
        <v>15.759921289999999</v>
      </c>
      <c r="W35" s="279">
        <v>14.833481000000001</v>
      </c>
      <c r="X35" s="279">
        <v>12.07099129</v>
      </c>
      <c r="Y35" s="279">
        <v>14.348100333</v>
      </c>
      <c r="Z35" s="279">
        <v>13.561093226000001</v>
      </c>
      <c r="AA35" s="279">
        <v>14.597948387000001</v>
      </c>
      <c r="AB35" s="279">
        <v>13.912326071000001</v>
      </c>
      <c r="AC35" s="279">
        <v>14.233582903</v>
      </c>
      <c r="AD35" s="279">
        <v>14.523325333000001</v>
      </c>
      <c r="AE35" s="279">
        <v>12.727596129</v>
      </c>
      <c r="AF35" s="279">
        <v>16.192319999999999</v>
      </c>
      <c r="AG35" s="279">
        <v>17.196024194</v>
      </c>
      <c r="AH35" s="279">
        <v>16.933780644999999</v>
      </c>
      <c r="AI35" s="279">
        <v>14.738506666999999</v>
      </c>
      <c r="AJ35" s="279">
        <v>13.824437742000001</v>
      </c>
      <c r="AK35" s="279">
        <v>13.840134000000001</v>
      </c>
      <c r="AL35" s="279">
        <v>14.403862581</v>
      </c>
      <c r="AM35" s="279">
        <v>12.871155161000001</v>
      </c>
      <c r="AN35" s="279">
        <v>14.891817586</v>
      </c>
      <c r="AO35" s="279">
        <v>14.488925805999999</v>
      </c>
      <c r="AP35" s="279">
        <v>15.598341333</v>
      </c>
      <c r="AQ35" s="279">
        <v>13.64339</v>
      </c>
      <c r="AR35" s="279">
        <v>13.133153</v>
      </c>
      <c r="AS35" s="279">
        <v>14.583234838999999</v>
      </c>
      <c r="AT35" s="279">
        <v>14.339089677</v>
      </c>
      <c r="AU35" s="279">
        <v>12.292331666999999</v>
      </c>
      <c r="AV35" s="279">
        <v>12.09820871</v>
      </c>
      <c r="AW35" s="279">
        <v>11.301761000000001</v>
      </c>
      <c r="AX35" s="279">
        <v>13.411423871</v>
      </c>
      <c r="AY35" s="279">
        <v>12.828728387</v>
      </c>
      <c r="AZ35" s="279">
        <v>11.531252143</v>
      </c>
      <c r="BA35" s="279">
        <v>11.939986451999999</v>
      </c>
      <c r="BB35" s="279">
        <v>12.645599667000001</v>
      </c>
      <c r="BC35" s="279">
        <v>13.922204839000001</v>
      </c>
      <c r="BD35" s="279">
        <v>13.868988667</v>
      </c>
      <c r="BE35" s="279">
        <v>15.247788161000001</v>
      </c>
      <c r="BF35" s="279">
        <v>16.360029999999998</v>
      </c>
      <c r="BG35" s="279">
        <v>14.090120000000001</v>
      </c>
      <c r="BH35" s="342">
        <v>13.319559999999999</v>
      </c>
      <c r="BI35" s="342">
        <v>11.865309999999999</v>
      </c>
      <c r="BJ35" s="342">
        <v>14.911519999999999</v>
      </c>
      <c r="BK35" s="342">
        <v>13.932969999999999</v>
      </c>
      <c r="BL35" s="342">
        <v>12.315759999999999</v>
      </c>
      <c r="BM35" s="342">
        <v>12.039569999999999</v>
      </c>
      <c r="BN35" s="342">
        <v>13.2014</v>
      </c>
      <c r="BO35" s="342">
        <v>14.83426</v>
      </c>
      <c r="BP35" s="342">
        <v>14.43868</v>
      </c>
      <c r="BQ35" s="342">
        <v>16.15089</v>
      </c>
      <c r="BR35" s="342">
        <v>17.089500000000001</v>
      </c>
      <c r="BS35" s="342">
        <v>14.54242</v>
      </c>
      <c r="BT35" s="342">
        <v>13.95581</v>
      </c>
      <c r="BU35" s="342">
        <v>12.431940000000001</v>
      </c>
      <c r="BV35" s="342">
        <v>15.689769999999999</v>
      </c>
    </row>
    <row r="36" spans="1:74" ht="11.1" customHeight="1">
      <c r="A36" s="565" t="s">
        <v>449</v>
      </c>
      <c r="B36" s="568" t="s">
        <v>96</v>
      </c>
      <c r="C36" s="279">
        <v>1059.3753548</v>
      </c>
      <c r="D36" s="279">
        <v>1014.9028214</v>
      </c>
      <c r="E36" s="279">
        <v>918.82477418999997</v>
      </c>
      <c r="F36" s="279">
        <v>891.65343332999998</v>
      </c>
      <c r="G36" s="279">
        <v>910.52887096999996</v>
      </c>
      <c r="H36" s="279">
        <v>1003.0272667</v>
      </c>
      <c r="I36" s="279">
        <v>1021.9069032</v>
      </c>
      <c r="J36" s="279">
        <v>1027.9537419000001</v>
      </c>
      <c r="K36" s="279">
        <v>910.66079999999999</v>
      </c>
      <c r="L36" s="279">
        <v>833.16454839000005</v>
      </c>
      <c r="M36" s="279">
        <v>846.63266667000005</v>
      </c>
      <c r="N36" s="279">
        <v>993.08929032000003</v>
      </c>
      <c r="O36" s="279">
        <v>1018.3883871</v>
      </c>
      <c r="P36" s="279">
        <v>981.72775000000001</v>
      </c>
      <c r="Q36" s="279">
        <v>880.75403226000003</v>
      </c>
      <c r="R36" s="279">
        <v>788.4085</v>
      </c>
      <c r="S36" s="279">
        <v>907.73351613</v>
      </c>
      <c r="T36" s="279">
        <v>956.98065199999996</v>
      </c>
      <c r="U36" s="279">
        <v>975.83622580999997</v>
      </c>
      <c r="V36" s="279">
        <v>956.91883871000005</v>
      </c>
      <c r="W36" s="279">
        <v>969.65703332999999</v>
      </c>
      <c r="X36" s="279">
        <v>859.65983871000003</v>
      </c>
      <c r="Y36" s="279">
        <v>889.69669999999996</v>
      </c>
      <c r="Z36" s="279">
        <v>1027.5253548000001</v>
      </c>
      <c r="AA36" s="279">
        <v>984.31864515999996</v>
      </c>
      <c r="AB36" s="279">
        <v>970.05935713999997</v>
      </c>
      <c r="AC36" s="279">
        <v>868.33177419000003</v>
      </c>
      <c r="AD36" s="279">
        <v>765.72603332999995</v>
      </c>
      <c r="AE36" s="279">
        <v>769.52061289999995</v>
      </c>
      <c r="AF36" s="279">
        <v>961.26110000000006</v>
      </c>
      <c r="AG36" s="279">
        <v>1003.3672903</v>
      </c>
      <c r="AH36" s="279">
        <v>982.08293547999995</v>
      </c>
      <c r="AI36" s="279">
        <v>943.99333333000004</v>
      </c>
      <c r="AJ36" s="279">
        <v>873.72596773999999</v>
      </c>
      <c r="AK36" s="279">
        <v>916.8261</v>
      </c>
      <c r="AL36" s="279">
        <v>969.31403225999998</v>
      </c>
      <c r="AM36" s="279">
        <v>977.83725805999995</v>
      </c>
      <c r="AN36" s="279">
        <v>920.62520689999997</v>
      </c>
      <c r="AO36" s="279">
        <v>796.06487097000002</v>
      </c>
      <c r="AP36" s="279">
        <v>786.78006667</v>
      </c>
      <c r="AQ36" s="279">
        <v>864.87612903000002</v>
      </c>
      <c r="AR36" s="279">
        <v>958.84939999999995</v>
      </c>
      <c r="AS36" s="279">
        <v>987.71725805999995</v>
      </c>
      <c r="AT36" s="279">
        <v>977.19038709999995</v>
      </c>
      <c r="AU36" s="279">
        <v>922.71276666999995</v>
      </c>
      <c r="AV36" s="279">
        <v>832.25312902999997</v>
      </c>
      <c r="AW36" s="279">
        <v>785.70529999999997</v>
      </c>
      <c r="AX36" s="279">
        <v>924.00577419000001</v>
      </c>
      <c r="AY36" s="279">
        <v>964.13470968000001</v>
      </c>
      <c r="AZ36" s="279">
        <v>923.78014285999996</v>
      </c>
      <c r="BA36" s="279">
        <v>837.21058065</v>
      </c>
      <c r="BB36" s="279">
        <v>838.62073333000001</v>
      </c>
      <c r="BC36" s="279">
        <v>947.49561289999997</v>
      </c>
      <c r="BD36" s="279">
        <v>999.41306667000003</v>
      </c>
      <c r="BE36" s="279">
        <v>1019.2651613</v>
      </c>
      <c r="BF36" s="279">
        <v>1000.442</v>
      </c>
      <c r="BG36" s="279">
        <v>964.51329999999996</v>
      </c>
      <c r="BH36" s="342">
        <v>811.48590000000002</v>
      </c>
      <c r="BI36" s="342">
        <v>859.53440000000001</v>
      </c>
      <c r="BJ36" s="342">
        <v>938.72540000000004</v>
      </c>
      <c r="BK36" s="342">
        <v>983.51289999999995</v>
      </c>
      <c r="BL36" s="342">
        <v>941.02650000000006</v>
      </c>
      <c r="BM36" s="342">
        <v>855.1499</v>
      </c>
      <c r="BN36" s="342">
        <v>819.89530000000002</v>
      </c>
      <c r="BO36" s="342">
        <v>872.3252</v>
      </c>
      <c r="BP36" s="342">
        <v>996.16830000000004</v>
      </c>
      <c r="BQ36" s="342">
        <v>985.32079999999996</v>
      </c>
      <c r="BR36" s="342">
        <v>968.1454</v>
      </c>
      <c r="BS36" s="342">
        <v>903.96400000000006</v>
      </c>
      <c r="BT36" s="342">
        <v>824.41510000000005</v>
      </c>
      <c r="BU36" s="342">
        <v>873.22919999999999</v>
      </c>
      <c r="BV36" s="342">
        <v>953.68200000000002</v>
      </c>
    </row>
    <row r="37" spans="1:74" ht="11.1" customHeight="1">
      <c r="A37" s="565" t="s">
        <v>450</v>
      </c>
      <c r="B37" s="568" t="s">
        <v>440</v>
      </c>
      <c r="C37" s="279">
        <v>137.74577547999999</v>
      </c>
      <c r="D37" s="279">
        <v>95.170147857000003</v>
      </c>
      <c r="E37" s="279">
        <v>127.7388129</v>
      </c>
      <c r="F37" s="279">
        <v>130.61392499999999</v>
      </c>
      <c r="G37" s="279">
        <v>153.04488452000001</v>
      </c>
      <c r="H37" s="279">
        <v>123.458151</v>
      </c>
      <c r="I37" s="279">
        <v>78.742580000000004</v>
      </c>
      <c r="J37" s="279">
        <v>89.82167871</v>
      </c>
      <c r="K37" s="279">
        <v>109.77397667</v>
      </c>
      <c r="L37" s="279">
        <v>161.35878097</v>
      </c>
      <c r="M37" s="279">
        <v>188.79367332999999</v>
      </c>
      <c r="N37" s="279">
        <v>224.23759322999999</v>
      </c>
      <c r="O37" s="279">
        <v>193.18289419000001</v>
      </c>
      <c r="P37" s="279">
        <v>220.90154643</v>
      </c>
      <c r="Q37" s="279">
        <v>154.12680161</v>
      </c>
      <c r="R37" s="279">
        <v>99.425393999999997</v>
      </c>
      <c r="S37" s="279">
        <v>108.0015229</v>
      </c>
      <c r="T37" s="279">
        <v>93.613995666999998</v>
      </c>
      <c r="U37" s="279">
        <v>67.384690645000006</v>
      </c>
      <c r="V37" s="279">
        <v>75.097637742000003</v>
      </c>
      <c r="W37" s="279">
        <v>63.921547666999999</v>
      </c>
      <c r="X37" s="279">
        <v>57.598462581</v>
      </c>
      <c r="Y37" s="279">
        <v>71.015591666999995</v>
      </c>
      <c r="Z37" s="279">
        <v>113.15865257999999</v>
      </c>
      <c r="AA37" s="279">
        <v>87.066380323000004</v>
      </c>
      <c r="AB37" s="279">
        <v>90.944522500000005</v>
      </c>
      <c r="AC37" s="279">
        <v>165.15347968</v>
      </c>
      <c r="AD37" s="279">
        <v>154.19938432999999</v>
      </c>
      <c r="AE37" s="279">
        <v>111.28291323000001</v>
      </c>
      <c r="AF37" s="279">
        <v>87.999525332999994</v>
      </c>
      <c r="AG37" s="279">
        <v>67.276986128999994</v>
      </c>
      <c r="AH37" s="279">
        <v>71.456590968</v>
      </c>
      <c r="AI37" s="279">
        <v>78.484622000000002</v>
      </c>
      <c r="AJ37" s="279">
        <v>65.690631934999999</v>
      </c>
      <c r="AK37" s="279">
        <v>90.311015333</v>
      </c>
      <c r="AL37" s="279">
        <v>151.75794452</v>
      </c>
      <c r="AM37" s="279">
        <v>147.88385323</v>
      </c>
      <c r="AN37" s="279">
        <v>124.42938517</v>
      </c>
      <c r="AO37" s="279">
        <v>123.61659967999999</v>
      </c>
      <c r="AP37" s="279">
        <v>77.754890333000006</v>
      </c>
      <c r="AQ37" s="279">
        <v>67.252275161</v>
      </c>
      <c r="AR37" s="279">
        <v>52.660682999999999</v>
      </c>
      <c r="AS37" s="279">
        <v>50.220847741999997</v>
      </c>
      <c r="AT37" s="279">
        <v>60.011273226</v>
      </c>
      <c r="AU37" s="279">
        <v>57.449095999999997</v>
      </c>
      <c r="AV37" s="279">
        <v>71.973543871000004</v>
      </c>
      <c r="AW37" s="279">
        <v>74.048863667000006</v>
      </c>
      <c r="AX37" s="279">
        <v>79.673574193999997</v>
      </c>
      <c r="AY37" s="279">
        <v>141.89393161000001</v>
      </c>
      <c r="AZ37" s="279">
        <v>164.55753928999999</v>
      </c>
      <c r="BA37" s="279">
        <v>131.00363999999999</v>
      </c>
      <c r="BB37" s="279">
        <v>125.05394800000001</v>
      </c>
      <c r="BC37" s="279">
        <v>160.06510710000001</v>
      </c>
      <c r="BD37" s="279">
        <v>143.08565866999999</v>
      </c>
      <c r="BE37" s="279">
        <v>168.64323306</v>
      </c>
      <c r="BF37" s="279">
        <v>72.477459999999994</v>
      </c>
      <c r="BG37" s="279">
        <v>66.898709999999994</v>
      </c>
      <c r="BH37" s="342">
        <v>77.343029999999999</v>
      </c>
      <c r="BI37" s="342">
        <v>78.779610000000005</v>
      </c>
      <c r="BJ37" s="342">
        <v>89.938299999999998</v>
      </c>
      <c r="BK37" s="342">
        <v>143.4521</v>
      </c>
      <c r="BL37" s="342">
        <v>160.72739999999999</v>
      </c>
      <c r="BM37" s="342">
        <v>144.5299</v>
      </c>
      <c r="BN37" s="342">
        <v>128.13679999999999</v>
      </c>
      <c r="BO37" s="342">
        <v>154.5087</v>
      </c>
      <c r="BP37" s="342">
        <v>136.43289999999999</v>
      </c>
      <c r="BQ37" s="342">
        <v>147.34020000000001</v>
      </c>
      <c r="BR37" s="342">
        <v>67.331209999999999</v>
      </c>
      <c r="BS37" s="342">
        <v>64.528189999999995</v>
      </c>
      <c r="BT37" s="342">
        <v>76.10239</v>
      </c>
      <c r="BU37" s="342">
        <v>78.634029999999996</v>
      </c>
      <c r="BV37" s="342">
        <v>91.72681</v>
      </c>
    </row>
    <row r="38" spans="1:74" ht="11.1" customHeight="1">
      <c r="A38" s="565" t="s">
        <v>451</v>
      </c>
      <c r="B38" s="566" t="s">
        <v>484</v>
      </c>
      <c r="C38" s="279">
        <v>131.10611258</v>
      </c>
      <c r="D38" s="279">
        <v>139.76473107000001</v>
      </c>
      <c r="E38" s="279">
        <v>138.79206676999999</v>
      </c>
      <c r="F38" s="279">
        <v>145.95827333</v>
      </c>
      <c r="G38" s="279">
        <v>120.87897129</v>
      </c>
      <c r="H38" s="279">
        <v>130.52312000000001</v>
      </c>
      <c r="I38" s="279">
        <v>122.72629516000001</v>
      </c>
      <c r="J38" s="279">
        <v>127.90127129</v>
      </c>
      <c r="K38" s="279">
        <v>116.008135</v>
      </c>
      <c r="L38" s="279">
        <v>139.79011161</v>
      </c>
      <c r="M38" s="279">
        <v>139.97757566999999</v>
      </c>
      <c r="N38" s="279">
        <v>139.01024226000001</v>
      </c>
      <c r="O38" s="279">
        <v>142.51637934999999</v>
      </c>
      <c r="P38" s="279">
        <v>136.22728393</v>
      </c>
      <c r="Q38" s="279">
        <v>169.55044387000001</v>
      </c>
      <c r="R38" s="279">
        <v>177.80425432999999</v>
      </c>
      <c r="S38" s="279">
        <v>152.73625516000001</v>
      </c>
      <c r="T38" s="279">
        <v>171.68493667000001</v>
      </c>
      <c r="U38" s="279">
        <v>143.35651612999999</v>
      </c>
      <c r="V38" s="279">
        <v>135.40065645000001</v>
      </c>
      <c r="W38" s="279">
        <v>138.03816166999999</v>
      </c>
      <c r="X38" s="279">
        <v>140.55091257999999</v>
      </c>
      <c r="Y38" s="279">
        <v>182.99479866999999</v>
      </c>
      <c r="Z38" s="279">
        <v>174.89936613</v>
      </c>
      <c r="AA38" s="279">
        <v>157.23655452</v>
      </c>
      <c r="AB38" s="279">
        <v>186.27289999999999</v>
      </c>
      <c r="AC38" s="279">
        <v>179.77198064999999</v>
      </c>
      <c r="AD38" s="279">
        <v>196.93577866999999</v>
      </c>
      <c r="AE38" s="279">
        <v>187.77794774</v>
      </c>
      <c r="AF38" s="279">
        <v>210.14222633</v>
      </c>
      <c r="AG38" s="279">
        <v>156.54888968</v>
      </c>
      <c r="AH38" s="279">
        <v>153.19079160999999</v>
      </c>
      <c r="AI38" s="279">
        <v>145.15292367000001</v>
      </c>
      <c r="AJ38" s="279">
        <v>176.71464032</v>
      </c>
      <c r="AK38" s="279">
        <v>196.96125832999999</v>
      </c>
      <c r="AL38" s="279">
        <v>179.77043774000001</v>
      </c>
      <c r="AM38" s="279">
        <v>207.38225548</v>
      </c>
      <c r="AN38" s="279">
        <v>192.87700896999999</v>
      </c>
      <c r="AO38" s="279">
        <v>199.96389096999999</v>
      </c>
      <c r="AP38" s="279">
        <v>196.50405567000001</v>
      </c>
      <c r="AQ38" s="279">
        <v>193.77681806000001</v>
      </c>
      <c r="AR38" s="279">
        <v>191.48698967000001</v>
      </c>
      <c r="AS38" s="279">
        <v>168.08108128999999</v>
      </c>
      <c r="AT38" s="279">
        <v>151.01062805999999</v>
      </c>
      <c r="AU38" s="279">
        <v>166.64120800000001</v>
      </c>
      <c r="AV38" s="279">
        <v>189.39501290000001</v>
      </c>
      <c r="AW38" s="279">
        <v>196.89082232999999</v>
      </c>
      <c r="AX38" s="279">
        <v>217.24950354999999</v>
      </c>
      <c r="AY38" s="279">
        <v>192.73458676999999</v>
      </c>
      <c r="AZ38" s="279">
        <v>217.92785536</v>
      </c>
      <c r="BA38" s="279">
        <v>233.21957516000001</v>
      </c>
      <c r="BB38" s="279">
        <v>235.60146233</v>
      </c>
      <c r="BC38" s="279">
        <v>244.65003515999999</v>
      </c>
      <c r="BD38" s="279">
        <v>229.56328432999999</v>
      </c>
      <c r="BE38" s="279">
        <v>185.35749113</v>
      </c>
      <c r="BF38" s="279">
        <v>176.2921</v>
      </c>
      <c r="BG38" s="279">
        <v>187.54239999999999</v>
      </c>
      <c r="BH38" s="342">
        <v>196.4229</v>
      </c>
      <c r="BI38" s="342">
        <v>214.017</v>
      </c>
      <c r="BJ38" s="342">
        <v>219.05439999999999</v>
      </c>
      <c r="BK38" s="342">
        <v>212.26089999999999</v>
      </c>
      <c r="BL38" s="342">
        <v>215.38200000000001</v>
      </c>
      <c r="BM38" s="342">
        <v>224.20859999999999</v>
      </c>
      <c r="BN38" s="342">
        <v>236.4101</v>
      </c>
      <c r="BO38" s="342">
        <v>228.2303</v>
      </c>
      <c r="BP38" s="342">
        <v>230.2175</v>
      </c>
      <c r="BQ38" s="342">
        <v>201.5155</v>
      </c>
      <c r="BR38" s="342">
        <v>186.36089999999999</v>
      </c>
      <c r="BS38" s="342">
        <v>190.8845</v>
      </c>
      <c r="BT38" s="342">
        <v>211.17160000000001</v>
      </c>
      <c r="BU38" s="342">
        <v>226.0575</v>
      </c>
      <c r="BV38" s="342">
        <v>233.3818</v>
      </c>
    </row>
    <row r="39" spans="1:74" ht="11.1" customHeight="1">
      <c r="A39" s="565" t="s">
        <v>452</v>
      </c>
      <c r="B39" s="568" t="s">
        <v>430</v>
      </c>
      <c r="C39" s="279">
        <v>12.76417</v>
      </c>
      <c r="D39" s="279">
        <v>13.407764643</v>
      </c>
      <c r="E39" s="279">
        <v>12.903264516</v>
      </c>
      <c r="F39" s="279">
        <v>13.827368</v>
      </c>
      <c r="G39" s="279">
        <v>13.361661935000001</v>
      </c>
      <c r="H39" s="279">
        <v>14.524511667000001</v>
      </c>
      <c r="I39" s="279">
        <v>13.953848387000001</v>
      </c>
      <c r="J39" s="279">
        <v>13.780595161000001</v>
      </c>
      <c r="K39" s="279">
        <v>13.190318</v>
      </c>
      <c r="L39" s="279">
        <v>13.298984516000001</v>
      </c>
      <c r="M39" s="279">
        <v>13.646203667</v>
      </c>
      <c r="N39" s="279">
        <v>13.90916</v>
      </c>
      <c r="O39" s="279">
        <v>14.376347742</v>
      </c>
      <c r="P39" s="279">
        <v>14.423348928999999</v>
      </c>
      <c r="Q39" s="279">
        <v>13.823103871000001</v>
      </c>
      <c r="R39" s="279">
        <v>13.834107333</v>
      </c>
      <c r="S39" s="279">
        <v>14.515312903</v>
      </c>
      <c r="T39" s="279">
        <v>15.420782000000001</v>
      </c>
      <c r="U39" s="279">
        <v>14.812790968</v>
      </c>
      <c r="V39" s="279">
        <v>14.910003548000001</v>
      </c>
      <c r="W39" s="279">
        <v>15.536160667000001</v>
      </c>
      <c r="X39" s="279">
        <v>13.955936774</v>
      </c>
      <c r="Y39" s="279">
        <v>14.231218332999999</v>
      </c>
      <c r="Z39" s="279">
        <v>15.207617419</v>
      </c>
      <c r="AA39" s="279">
        <v>14.804449032000001</v>
      </c>
      <c r="AB39" s="279">
        <v>15.747513571000001</v>
      </c>
      <c r="AC39" s="279">
        <v>15.647963548</v>
      </c>
      <c r="AD39" s="279">
        <v>16.500007666999998</v>
      </c>
      <c r="AE39" s="279">
        <v>16.387770645</v>
      </c>
      <c r="AF39" s="279">
        <v>17.146268667000001</v>
      </c>
      <c r="AG39" s="279">
        <v>17.47522</v>
      </c>
      <c r="AH39" s="279">
        <v>16.402872581</v>
      </c>
      <c r="AI39" s="279">
        <v>15.846584667</v>
      </c>
      <c r="AJ39" s="279">
        <v>15.666572258</v>
      </c>
      <c r="AK39" s="279">
        <v>16.393526333000001</v>
      </c>
      <c r="AL39" s="279">
        <v>16.698013226</v>
      </c>
      <c r="AM39" s="279">
        <v>12.700830968</v>
      </c>
      <c r="AN39" s="279">
        <v>12.32073069</v>
      </c>
      <c r="AO39" s="279">
        <v>12.474115161</v>
      </c>
      <c r="AP39" s="279">
        <v>12.801603</v>
      </c>
      <c r="AQ39" s="279">
        <v>13.663841935000001</v>
      </c>
      <c r="AR39" s="279">
        <v>12.855198667</v>
      </c>
      <c r="AS39" s="279">
        <v>13.693450645</v>
      </c>
      <c r="AT39" s="279">
        <v>13.51572</v>
      </c>
      <c r="AU39" s="279">
        <v>13.340515667</v>
      </c>
      <c r="AV39" s="279">
        <v>13.160353871</v>
      </c>
      <c r="AW39" s="279">
        <v>13.875934666999999</v>
      </c>
      <c r="AX39" s="279">
        <v>14.178190645000001</v>
      </c>
      <c r="AY39" s="279">
        <v>13.404326128999999</v>
      </c>
      <c r="AZ39" s="279">
        <v>13.358495357000001</v>
      </c>
      <c r="BA39" s="279">
        <v>12.747704516000001</v>
      </c>
      <c r="BB39" s="279">
        <v>12.170245667</v>
      </c>
      <c r="BC39" s="279">
        <v>13.507208065</v>
      </c>
      <c r="BD39" s="279">
        <v>13.480211000000001</v>
      </c>
      <c r="BE39" s="279">
        <v>13.732301742000001</v>
      </c>
      <c r="BF39" s="279">
        <v>13.95384</v>
      </c>
      <c r="BG39" s="279">
        <v>13.424200000000001</v>
      </c>
      <c r="BH39" s="342">
        <v>12.990449999999999</v>
      </c>
      <c r="BI39" s="342">
        <v>13.343120000000001</v>
      </c>
      <c r="BJ39" s="342">
        <v>14.062609999999999</v>
      </c>
      <c r="BK39" s="342">
        <v>13.75041</v>
      </c>
      <c r="BL39" s="342">
        <v>13.529669999999999</v>
      </c>
      <c r="BM39" s="342">
        <v>12.70806</v>
      </c>
      <c r="BN39" s="342">
        <v>12.99344</v>
      </c>
      <c r="BO39" s="342">
        <v>13.51599</v>
      </c>
      <c r="BP39" s="342">
        <v>13.99475</v>
      </c>
      <c r="BQ39" s="342">
        <v>14.41497</v>
      </c>
      <c r="BR39" s="342">
        <v>14.467370000000001</v>
      </c>
      <c r="BS39" s="342">
        <v>13.56385</v>
      </c>
      <c r="BT39" s="342">
        <v>13.326700000000001</v>
      </c>
      <c r="BU39" s="342">
        <v>13.610139999999999</v>
      </c>
      <c r="BV39" s="342">
        <v>14.346579999999999</v>
      </c>
    </row>
    <row r="40" spans="1:74" ht="11.1" customHeight="1">
      <c r="A40" s="565" t="s">
        <v>453</v>
      </c>
      <c r="B40" s="566" t="s">
        <v>432</v>
      </c>
      <c r="C40" s="279">
        <v>4948.0147845000001</v>
      </c>
      <c r="D40" s="279">
        <v>4596.4669870999996</v>
      </c>
      <c r="E40" s="279">
        <v>4240.8541339000003</v>
      </c>
      <c r="F40" s="279">
        <v>4169.9703589999999</v>
      </c>
      <c r="G40" s="279">
        <v>4493.9139603000003</v>
      </c>
      <c r="H40" s="279">
        <v>5430.9606629999998</v>
      </c>
      <c r="I40" s="279">
        <v>5434.9473025999996</v>
      </c>
      <c r="J40" s="279">
        <v>5615.1212122999996</v>
      </c>
      <c r="K40" s="279">
        <v>4832.2142132999998</v>
      </c>
      <c r="L40" s="279">
        <v>4308.0805996999998</v>
      </c>
      <c r="M40" s="279">
        <v>4143.113805</v>
      </c>
      <c r="N40" s="279">
        <v>4884.9283942000002</v>
      </c>
      <c r="O40" s="279">
        <v>5281.4501602999999</v>
      </c>
      <c r="P40" s="279">
        <v>5144.5575864000002</v>
      </c>
      <c r="Q40" s="279">
        <v>4315.9526441999997</v>
      </c>
      <c r="R40" s="279">
        <v>4140.741575</v>
      </c>
      <c r="S40" s="279">
        <v>4825.0363826000003</v>
      </c>
      <c r="T40" s="279">
        <v>5840.8515939999997</v>
      </c>
      <c r="U40" s="279">
        <v>5955.1624068000001</v>
      </c>
      <c r="V40" s="279">
        <v>6046.2716505999997</v>
      </c>
      <c r="W40" s="279">
        <v>5231.0036529999998</v>
      </c>
      <c r="X40" s="279">
        <v>4210.9958957999997</v>
      </c>
      <c r="Y40" s="279">
        <v>4234.6598072999996</v>
      </c>
      <c r="Z40" s="279">
        <v>5180.1080438999998</v>
      </c>
      <c r="AA40" s="279">
        <v>5178.5108077000004</v>
      </c>
      <c r="AB40" s="279">
        <v>4799.1985543000001</v>
      </c>
      <c r="AC40" s="279">
        <v>4365.7209641999998</v>
      </c>
      <c r="AD40" s="279">
        <v>4510.5665412999997</v>
      </c>
      <c r="AE40" s="279">
        <v>4787.3049252000001</v>
      </c>
      <c r="AF40" s="279">
        <v>5800.9778597000004</v>
      </c>
      <c r="AG40" s="279">
        <v>6187.4027371000002</v>
      </c>
      <c r="AH40" s="279">
        <v>6115.4225045000003</v>
      </c>
      <c r="AI40" s="279">
        <v>5090.6313503000001</v>
      </c>
      <c r="AJ40" s="279">
        <v>4266.8181481000001</v>
      </c>
      <c r="AK40" s="279">
        <v>4300.1778372999997</v>
      </c>
      <c r="AL40" s="279">
        <v>4618.0722054999997</v>
      </c>
      <c r="AM40" s="279">
        <v>4723.7814196999998</v>
      </c>
      <c r="AN40" s="279">
        <v>4576.3253597000003</v>
      </c>
      <c r="AO40" s="279">
        <v>4292.0508171000001</v>
      </c>
      <c r="AP40" s="279">
        <v>4380.3649647000002</v>
      </c>
      <c r="AQ40" s="279">
        <v>5031.6094580999998</v>
      </c>
      <c r="AR40" s="279">
        <v>5526.3335997000004</v>
      </c>
      <c r="AS40" s="279">
        <v>6114.6831918999997</v>
      </c>
      <c r="AT40" s="279">
        <v>5773.9152451999998</v>
      </c>
      <c r="AU40" s="279">
        <v>5056.6494443000001</v>
      </c>
      <c r="AV40" s="279">
        <v>4431.9264286999996</v>
      </c>
      <c r="AW40" s="279">
        <v>4439.7999812999997</v>
      </c>
      <c r="AX40" s="279">
        <v>4621.5435229000004</v>
      </c>
      <c r="AY40" s="279">
        <v>4797.9510565</v>
      </c>
      <c r="AZ40" s="279">
        <v>4744.2684975000002</v>
      </c>
      <c r="BA40" s="279">
        <v>4574.8837070999998</v>
      </c>
      <c r="BB40" s="279">
        <v>4309.4430487</v>
      </c>
      <c r="BC40" s="279">
        <v>4637.7922116</v>
      </c>
      <c r="BD40" s="279">
        <v>5486.5322636999999</v>
      </c>
      <c r="BE40" s="279">
        <v>5628.4680414000004</v>
      </c>
      <c r="BF40" s="279">
        <v>5760.2089999999998</v>
      </c>
      <c r="BG40" s="279">
        <v>5216.2749999999996</v>
      </c>
      <c r="BH40" s="342">
        <v>4463.4089999999997</v>
      </c>
      <c r="BI40" s="342">
        <v>4371.5879999999997</v>
      </c>
      <c r="BJ40" s="342">
        <v>4828.8149999999996</v>
      </c>
      <c r="BK40" s="342">
        <v>4919.5060000000003</v>
      </c>
      <c r="BL40" s="342">
        <v>4821.0910000000003</v>
      </c>
      <c r="BM40" s="342">
        <v>4391.0349999999999</v>
      </c>
      <c r="BN40" s="342">
        <v>4311.0309999999999</v>
      </c>
      <c r="BO40" s="342">
        <v>4751.5339999999997</v>
      </c>
      <c r="BP40" s="342">
        <v>5516.74</v>
      </c>
      <c r="BQ40" s="342">
        <v>5769.5140000000001</v>
      </c>
      <c r="BR40" s="342">
        <v>5802.1589999999997</v>
      </c>
      <c r="BS40" s="342">
        <v>5125.3879999999999</v>
      </c>
      <c r="BT40" s="342">
        <v>4500.5190000000002</v>
      </c>
      <c r="BU40" s="342">
        <v>4377.0200000000004</v>
      </c>
      <c r="BV40" s="342">
        <v>4853.1750000000002</v>
      </c>
    </row>
    <row r="41" spans="1:74" ht="11.1" customHeight="1">
      <c r="A41" s="559"/>
      <c r="B41" s="131" t="s">
        <v>454</v>
      </c>
      <c r="C41" s="255"/>
      <c r="D41" s="255"/>
      <c r="E41" s="255"/>
      <c r="F41" s="255"/>
      <c r="G41" s="255"/>
      <c r="H41" s="255"/>
      <c r="I41" s="255"/>
      <c r="J41" s="255"/>
      <c r="K41" s="255"/>
      <c r="L41" s="255"/>
      <c r="M41" s="255"/>
      <c r="N41" s="255"/>
      <c r="O41" s="255"/>
      <c r="P41" s="255"/>
      <c r="Q41" s="255"/>
      <c r="R41" s="255"/>
      <c r="S41" s="255"/>
      <c r="T41" s="255"/>
      <c r="U41" s="255"/>
      <c r="V41" s="255"/>
      <c r="W41" s="255"/>
      <c r="X41" s="255"/>
      <c r="Y41" s="255"/>
      <c r="Z41" s="255"/>
      <c r="AA41" s="255"/>
      <c r="AB41" s="255"/>
      <c r="AC41" s="255"/>
      <c r="AD41" s="255"/>
      <c r="AE41" s="255"/>
      <c r="AF41" s="255"/>
      <c r="AG41" s="255"/>
      <c r="AH41" s="255"/>
      <c r="AI41" s="255"/>
      <c r="AJ41" s="255"/>
      <c r="AK41" s="255"/>
      <c r="AL41" s="255"/>
      <c r="AM41" s="255"/>
      <c r="AN41" s="255"/>
      <c r="AO41" s="255"/>
      <c r="AP41" s="255"/>
      <c r="AQ41" s="255"/>
      <c r="AR41" s="255"/>
      <c r="AS41" s="255"/>
      <c r="AT41" s="255"/>
      <c r="AU41" s="255"/>
      <c r="AV41" s="255"/>
      <c r="AW41" s="255"/>
      <c r="AX41" s="255"/>
      <c r="AY41" s="255"/>
      <c r="AZ41" s="255"/>
      <c r="BA41" s="255"/>
      <c r="BB41" s="255"/>
      <c r="BC41" s="255"/>
      <c r="BD41" s="255"/>
      <c r="BE41" s="255"/>
      <c r="BF41" s="255"/>
      <c r="BG41" s="255"/>
      <c r="BH41" s="369"/>
      <c r="BI41" s="369"/>
      <c r="BJ41" s="369"/>
      <c r="BK41" s="369"/>
      <c r="BL41" s="369"/>
      <c r="BM41" s="369"/>
      <c r="BN41" s="369"/>
      <c r="BO41" s="369"/>
      <c r="BP41" s="369"/>
      <c r="BQ41" s="369"/>
      <c r="BR41" s="369"/>
      <c r="BS41" s="369"/>
      <c r="BT41" s="369"/>
      <c r="BU41" s="369"/>
      <c r="BV41" s="369"/>
    </row>
    <row r="42" spans="1:74" ht="11.1" customHeight="1">
      <c r="A42" s="565" t="s">
        <v>455</v>
      </c>
      <c r="B42" s="566" t="s">
        <v>93</v>
      </c>
      <c r="C42" s="279">
        <v>1980.2814112999999</v>
      </c>
      <c r="D42" s="279">
        <v>1848.7800649999999</v>
      </c>
      <c r="E42" s="279">
        <v>1642.2855993999999</v>
      </c>
      <c r="F42" s="279">
        <v>1592.4758420000001</v>
      </c>
      <c r="G42" s="279">
        <v>1499.7047173999999</v>
      </c>
      <c r="H42" s="279">
        <v>1784.7569687</v>
      </c>
      <c r="I42" s="279">
        <v>1833.9765970999999</v>
      </c>
      <c r="J42" s="279">
        <v>1859.3154523000001</v>
      </c>
      <c r="K42" s="279">
        <v>1683.7158597</v>
      </c>
      <c r="L42" s="279">
        <v>1698.3016090000001</v>
      </c>
      <c r="M42" s="279">
        <v>1733.7544237</v>
      </c>
      <c r="N42" s="279">
        <v>1977.0487960999999</v>
      </c>
      <c r="O42" s="279">
        <v>2000.7119977</v>
      </c>
      <c r="P42" s="279">
        <v>1957.9182920999999</v>
      </c>
      <c r="Q42" s="279">
        <v>1725.9713752</v>
      </c>
      <c r="R42" s="279">
        <v>1528.25164</v>
      </c>
      <c r="S42" s="279">
        <v>1640.1022</v>
      </c>
      <c r="T42" s="279">
        <v>1949.3593257</v>
      </c>
      <c r="U42" s="279">
        <v>2039.0456287</v>
      </c>
      <c r="V42" s="279">
        <v>2049.4124622999998</v>
      </c>
      <c r="W42" s="279">
        <v>1692.0817552999999</v>
      </c>
      <c r="X42" s="279">
        <v>1570.6263793999999</v>
      </c>
      <c r="Y42" s="279">
        <v>1686.2917537000001</v>
      </c>
      <c r="Z42" s="279">
        <v>1912.1858013000001</v>
      </c>
      <c r="AA42" s="279">
        <v>1932.6399194000001</v>
      </c>
      <c r="AB42" s="279">
        <v>1827.8769886</v>
      </c>
      <c r="AC42" s="279">
        <v>1662.4054919</v>
      </c>
      <c r="AD42" s="279">
        <v>1508.6957786999999</v>
      </c>
      <c r="AE42" s="279">
        <v>1522.7135681</v>
      </c>
      <c r="AF42" s="279">
        <v>1856.6587473</v>
      </c>
      <c r="AG42" s="279">
        <v>2060.3712774000001</v>
      </c>
      <c r="AH42" s="279">
        <v>1971.9987229000001</v>
      </c>
      <c r="AI42" s="279">
        <v>1658.0496707</v>
      </c>
      <c r="AJ42" s="279">
        <v>1572.2792168000001</v>
      </c>
      <c r="AK42" s="279">
        <v>1519.473706</v>
      </c>
      <c r="AL42" s="279">
        <v>1633.7663657999999</v>
      </c>
      <c r="AM42" s="279">
        <v>1577.2117129000001</v>
      </c>
      <c r="AN42" s="279">
        <v>1545.7612124</v>
      </c>
      <c r="AO42" s="279">
        <v>1288.87562</v>
      </c>
      <c r="AP42" s="279">
        <v>1256.6245623</v>
      </c>
      <c r="AQ42" s="279">
        <v>1333.2876315999999</v>
      </c>
      <c r="AR42" s="279">
        <v>1605.6905047</v>
      </c>
      <c r="AS42" s="279">
        <v>1891.0259165</v>
      </c>
      <c r="AT42" s="279">
        <v>1805.9412173999999</v>
      </c>
      <c r="AU42" s="279">
        <v>1492.3279640000001</v>
      </c>
      <c r="AV42" s="279">
        <v>1382.2655683999999</v>
      </c>
      <c r="AW42" s="279">
        <v>1554.9956463000001</v>
      </c>
      <c r="AX42" s="279">
        <v>1663.8180871</v>
      </c>
      <c r="AY42" s="279">
        <v>1692.3641735000001</v>
      </c>
      <c r="AZ42" s="279">
        <v>1720.1533411</v>
      </c>
      <c r="BA42" s="279">
        <v>1566.7901165000001</v>
      </c>
      <c r="BB42" s="279">
        <v>1444.4341102999999</v>
      </c>
      <c r="BC42" s="279">
        <v>1420.3859852000001</v>
      </c>
      <c r="BD42" s="279">
        <v>1640.6433466999999</v>
      </c>
      <c r="BE42" s="279">
        <v>1834.7930177000001</v>
      </c>
      <c r="BF42" s="279">
        <v>1797.739</v>
      </c>
      <c r="BG42" s="279">
        <v>1627.2370000000001</v>
      </c>
      <c r="BH42" s="342">
        <v>1471.578</v>
      </c>
      <c r="BI42" s="342">
        <v>1587.163</v>
      </c>
      <c r="BJ42" s="342">
        <v>1759.117</v>
      </c>
      <c r="BK42" s="342">
        <v>1828.279</v>
      </c>
      <c r="BL42" s="342">
        <v>1807.1479999999999</v>
      </c>
      <c r="BM42" s="342">
        <v>1625.4929999999999</v>
      </c>
      <c r="BN42" s="342">
        <v>1478.848</v>
      </c>
      <c r="BO42" s="342">
        <v>1484.0150000000001</v>
      </c>
      <c r="BP42" s="342">
        <v>1675.4880000000001</v>
      </c>
      <c r="BQ42" s="342">
        <v>1912.723</v>
      </c>
      <c r="BR42" s="342">
        <v>1842.7470000000001</v>
      </c>
      <c r="BS42" s="342">
        <v>1615.6980000000001</v>
      </c>
      <c r="BT42" s="342">
        <v>1520.933</v>
      </c>
      <c r="BU42" s="342">
        <v>1609.4839999999999</v>
      </c>
      <c r="BV42" s="342">
        <v>1745.0519999999999</v>
      </c>
    </row>
    <row r="43" spans="1:74" ht="11.1" customHeight="1">
      <c r="A43" s="565" t="s">
        <v>456</v>
      </c>
      <c r="B43" s="566" t="s">
        <v>94</v>
      </c>
      <c r="C43" s="279">
        <v>127.94399677</v>
      </c>
      <c r="D43" s="279">
        <v>101.51847071</v>
      </c>
      <c r="E43" s="279">
        <v>94.701593548000005</v>
      </c>
      <c r="F43" s="279">
        <v>78.787019666999996</v>
      </c>
      <c r="G43" s="279">
        <v>62.619885805999999</v>
      </c>
      <c r="H43" s="279">
        <v>132.16489766999999</v>
      </c>
      <c r="I43" s="279">
        <v>105.56774645</v>
      </c>
      <c r="J43" s="279">
        <v>177.14558226</v>
      </c>
      <c r="K43" s="279">
        <v>132.50072499999999</v>
      </c>
      <c r="L43" s="279">
        <v>77.826965806000004</v>
      </c>
      <c r="M43" s="279">
        <v>64.085539999999995</v>
      </c>
      <c r="N43" s="279">
        <v>74.652387097000002</v>
      </c>
      <c r="O43" s="279">
        <v>112.13927968</v>
      </c>
      <c r="P43" s="279">
        <v>87.329693214000002</v>
      </c>
      <c r="Q43" s="279">
        <v>57.552078710000004</v>
      </c>
      <c r="R43" s="279">
        <v>58.400405999999997</v>
      </c>
      <c r="S43" s="279">
        <v>113.96812032</v>
      </c>
      <c r="T43" s="279">
        <v>182.15861233000001</v>
      </c>
      <c r="U43" s="279">
        <v>297.47869064999998</v>
      </c>
      <c r="V43" s="279">
        <v>308.15266258000003</v>
      </c>
      <c r="W43" s="279">
        <v>92.22954</v>
      </c>
      <c r="X43" s="279">
        <v>98.906443547999999</v>
      </c>
      <c r="Y43" s="279">
        <v>88.596808667000005</v>
      </c>
      <c r="Z43" s="279">
        <v>145.42161225999999</v>
      </c>
      <c r="AA43" s="279">
        <v>150.05066031999999</v>
      </c>
      <c r="AB43" s="279">
        <v>118.91494</v>
      </c>
      <c r="AC43" s="279">
        <v>157.82685161000001</v>
      </c>
      <c r="AD43" s="279">
        <v>106.18671467</v>
      </c>
      <c r="AE43" s="279">
        <v>133.55836160999999</v>
      </c>
      <c r="AF43" s="279">
        <v>159.05381333</v>
      </c>
      <c r="AG43" s="279">
        <v>358.24870064999999</v>
      </c>
      <c r="AH43" s="279">
        <v>248.29832064999999</v>
      </c>
      <c r="AI43" s="279">
        <v>98.760091666999998</v>
      </c>
      <c r="AJ43" s="279">
        <v>115.98157839</v>
      </c>
      <c r="AK43" s="279">
        <v>128.19212967000001</v>
      </c>
      <c r="AL43" s="279">
        <v>174.34893452</v>
      </c>
      <c r="AM43" s="279">
        <v>240.30003773999999</v>
      </c>
      <c r="AN43" s="279">
        <v>279.59931483000003</v>
      </c>
      <c r="AO43" s="279">
        <v>268.89615161</v>
      </c>
      <c r="AP43" s="279">
        <v>286.43942566999999</v>
      </c>
      <c r="AQ43" s="279">
        <v>323.42536774000001</v>
      </c>
      <c r="AR43" s="279">
        <v>378.71699699999999</v>
      </c>
      <c r="AS43" s="279">
        <v>546.16947709999999</v>
      </c>
      <c r="AT43" s="279">
        <v>310.80713548</v>
      </c>
      <c r="AU43" s="279">
        <v>209.73286533000001</v>
      </c>
      <c r="AV43" s="279">
        <v>163.60551742000001</v>
      </c>
      <c r="AW43" s="279">
        <v>179.70265333</v>
      </c>
      <c r="AX43" s="279">
        <v>172.79920806000001</v>
      </c>
      <c r="AY43" s="279">
        <v>187.77575644999999</v>
      </c>
      <c r="AZ43" s="279">
        <v>200.6675975</v>
      </c>
      <c r="BA43" s="279">
        <v>208.94233516</v>
      </c>
      <c r="BB43" s="279">
        <v>177.96868832999999</v>
      </c>
      <c r="BC43" s="279">
        <v>194.69449935</v>
      </c>
      <c r="BD43" s="279">
        <v>190.44102699999999</v>
      </c>
      <c r="BE43" s="279">
        <v>289.67486565000002</v>
      </c>
      <c r="BF43" s="279">
        <v>252.7218</v>
      </c>
      <c r="BG43" s="279">
        <v>207.55099999999999</v>
      </c>
      <c r="BH43" s="342">
        <v>163.31129999999999</v>
      </c>
      <c r="BI43" s="342">
        <v>150.8074</v>
      </c>
      <c r="BJ43" s="342">
        <v>152.41999999999999</v>
      </c>
      <c r="BK43" s="342">
        <v>147.1626</v>
      </c>
      <c r="BL43" s="342">
        <v>131.09119999999999</v>
      </c>
      <c r="BM43" s="342">
        <v>127.5074</v>
      </c>
      <c r="BN43" s="342">
        <v>106.1972</v>
      </c>
      <c r="BO43" s="342">
        <v>118.7996</v>
      </c>
      <c r="BP43" s="342">
        <v>195.6086</v>
      </c>
      <c r="BQ43" s="342">
        <v>266.76080000000002</v>
      </c>
      <c r="BR43" s="342">
        <v>241.73920000000001</v>
      </c>
      <c r="BS43" s="342">
        <v>124.5401</v>
      </c>
      <c r="BT43" s="342">
        <v>109.0607</v>
      </c>
      <c r="BU43" s="342">
        <v>110.0141</v>
      </c>
      <c r="BV43" s="342">
        <v>141.5326</v>
      </c>
    </row>
    <row r="44" spans="1:74" ht="11.1" customHeight="1">
      <c r="A44" s="565" t="s">
        <v>457</v>
      </c>
      <c r="B44" s="568" t="s">
        <v>416</v>
      </c>
      <c r="C44" s="279">
        <v>9.5703748386999994</v>
      </c>
      <c r="D44" s="279">
        <v>7.8623217856999998</v>
      </c>
      <c r="E44" s="279">
        <v>8.8944206452000003</v>
      </c>
      <c r="F44" s="279">
        <v>7.9635473333000002</v>
      </c>
      <c r="G44" s="279">
        <v>9.5377935483999998</v>
      </c>
      <c r="H44" s="279">
        <v>9.5155220000000007</v>
      </c>
      <c r="I44" s="279">
        <v>8.7306012902999992</v>
      </c>
      <c r="J44" s="279">
        <v>7.7142203226000001</v>
      </c>
      <c r="K44" s="279">
        <v>8.0573300000000003</v>
      </c>
      <c r="L44" s="279">
        <v>7.5083706452000003</v>
      </c>
      <c r="M44" s="279">
        <v>8.2598006667000003</v>
      </c>
      <c r="N44" s="279">
        <v>9.1310403226000005</v>
      </c>
      <c r="O44" s="279">
        <v>9.3309809677000004</v>
      </c>
      <c r="P44" s="279">
        <v>9.8157553571000005</v>
      </c>
      <c r="Q44" s="279">
        <v>7.4498067741999998</v>
      </c>
      <c r="R44" s="279">
        <v>8.0495049999999999</v>
      </c>
      <c r="S44" s="279">
        <v>10.229746774000001</v>
      </c>
      <c r="T44" s="279">
        <v>10.176591</v>
      </c>
      <c r="U44" s="279">
        <v>9.8988622580999994</v>
      </c>
      <c r="V44" s="279">
        <v>9.3653616128999992</v>
      </c>
      <c r="W44" s="279">
        <v>8.8775296666999992</v>
      </c>
      <c r="X44" s="279">
        <v>7.8458406452</v>
      </c>
      <c r="Y44" s="279">
        <v>8.5480823333</v>
      </c>
      <c r="Z44" s="279">
        <v>8.8538412903000001</v>
      </c>
      <c r="AA44" s="279">
        <v>10.616267097</v>
      </c>
      <c r="AB44" s="279">
        <v>13.973208214</v>
      </c>
      <c r="AC44" s="279">
        <v>12.731947741999999</v>
      </c>
      <c r="AD44" s="279">
        <v>12.345914667000001</v>
      </c>
      <c r="AE44" s="279">
        <v>12.641074516</v>
      </c>
      <c r="AF44" s="279">
        <v>13.179569333</v>
      </c>
      <c r="AG44" s="279">
        <v>11.464162903</v>
      </c>
      <c r="AH44" s="279">
        <v>12.321155161</v>
      </c>
      <c r="AI44" s="279">
        <v>12.044900667</v>
      </c>
      <c r="AJ44" s="279">
        <v>7.5364522580999997</v>
      </c>
      <c r="AK44" s="279">
        <v>7.5164893333</v>
      </c>
      <c r="AL44" s="279">
        <v>9.7441332258000006</v>
      </c>
      <c r="AM44" s="279">
        <v>12.868202581</v>
      </c>
      <c r="AN44" s="279">
        <v>12.448841723999999</v>
      </c>
      <c r="AO44" s="279">
        <v>5.4584896774000002</v>
      </c>
      <c r="AP44" s="279">
        <v>5.2919036666999997</v>
      </c>
      <c r="AQ44" s="279">
        <v>6.7704754839000003</v>
      </c>
      <c r="AR44" s="279">
        <v>11.528991333</v>
      </c>
      <c r="AS44" s="279">
        <v>8.6683974193999997</v>
      </c>
      <c r="AT44" s="279">
        <v>10.763941935</v>
      </c>
      <c r="AU44" s="279">
        <v>11.131249667000001</v>
      </c>
      <c r="AV44" s="279">
        <v>6.5248738709999996</v>
      </c>
      <c r="AW44" s="279">
        <v>6.3422869999999998</v>
      </c>
      <c r="AX44" s="279">
        <v>6.2162825805999997</v>
      </c>
      <c r="AY44" s="279">
        <v>11.719657742000001</v>
      </c>
      <c r="AZ44" s="279">
        <v>10.474150714</v>
      </c>
      <c r="BA44" s="279">
        <v>11.724740645000001</v>
      </c>
      <c r="BB44" s="279">
        <v>6.8096160000000001</v>
      </c>
      <c r="BC44" s="279">
        <v>11.730823226</v>
      </c>
      <c r="BD44" s="279">
        <v>11.186349999999999</v>
      </c>
      <c r="BE44" s="279">
        <v>12.532848065</v>
      </c>
      <c r="BF44" s="279">
        <v>11.42615</v>
      </c>
      <c r="BG44" s="279">
        <v>10.26304</v>
      </c>
      <c r="BH44" s="342">
        <v>8.4306479999999997</v>
      </c>
      <c r="BI44" s="342">
        <v>9.2346550000000001</v>
      </c>
      <c r="BJ44" s="342">
        <v>9.9390350000000005</v>
      </c>
      <c r="BK44" s="342">
        <v>11.455</v>
      </c>
      <c r="BL44" s="342">
        <v>10.69941</v>
      </c>
      <c r="BM44" s="342">
        <v>9.8988300000000002</v>
      </c>
      <c r="BN44" s="342">
        <v>9.0820249999999998</v>
      </c>
      <c r="BO44" s="342">
        <v>10.03703</v>
      </c>
      <c r="BP44" s="342">
        <v>11.138820000000001</v>
      </c>
      <c r="BQ44" s="342">
        <v>11.23049</v>
      </c>
      <c r="BR44" s="342">
        <v>11.265140000000001</v>
      </c>
      <c r="BS44" s="342">
        <v>9.7000890000000002</v>
      </c>
      <c r="BT44" s="342">
        <v>8.5030389999999993</v>
      </c>
      <c r="BU44" s="342">
        <v>9.3118060000000007</v>
      </c>
      <c r="BV44" s="342">
        <v>10.02148</v>
      </c>
    </row>
    <row r="45" spans="1:74" ht="11.1" customHeight="1">
      <c r="A45" s="565" t="s">
        <v>458</v>
      </c>
      <c r="B45" s="568" t="s">
        <v>95</v>
      </c>
      <c r="C45" s="279">
        <v>5.1639787097000003</v>
      </c>
      <c r="D45" s="279">
        <v>5.5643596429000004</v>
      </c>
      <c r="E45" s="279">
        <v>6.3351970968</v>
      </c>
      <c r="F45" s="279">
        <v>4.6692203333000002</v>
      </c>
      <c r="G45" s="279">
        <v>3.4057580645000001</v>
      </c>
      <c r="H45" s="279">
        <v>6.0669446667000004</v>
      </c>
      <c r="I45" s="279">
        <v>6.8013403225999998</v>
      </c>
      <c r="J45" s="279">
        <v>7.0111396774000001</v>
      </c>
      <c r="K45" s="279">
        <v>7.3358623332999997</v>
      </c>
      <c r="L45" s="279">
        <v>7.1430393548</v>
      </c>
      <c r="M45" s="279">
        <v>6.7081316666999999</v>
      </c>
      <c r="N45" s="279">
        <v>6.8295035484</v>
      </c>
      <c r="O45" s="279">
        <v>5.9946409676999997</v>
      </c>
      <c r="P45" s="279">
        <v>6.3315182142999999</v>
      </c>
      <c r="Q45" s="279">
        <v>7.6962474193999997</v>
      </c>
      <c r="R45" s="279">
        <v>7.9081409999999996</v>
      </c>
      <c r="S45" s="279">
        <v>8.9682880644999994</v>
      </c>
      <c r="T45" s="279">
        <v>9.0566676666999992</v>
      </c>
      <c r="U45" s="279">
        <v>7.5351003226</v>
      </c>
      <c r="V45" s="279">
        <v>8.8694477419000002</v>
      </c>
      <c r="W45" s="279">
        <v>8.8125633333</v>
      </c>
      <c r="X45" s="279">
        <v>7.5563516129000003</v>
      </c>
      <c r="Y45" s="279">
        <v>8.1364376666999991</v>
      </c>
      <c r="Z45" s="279">
        <v>8.4036529031999994</v>
      </c>
      <c r="AA45" s="279">
        <v>7.4324974193999997</v>
      </c>
      <c r="AB45" s="279">
        <v>7.2849917856999999</v>
      </c>
      <c r="AC45" s="279">
        <v>7.1243048386999996</v>
      </c>
      <c r="AD45" s="279">
        <v>7.8479229999999998</v>
      </c>
      <c r="AE45" s="279">
        <v>8.2385390323000003</v>
      </c>
      <c r="AF45" s="279">
        <v>9.3739336666999993</v>
      </c>
      <c r="AG45" s="279">
        <v>9.8066909676999998</v>
      </c>
      <c r="AH45" s="279">
        <v>10.055557742</v>
      </c>
      <c r="AI45" s="279">
        <v>9.9154876667000007</v>
      </c>
      <c r="AJ45" s="279">
        <v>8.4293393547999997</v>
      </c>
      <c r="AK45" s="279">
        <v>8.1234793333000006</v>
      </c>
      <c r="AL45" s="279">
        <v>8.6617403226</v>
      </c>
      <c r="AM45" s="279">
        <v>9.0252767742</v>
      </c>
      <c r="AN45" s="279">
        <v>9.7166413793000004</v>
      </c>
      <c r="AO45" s="279">
        <v>8.6620403225999993</v>
      </c>
      <c r="AP45" s="279">
        <v>8.242191</v>
      </c>
      <c r="AQ45" s="279">
        <v>8.9884574193999995</v>
      </c>
      <c r="AR45" s="279">
        <v>9.8565906667000007</v>
      </c>
      <c r="AS45" s="279">
        <v>8.3794487097000001</v>
      </c>
      <c r="AT45" s="279">
        <v>9.7234690323000006</v>
      </c>
      <c r="AU45" s="279">
        <v>9.3470803332999992</v>
      </c>
      <c r="AV45" s="279">
        <v>6.7425261289999998</v>
      </c>
      <c r="AW45" s="279">
        <v>6.4550143333000003</v>
      </c>
      <c r="AX45" s="279">
        <v>7.2624067741999996</v>
      </c>
      <c r="AY45" s="279">
        <v>8.5175370967999999</v>
      </c>
      <c r="AZ45" s="279">
        <v>8.6764739286000001</v>
      </c>
      <c r="BA45" s="279">
        <v>8.4212203226</v>
      </c>
      <c r="BB45" s="279">
        <v>7.1182436666999997</v>
      </c>
      <c r="BC45" s="279">
        <v>9.0615480645000002</v>
      </c>
      <c r="BD45" s="279">
        <v>8.6046069999999997</v>
      </c>
      <c r="BE45" s="279">
        <v>9.7978495160999994</v>
      </c>
      <c r="BF45" s="279">
        <v>9.6881550000000001</v>
      </c>
      <c r="BG45" s="279">
        <v>9.5471690000000002</v>
      </c>
      <c r="BH45" s="342">
        <v>6.8039079999999998</v>
      </c>
      <c r="BI45" s="342">
        <v>6.2847109999999997</v>
      </c>
      <c r="BJ45" s="342">
        <v>7.238569</v>
      </c>
      <c r="BK45" s="342">
        <v>8.3646670000000007</v>
      </c>
      <c r="BL45" s="342">
        <v>8.5468259999999994</v>
      </c>
      <c r="BM45" s="342">
        <v>8.3522230000000004</v>
      </c>
      <c r="BN45" s="342">
        <v>7.0867440000000004</v>
      </c>
      <c r="BO45" s="342">
        <v>9.0740309999999997</v>
      </c>
      <c r="BP45" s="342">
        <v>8.5697320000000001</v>
      </c>
      <c r="BQ45" s="342">
        <v>9.8855020000000007</v>
      </c>
      <c r="BR45" s="342">
        <v>9.7113169999999993</v>
      </c>
      <c r="BS45" s="342">
        <v>9.4753620000000005</v>
      </c>
      <c r="BT45" s="342">
        <v>6.7846580000000003</v>
      </c>
      <c r="BU45" s="342">
        <v>6.1394029999999997</v>
      </c>
      <c r="BV45" s="342">
        <v>7.1768640000000001</v>
      </c>
    </row>
    <row r="46" spans="1:74" ht="11.1" customHeight="1">
      <c r="A46" s="565" t="s">
        <v>459</v>
      </c>
      <c r="B46" s="568" t="s">
        <v>96</v>
      </c>
      <c r="C46" s="279">
        <v>571.64090323000005</v>
      </c>
      <c r="D46" s="279">
        <v>537.80910714000004</v>
      </c>
      <c r="E46" s="279">
        <v>513.92538709999997</v>
      </c>
      <c r="F46" s="279">
        <v>416.83319999999998</v>
      </c>
      <c r="G46" s="279">
        <v>516.26622581000004</v>
      </c>
      <c r="H46" s="279">
        <v>565.0521</v>
      </c>
      <c r="I46" s="279">
        <v>566.09929032000002</v>
      </c>
      <c r="J46" s="279">
        <v>554.68361289999996</v>
      </c>
      <c r="K46" s="279">
        <v>539.52913333000004</v>
      </c>
      <c r="L46" s="279">
        <v>424.74803226</v>
      </c>
      <c r="M46" s="279">
        <v>482.72633332999999</v>
      </c>
      <c r="N46" s="279">
        <v>580.19938709999997</v>
      </c>
      <c r="O46" s="279">
        <v>592.46558064999999</v>
      </c>
      <c r="P46" s="279">
        <v>581.73932143000002</v>
      </c>
      <c r="Q46" s="279">
        <v>519.48458065</v>
      </c>
      <c r="R46" s="279">
        <v>525.71916667000005</v>
      </c>
      <c r="S46" s="279">
        <v>520.65567741999996</v>
      </c>
      <c r="T46" s="279">
        <v>545.06996666999999</v>
      </c>
      <c r="U46" s="279">
        <v>591.24332258000004</v>
      </c>
      <c r="V46" s="279">
        <v>577.48958064999999</v>
      </c>
      <c r="W46" s="279">
        <v>598.87130000000002</v>
      </c>
      <c r="X46" s="279">
        <v>512.14490322999995</v>
      </c>
      <c r="Y46" s="279">
        <v>508.85616666999999</v>
      </c>
      <c r="Z46" s="279">
        <v>582.98338709999996</v>
      </c>
      <c r="AA46" s="279">
        <v>594.57154838999998</v>
      </c>
      <c r="AB46" s="279">
        <v>568.89192857</v>
      </c>
      <c r="AC46" s="279">
        <v>520.71893548000003</v>
      </c>
      <c r="AD46" s="279">
        <v>475.94613333000001</v>
      </c>
      <c r="AE46" s="279">
        <v>456.23193548</v>
      </c>
      <c r="AF46" s="279">
        <v>523.93926667000005</v>
      </c>
      <c r="AG46" s="279">
        <v>581.74967742000001</v>
      </c>
      <c r="AH46" s="279">
        <v>583.44293547999996</v>
      </c>
      <c r="AI46" s="279">
        <v>564.90903333000006</v>
      </c>
      <c r="AJ46" s="279">
        <v>479.92977418999999</v>
      </c>
      <c r="AK46" s="279">
        <v>526.95756667000001</v>
      </c>
      <c r="AL46" s="279">
        <v>566.50987096999995</v>
      </c>
      <c r="AM46" s="279">
        <v>588.51261290000002</v>
      </c>
      <c r="AN46" s="279">
        <v>551.64151723999998</v>
      </c>
      <c r="AO46" s="279">
        <v>518.86435484000003</v>
      </c>
      <c r="AP46" s="279">
        <v>461.74363333000002</v>
      </c>
      <c r="AQ46" s="279">
        <v>529.15835484000002</v>
      </c>
      <c r="AR46" s="279">
        <v>555.32309999999995</v>
      </c>
      <c r="AS46" s="279">
        <v>543.67538709999997</v>
      </c>
      <c r="AT46" s="279">
        <v>555.17864515999997</v>
      </c>
      <c r="AU46" s="279">
        <v>554.83270000000005</v>
      </c>
      <c r="AV46" s="279">
        <v>539.92783870999995</v>
      </c>
      <c r="AW46" s="279">
        <v>496.32503333</v>
      </c>
      <c r="AX46" s="279">
        <v>558.84067742000002</v>
      </c>
      <c r="AY46" s="279">
        <v>588.26254839000001</v>
      </c>
      <c r="AZ46" s="279">
        <v>549.19417856999996</v>
      </c>
      <c r="BA46" s="279">
        <v>506.14529032000002</v>
      </c>
      <c r="BB46" s="279">
        <v>419.79373333000001</v>
      </c>
      <c r="BC46" s="279">
        <v>472.97396773999998</v>
      </c>
      <c r="BD46" s="279">
        <v>536.67503333000002</v>
      </c>
      <c r="BE46" s="279">
        <v>537.22896774000003</v>
      </c>
      <c r="BF46" s="279">
        <v>544.39919999999995</v>
      </c>
      <c r="BG46" s="279">
        <v>510.73840000000001</v>
      </c>
      <c r="BH46" s="342">
        <v>450.08789999999999</v>
      </c>
      <c r="BI46" s="342">
        <v>486.40859999999998</v>
      </c>
      <c r="BJ46" s="342">
        <v>531.22260000000006</v>
      </c>
      <c r="BK46" s="342">
        <v>558.25559999999996</v>
      </c>
      <c r="BL46" s="342">
        <v>534.13980000000004</v>
      </c>
      <c r="BM46" s="342">
        <v>485.39499999999998</v>
      </c>
      <c r="BN46" s="342">
        <v>465.38400000000001</v>
      </c>
      <c r="BO46" s="342">
        <v>495.14400000000001</v>
      </c>
      <c r="BP46" s="342">
        <v>565.43899999999996</v>
      </c>
      <c r="BQ46" s="342">
        <v>559.28179999999998</v>
      </c>
      <c r="BR46" s="342">
        <v>549.53279999999995</v>
      </c>
      <c r="BS46" s="342">
        <v>513.10260000000005</v>
      </c>
      <c r="BT46" s="342">
        <v>467.9495</v>
      </c>
      <c r="BU46" s="342">
        <v>495.65710000000001</v>
      </c>
      <c r="BV46" s="342">
        <v>541.32320000000004</v>
      </c>
    </row>
    <row r="47" spans="1:74" ht="11.1" customHeight="1">
      <c r="A47" s="565" t="s">
        <v>460</v>
      </c>
      <c r="B47" s="568" t="s">
        <v>440</v>
      </c>
      <c r="C47" s="279">
        <v>28.794981934999999</v>
      </c>
      <c r="D47" s="279">
        <v>26.713989999999999</v>
      </c>
      <c r="E47" s="279">
        <v>31.551468387</v>
      </c>
      <c r="F47" s="279">
        <v>44.477150000000002</v>
      </c>
      <c r="G47" s="279">
        <v>42.913326773999998</v>
      </c>
      <c r="H47" s="279">
        <v>44.864519000000001</v>
      </c>
      <c r="I47" s="279">
        <v>38.116016451999997</v>
      </c>
      <c r="J47" s="279">
        <v>37.034218387000003</v>
      </c>
      <c r="K47" s="279">
        <v>40.723050999999998</v>
      </c>
      <c r="L47" s="279">
        <v>42.51247</v>
      </c>
      <c r="M47" s="279">
        <v>36.864280333000004</v>
      </c>
      <c r="N47" s="279">
        <v>31.936614194000001</v>
      </c>
      <c r="O47" s="279">
        <v>36.341164515999999</v>
      </c>
      <c r="P47" s="279">
        <v>34.126573929000003</v>
      </c>
      <c r="Q47" s="279">
        <v>30.557285484000001</v>
      </c>
      <c r="R47" s="279">
        <v>38.710160999999999</v>
      </c>
      <c r="S47" s="279">
        <v>45.484972902999999</v>
      </c>
      <c r="T47" s="279">
        <v>47.508303667</v>
      </c>
      <c r="U47" s="279">
        <v>50.700344839000003</v>
      </c>
      <c r="V47" s="279">
        <v>48.511547419000003</v>
      </c>
      <c r="W47" s="279">
        <v>55.837083333000002</v>
      </c>
      <c r="X47" s="279">
        <v>51.797798065000002</v>
      </c>
      <c r="Y47" s="279">
        <v>52.597217000000001</v>
      </c>
      <c r="Z47" s="279">
        <v>38.851947097</v>
      </c>
      <c r="AA47" s="279">
        <v>40.112795806000001</v>
      </c>
      <c r="AB47" s="279">
        <v>36.495664286</v>
      </c>
      <c r="AC47" s="279">
        <v>38.199401934999997</v>
      </c>
      <c r="AD47" s="279">
        <v>45.509709333000004</v>
      </c>
      <c r="AE47" s="279">
        <v>57.781706774</v>
      </c>
      <c r="AF47" s="279">
        <v>66.873517000000007</v>
      </c>
      <c r="AG47" s="279">
        <v>57.262982581000003</v>
      </c>
      <c r="AH47" s="279">
        <v>54.15439129</v>
      </c>
      <c r="AI47" s="279">
        <v>49.564034667000001</v>
      </c>
      <c r="AJ47" s="279">
        <v>41.231994839000002</v>
      </c>
      <c r="AK47" s="279">
        <v>46.142025332999999</v>
      </c>
      <c r="AL47" s="279">
        <v>36.148973871000003</v>
      </c>
      <c r="AM47" s="279">
        <v>39.452359999999999</v>
      </c>
      <c r="AN47" s="279">
        <v>38.519466207000001</v>
      </c>
      <c r="AO47" s="279">
        <v>45.372688386999997</v>
      </c>
      <c r="AP47" s="279">
        <v>52.759287667000002</v>
      </c>
      <c r="AQ47" s="279">
        <v>50.070228065000002</v>
      </c>
      <c r="AR47" s="279">
        <v>49.222186333000003</v>
      </c>
      <c r="AS47" s="279">
        <v>49.292244838999999</v>
      </c>
      <c r="AT47" s="279">
        <v>47.000818709999997</v>
      </c>
      <c r="AU47" s="279">
        <v>40.994390332999998</v>
      </c>
      <c r="AV47" s="279">
        <v>34.760181934999999</v>
      </c>
      <c r="AW47" s="279">
        <v>37.815613667000001</v>
      </c>
      <c r="AX47" s="279">
        <v>31.53613129</v>
      </c>
      <c r="AY47" s="279">
        <v>34.110129999999998</v>
      </c>
      <c r="AZ47" s="279">
        <v>31.073482143</v>
      </c>
      <c r="BA47" s="279">
        <v>33.275068064999999</v>
      </c>
      <c r="BB47" s="279">
        <v>42.167726999999999</v>
      </c>
      <c r="BC47" s="279">
        <v>44.857954516</v>
      </c>
      <c r="BD47" s="279">
        <v>44.418450999999997</v>
      </c>
      <c r="BE47" s="279">
        <v>37.709340257999997</v>
      </c>
      <c r="BF47" s="279">
        <v>53.089550000000003</v>
      </c>
      <c r="BG47" s="279">
        <v>45.173490000000001</v>
      </c>
      <c r="BH47" s="342">
        <v>37.614800000000002</v>
      </c>
      <c r="BI47" s="342">
        <v>39.994509999999998</v>
      </c>
      <c r="BJ47" s="342">
        <v>34.472790000000003</v>
      </c>
      <c r="BK47" s="342">
        <v>34.266950000000001</v>
      </c>
      <c r="BL47" s="342">
        <v>30.213450000000002</v>
      </c>
      <c r="BM47" s="342">
        <v>36.57544</v>
      </c>
      <c r="BN47" s="342">
        <v>42.863869999999999</v>
      </c>
      <c r="BO47" s="342">
        <v>42.897950000000002</v>
      </c>
      <c r="BP47" s="342">
        <v>42.144759999999998</v>
      </c>
      <c r="BQ47" s="342">
        <v>35.454340000000002</v>
      </c>
      <c r="BR47" s="342">
        <v>53.779040000000002</v>
      </c>
      <c r="BS47" s="342">
        <v>46.145510000000002</v>
      </c>
      <c r="BT47" s="342">
        <v>38.281849999999999</v>
      </c>
      <c r="BU47" s="342">
        <v>40.763849999999998</v>
      </c>
      <c r="BV47" s="342">
        <v>35.580800000000004</v>
      </c>
    </row>
    <row r="48" spans="1:74" ht="11.1" customHeight="1">
      <c r="A48" s="565" t="s">
        <v>461</v>
      </c>
      <c r="B48" s="566" t="s">
        <v>484</v>
      </c>
      <c r="C48" s="279">
        <v>87.716866452000005</v>
      </c>
      <c r="D48" s="279">
        <v>102.05095036</v>
      </c>
      <c r="E48" s="279">
        <v>101.4287971</v>
      </c>
      <c r="F48" s="279">
        <v>106.71060367</v>
      </c>
      <c r="G48" s="279">
        <v>91.740070322999998</v>
      </c>
      <c r="H48" s="279">
        <v>69.018720999999999</v>
      </c>
      <c r="I48" s="279">
        <v>61.794107097000001</v>
      </c>
      <c r="J48" s="279">
        <v>72.760031935000001</v>
      </c>
      <c r="K48" s="279">
        <v>62.500904333000001</v>
      </c>
      <c r="L48" s="279">
        <v>93.694863870999995</v>
      </c>
      <c r="M48" s="279">
        <v>109.87158599999999</v>
      </c>
      <c r="N48" s="279">
        <v>109.57523129</v>
      </c>
      <c r="O48" s="279">
        <v>106.74954839</v>
      </c>
      <c r="P48" s="279">
        <v>92.555543928999995</v>
      </c>
      <c r="Q48" s="279">
        <v>116.94582</v>
      </c>
      <c r="R48" s="279">
        <v>132.78365299999999</v>
      </c>
      <c r="S48" s="279">
        <v>115.75546774</v>
      </c>
      <c r="T48" s="279">
        <v>90.739587666999995</v>
      </c>
      <c r="U48" s="279">
        <v>80.059355483999994</v>
      </c>
      <c r="V48" s="279">
        <v>89.585009032000002</v>
      </c>
      <c r="W48" s="279">
        <v>114.01951800000001</v>
      </c>
      <c r="X48" s="279">
        <v>124.57351161</v>
      </c>
      <c r="Y48" s="279">
        <v>149.66992033</v>
      </c>
      <c r="Z48" s="279">
        <v>127.69825355</v>
      </c>
      <c r="AA48" s="279">
        <v>123.31574870999999</v>
      </c>
      <c r="AB48" s="279">
        <v>170.12947036</v>
      </c>
      <c r="AC48" s="279">
        <v>139.62839805999999</v>
      </c>
      <c r="AD48" s="279">
        <v>165.31009599999999</v>
      </c>
      <c r="AE48" s="279">
        <v>155.20735968</v>
      </c>
      <c r="AF48" s="279">
        <v>129.23237166999999</v>
      </c>
      <c r="AG48" s="279">
        <v>84.909117418999998</v>
      </c>
      <c r="AH48" s="279">
        <v>81.794759354999997</v>
      </c>
      <c r="AI48" s="279">
        <v>103.59715767</v>
      </c>
      <c r="AJ48" s="279">
        <v>151.43315258000001</v>
      </c>
      <c r="AK48" s="279">
        <v>192.80885733</v>
      </c>
      <c r="AL48" s="279">
        <v>166.36659710000001</v>
      </c>
      <c r="AM48" s="279">
        <v>202.49716387000001</v>
      </c>
      <c r="AN48" s="279">
        <v>163.38374517</v>
      </c>
      <c r="AO48" s="279">
        <v>187.89161032000001</v>
      </c>
      <c r="AP48" s="279">
        <v>186.51673567</v>
      </c>
      <c r="AQ48" s="279">
        <v>168.17489323000001</v>
      </c>
      <c r="AR48" s="279">
        <v>154.17551667000001</v>
      </c>
      <c r="AS48" s="279">
        <v>106.47746419000001</v>
      </c>
      <c r="AT48" s="279">
        <v>106.78931355</v>
      </c>
      <c r="AU48" s="279">
        <v>129.49718433000001</v>
      </c>
      <c r="AV48" s="279">
        <v>186.35665355</v>
      </c>
      <c r="AW48" s="279">
        <v>181.17442532999999</v>
      </c>
      <c r="AX48" s="279">
        <v>189.44373838999999</v>
      </c>
      <c r="AY48" s="279">
        <v>230.65256968</v>
      </c>
      <c r="AZ48" s="279">
        <v>205.48644250000001</v>
      </c>
      <c r="BA48" s="279">
        <v>203.07800452000001</v>
      </c>
      <c r="BB48" s="279">
        <v>226.85466966999999</v>
      </c>
      <c r="BC48" s="279">
        <v>203.67016935000001</v>
      </c>
      <c r="BD48" s="279">
        <v>165.01493667</v>
      </c>
      <c r="BE48" s="279">
        <v>133.77636797</v>
      </c>
      <c r="BF48" s="279">
        <v>127.1168</v>
      </c>
      <c r="BG48" s="279">
        <v>161.62710000000001</v>
      </c>
      <c r="BH48" s="342">
        <v>189.49299999999999</v>
      </c>
      <c r="BI48" s="342">
        <v>204.49940000000001</v>
      </c>
      <c r="BJ48" s="342">
        <v>200.56530000000001</v>
      </c>
      <c r="BK48" s="342">
        <v>207.99600000000001</v>
      </c>
      <c r="BL48" s="342">
        <v>204.10669999999999</v>
      </c>
      <c r="BM48" s="342">
        <v>206.84010000000001</v>
      </c>
      <c r="BN48" s="342">
        <v>227.94</v>
      </c>
      <c r="BO48" s="342">
        <v>207.81710000000001</v>
      </c>
      <c r="BP48" s="342">
        <v>161.89920000000001</v>
      </c>
      <c r="BQ48" s="342">
        <v>127.8262</v>
      </c>
      <c r="BR48" s="342">
        <v>127.9509</v>
      </c>
      <c r="BS48" s="342">
        <v>165.61429999999999</v>
      </c>
      <c r="BT48" s="342">
        <v>197.3912</v>
      </c>
      <c r="BU48" s="342">
        <v>213.80709999999999</v>
      </c>
      <c r="BV48" s="342">
        <v>212.9408</v>
      </c>
    </row>
    <row r="49" spans="1:74" ht="11.1" customHeight="1">
      <c r="A49" s="565" t="s">
        <v>462</v>
      </c>
      <c r="B49" s="568" t="s">
        <v>430</v>
      </c>
      <c r="C49" s="279">
        <v>2.5567864515999998</v>
      </c>
      <c r="D49" s="279">
        <v>2.5562617856999998</v>
      </c>
      <c r="E49" s="279">
        <v>2.8806741935</v>
      </c>
      <c r="F49" s="279">
        <v>3.1113770000000001</v>
      </c>
      <c r="G49" s="279">
        <v>3.87426</v>
      </c>
      <c r="H49" s="279">
        <v>3.8749943333000001</v>
      </c>
      <c r="I49" s="279">
        <v>3.5604383871</v>
      </c>
      <c r="J49" s="279">
        <v>3.6858290323</v>
      </c>
      <c r="K49" s="279">
        <v>3.1102259999999999</v>
      </c>
      <c r="L49" s="279">
        <v>2.8613293548000001</v>
      </c>
      <c r="M49" s="279">
        <v>3.6053500000000001</v>
      </c>
      <c r="N49" s="279">
        <v>2.8869312903000002</v>
      </c>
      <c r="O49" s="279">
        <v>2.5508374194000001</v>
      </c>
      <c r="P49" s="279">
        <v>2.6856407142999998</v>
      </c>
      <c r="Q49" s="279">
        <v>2.8354587097000001</v>
      </c>
      <c r="R49" s="279">
        <v>3.1579206666999999</v>
      </c>
      <c r="S49" s="279">
        <v>3.4012322580999999</v>
      </c>
      <c r="T49" s="279">
        <v>4.9035086666999996</v>
      </c>
      <c r="U49" s="279">
        <v>4.6479283871000003</v>
      </c>
      <c r="V49" s="279">
        <v>4.8649932258000002</v>
      </c>
      <c r="W49" s="279">
        <v>4.3216703333000002</v>
      </c>
      <c r="X49" s="279">
        <v>4.4007374194000004</v>
      </c>
      <c r="Y49" s="279">
        <v>4.6197350000000004</v>
      </c>
      <c r="Z49" s="279">
        <v>4.0495093547999996</v>
      </c>
      <c r="AA49" s="279">
        <v>3.5958719354999999</v>
      </c>
      <c r="AB49" s="279">
        <v>3.4194717856999999</v>
      </c>
      <c r="AC49" s="279">
        <v>4.2996374193999998</v>
      </c>
      <c r="AD49" s="279">
        <v>3.8241103333000002</v>
      </c>
      <c r="AE49" s="279">
        <v>4.0503058064999999</v>
      </c>
      <c r="AF49" s="279">
        <v>4.7277146666999998</v>
      </c>
      <c r="AG49" s="279">
        <v>4.7109348387000001</v>
      </c>
      <c r="AH49" s="279">
        <v>4.7742448386999996</v>
      </c>
      <c r="AI49" s="279">
        <v>4.4774436667000002</v>
      </c>
      <c r="AJ49" s="279">
        <v>4.0073816128999997</v>
      </c>
      <c r="AK49" s="279">
        <v>4.0858733333000004</v>
      </c>
      <c r="AL49" s="279">
        <v>4.0370932257999996</v>
      </c>
      <c r="AM49" s="279">
        <v>3.8788787096999999</v>
      </c>
      <c r="AN49" s="279">
        <v>3.4859872414000002</v>
      </c>
      <c r="AO49" s="279">
        <v>3.6430954838999998</v>
      </c>
      <c r="AP49" s="279">
        <v>3.5235479999999999</v>
      </c>
      <c r="AQ49" s="279">
        <v>4.2442200000000003</v>
      </c>
      <c r="AR49" s="279">
        <v>4.3879020000000004</v>
      </c>
      <c r="AS49" s="279">
        <v>4.2758806452</v>
      </c>
      <c r="AT49" s="279">
        <v>4.5093674194000002</v>
      </c>
      <c r="AU49" s="279">
        <v>4.2712126667000003</v>
      </c>
      <c r="AV49" s="279">
        <v>4.1170403226000003</v>
      </c>
      <c r="AW49" s="279">
        <v>4.1914513332999999</v>
      </c>
      <c r="AX49" s="279">
        <v>4.0088706452</v>
      </c>
      <c r="AY49" s="279">
        <v>3.7076196773999999</v>
      </c>
      <c r="AZ49" s="279">
        <v>3.8518374999999998</v>
      </c>
      <c r="BA49" s="279">
        <v>4.5476564516</v>
      </c>
      <c r="BB49" s="279">
        <v>4.2321783333000003</v>
      </c>
      <c r="BC49" s="279">
        <v>3.5226777418999999</v>
      </c>
      <c r="BD49" s="279">
        <v>5.0870899999999999</v>
      </c>
      <c r="BE49" s="279">
        <v>4.5320279677000004</v>
      </c>
      <c r="BF49" s="279">
        <v>4.7019900000000003</v>
      </c>
      <c r="BG49" s="279">
        <v>4.3247790000000004</v>
      </c>
      <c r="BH49" s="342">
        <v>4.427511</v>
      </c>
      <c r="BI49" s="342">
        <v>4.3872949999999999</v>
      </c>
      <c r="BJ49" s="342">
        <v>4.2489059999999998</v>
      </c>
      <c r="BK49" s="342">
        <v>3.728424</v>
      </c>
      <c r="BL49" s="342">
        <v>3.997967</v>
      </c>
      <c r="BM49" s="342">
        <v>4.3834989999999996</v>
      </c>
      <c r="BN49" s="342">
        <v>4.3742850000000004</v>
      </c>
      <c r="BO49" s="342">
        <v>3.3359320000000001</v>
      </c>
      <c r="BP49" s="342">
        <v>4.6241680000000001</v>
      </c>
      <c r="BQ49" s="342">
        <v>4.3821589999999997</v>
      </c>
      <c r="BR49" s="342">
        <v>4.5790059999999997</v>
      </c>
      <c r="BS49" s="342">
        <v>4.1323100000000004</v>
      </c>
      <c r="BT49" s="342">
        <v>4.3613160000000004</v>
      </c>
      <c r="BU49" s="342">
        <v>4.323213</v>
      </c>
      <c r="BV49" s="342">
        <v>4.196993</v>
      </c>
    </row>
    <row r="50" spans="1:74" ht="11.1" customHeight="1">
      <c r="A50" s="565" t="s">
        <v>463</v>
      </c>
      <c r="B50" s="566" t="s">
        <v>432</v>
      </c>
      <c r="C50" s="279">
        <v>2813.6692997</v>
      </c>
      <c r="D50" s="279">
        <v>2632.8555264000001</v>
      </c>
      <c r="E50" s="279">
        <v>2402.0031374</v>
      </c>
      <c r="F50" s="279">
        <v>2255.0279599999999</v>
      </c>
      <c r="G50" s="279">
        <v>2230.0620377</v>
      </c>
      <c r="H50" s="279">
        <v>2615.3146673000001</v>
      </c>
      <c r="I50" s="279">
        <v>2624.6461374</v>
      </c>
      <c r="J50" s="279">
        <v>2719.3500868000001</v>
      </c>
      <c r="K50" s="279">
        <v>2477.4730917000002</v>
      </c>
      <c r="L50" s="279">
        <v>2354.5966803000001</v>
      </c>
      <c r="M50" s="279">
        <v>2445.8754457</v>
      </c>
      <c r="N50" s="279">
        <v>2792.2598910000002</v>
      </c>
      <c r="O50" s="279">
        <v>2866.2840302999998</v>
      </c>
      <c r="P50" s="279">
        <v>2772.5023388999998</v>
      </c>
      <c r="Q50" s="279">
        <v>2468.4926528999999</v>
      </c>
      <c r="R50" s="279">
        <v>2302.9805932999998</v>
      </c>
      <c r="S50" s="279">
        <v>2458.5657055000001</v>
      </c>
      <c r="T50" s="279">
        <v>2838.9725632999998</v>
      </c>
      <c r="U50" s="279">
        <v>3080.6092331999998</v>
      </c>
      <c r="V50" s="279">
        <v>3096.2510645000002</v>
      </c>
      <c r="W50" s="279">
        <v>2575.05096</v>
      </c>
      <c r="X50" s="279">
        <v>2377.8519655</v>
      </c>
      <c r="Y50" s="279">
        <v>2507.3161212999998</v>
      </c>
      <c r="Z50" s="279">
        <v>2828.4480048</v>
      </c>
      <c r="AA50" s="279">
        <v>2862.3353090000001</v>
      </c>
      <c r="AB50" s="279">
        <v>2746.9866636000002</v>
      </c>
      <c r="AC50" s="279">
        <v>2542.9349689999999</v>
      </c>
      <c r="AD50" s="279">
        <v>2325.6663800000001</v>
      </c>
      <c r="AE50" s="279">
        <v>2350.4228509999998</v>
      </c>
      <c r="AF50" s="279">
        <v>2763.0389337000001</v>
      </c>
      <c r="AG50" s="279">
        <v>3168.5235441999998</v>
      </c>
      <c r="AH50" s="279">
        <v>2966.8400873999999</v>
      </c>
      <c r="AI50" s="279">
        <v>2501.3178200000002</v>
      </c>
      <c r="AJ50" s="279">
        <v>2380.8288899999998</v>
      </c>
      <c r="AK50" s="279">
        <v>2433.300127</v>
      </c>
      <c r="AL50" s="279">
        <v>2599.583709</v>
      </c>
      <c r="AM50" s="279">
        <v>2673.7462455</v>
      </c>
      <c r="AN50" s="279">
        <v>2604.5567262</v>
      </c>
      <c r="AO50" s="279">
        <v>2327.6640505999999</v>
      </c>
      <c r="AP50" s="279">
        <v>2261.1412872999999</v>
      </c>
      <c r="AQ50" s="279">
        <v>2424.1196283999998</v>
      </c>
      <c r="AR50" s="279">
        <v>2768.9017887</v>
      </c>
      <c r="AS50" s="279">
        <v>3157.9642165</v>
      </c>
      <c r="AT50" s="279">
        <v>2850.7139087</v>
      </c>
      <c r="AU50" s="279">
        <v>2452.1346466999998</v>
      </c>
      <c r="AV50" s="279">
        <v>2324.3002003000001</v>
      </c>
      <c r="AW50" s="279">
        <v>2467.0021247</v>
      </c>
      <c r="AX50" s="279">
        <v>2633.9254022999999</v>
      </c>
      <c r="AY50" s="279">
        <v>2757.1099926000002</v>
      </c>
      <c r="AZ50" s="279">
        <v>2729.5775039</v>
      </c>
      <c r="BA50" s="279">
        <v>2542.9244318999999</v>
      </c>
      <c r="BB50" s="279">
        <v>2329.3789667000001</v>
      </c>
      <c r="BC50" s="279">
        <v>2360.8976252000002</v>
      </c>
      <c r="BD50" s="279">
        <v>2602.0708417000001</v>
      </c>
      <c r="BE50" s="279">
        <v>2860.0452848999998</v>
      </c>
      <c r="BF50" s="279">
        <v>2800.8829999999998</v>
      </c>
      <c r="BG50" s="279">
        <v>2576.462</v>
      </c>
      <c r="BH50" s="342">
        <v>2331.7469999999998</v>
      </c>
      <c r="BI50" s="342">
        <v>2488.779</v>
      </c>
      <c r="BJ50" s="342">
        <v>2699.2240000000002</v>
      </c>
      <c r="BK50" s="342">
        <v>2799.5079999999998</v>
      </c>
      <c r="BL50" s="342">
        <v>2729.944</v>
      </c>
      <c r="BM50" s="342">
        <v>2504.4450000000002</v>
      </c>
      <c r="BN50" s="342">
        <v>2341.7759999999998</v>
      </c>
      <c r="BO50" s="342">
        <v>2371.1210000000001</v>
      </c>
      <c r="BP50" s="342">
        <v>2664.913</v>
      </c>
      <c r="BQ50" s="342">
        <v>2927.5439999999999</v>
      </c>
      <c r="BR50" s="342">
        <v>2841.3040000000001</v>
      </c>
      <c r="BS50" s="342">
        <v>2488.4079999999999</v>
      </c>
      <c r="BT50" s="342">
        <v>2353.2649999999999</v>
      </c>
      <c r="BU50" s="342">
        <v>2489.5</v>
      </c>
      <c r="BV50" s="342">
        <v>2697.8249999999998</v>
      </c>
    </row>
    <row r="51" spans="1:74" ht="11.1" customHeight="1">
      <c r="A51" s="559"/>
      <c r="B51" s="131" t="s">
        <v>464</v>
      </c>
      <c r="C51" s="255"/>
      <c r="D51" s="255"/>
      <c r="E51" s="255"/>
      <c r="F51" s="255"/>
      <c r="G51" s="255"/>
      <c r="H51" s="255"/>
      <c r="I51" s="255"/>
      <c r="J51" s="255"/>
      <c r="K51" s="255"/>
      <c r="L51" s="255"/>
      <c r="M51" s="255"/>
      <c r="N51" s="255"/>
      <c r="O51" s="255"/>
      <c r="P51" s="255"/>
      <c r="Q51" s="255"/>
      <c r="R51" s="255"/>
      <c r="S51" s="255"/>
      <c r="T51" s="255"/>
      <c r="U51" s="255"/>
      <c r="V51" s="255"/>
      <c r="W51" s="255"/>
      <c r="X51" s="255"/>
      <c r="Y51" s="255"/>
      <c r="Z51" s="255"/>
      <c r="AA51" s="255"/>
      <c r="AB51" s="255"/>
      <c r="AC51" s="255"/>
      <c r="AD51" s="255"/>
      <c r="AE51" s="255"/>
      <c r="AF51" s="255"/>
      <c r="AG51" s="255"/>
      <c r="AH51" s="255"/>
      <c r="AI51" s="255"/>
      <c r="AJ51" s="255"/>
      <c r="AK51" s="255"/>
      <c r="AL51" s="255"/>
      <c r="AM51" s="255"/>
      <c r="AN51" s="255"/>
      <c r="AO51" s="255"/>
      <c r="AP51" s="255"/>
      <c r="AQ51" s="255"/>
      <c r="AR51" s="255"/>
      <c r="AS51" s="255"/>
      <c r="AT51" s="255"/>
      <c r="AU51" s="255"/>
      <c r="AV51" s="255"/>
      <c r="AW51" s="255"/>
      <c r="AX51" s="255"/>
      <c r="AY51" s="255"/>
      <c r="AZ51" s="255"/>
      <c r="BA51" s="255"/>
      <c r="BB51" s="255"/>
      <c r="BC51" s="255"/>
      <c r="BD51" s="255"/>
      <c r="BE51" s="255"/>
      <c r="BF51" s="255"/>
      <c r="BG51" s="255"/>
      <c r="BH51" s="369"/>
      <c r="BI51" s="369"/>
      <c r="BJ51" s="369"/>
      <c r="BK51" s="369"/>
      <c r="BL51" s="369"/>
      <c r="BM51" s="369"/>
      <c r="BN51" s="369"/>
      <c r="BO51" s="369"/>
      <c r="BP51" s="369"/>
      <c r="BQ51" s="369"/>
      <c r="BR51" s="369"/>
      <c r="BS51" s="369"/>
      <c r="BT51" s="369"/>
      <c r="BU51" s="369"/>
      <c r="BV51" s="369"/>
    </row>
    <row r="52" spans="1:74" ht="11.1" customHeight="1">
      <c r="A52" s="565" t="s">
        <v>465</v>
      </c>
      <c r="B52" s="566" t="s">
        <v>93</v>
      </c>
      <c r="C52" s="279">
        <v>661.15613418999999</v>
      </c>
      <c r="D52" s="279">
        <v>616.55687964000003</v>
      </c>
      <c r="E52" s="279">
        <v>573.01582676999999</v>
      </c>
      <c r="F52" s="279">
        <v>473.79186600000003</v>
      </c>
      <c r="G52" s="279">
        <v>498.97613160999998</v>
      </c>
      <c r="H52" s="279">
        <v>511.10896366999998</v>
      </c>
      <c r="I52" s="279">
        <v>611.30822645000001</v>
      </c>
      <c r="J52" s="279">
        <v>633.11535838999998</v>
      </c>
      <c r="K52" s="279">
        <v>604.25273367</v>
      </c>
      <c r="L52" s="279">
        <v>614.73027483999999</v>
      </c>
      <c r="M52" s="279">
        <v>633.32570667000005</v>
      </c>
      <c r="N52" s="279">
        <v>668.72154032000003</v>
      </c>
      <c r="O52" s="279">
        <v>653.12412871000004</v>
      </c>
      <c r="P52" s="279">
        <v>617.23378857</v>
      </c>
      <c r="Q52" s="279">
        <v>576.93722000000002</v>
      </c>
      <c r="R52" s="279">
        <v>550.19872467000005</v>
      </c>
      <c r="S52" s="279">
        <v>555.43814677</v>
      </c>
      <c r="T52" s="279">
        <v>549.27483299999994</v>
      </c>
      <c r="U52" s="279">
        <v>662.80966741999998</v>
      </c>
      <c r="V52" s="279">
        <v>667.74930097000004</v>
      </c>
      <c r="W52" s="279">
        <v>655.82354133000001</v>
      </c>
      <c r="X52" s="279">
        <v>597.70627709999997</v>
      </c>
      <c r="Y52" s="279">
        <v>608.95475599999997</v>
      </c>
      <c r="Z52" s="279">
        <v>649.47175355000002</v>
      </c>
      <c r="AA52" s="279">
        <v>634.42725547999999</v>
      </c>
      <c r="AB52" s="279">
        <v>581.56575893000002</v>
      </c>
      <c r="AC52" s="279">
        <v>531.36339257999998</v>
      </c>
      <c r="AD52" s="279">
        <v>457.57240899999999</v>
      </c>
      <c r="AE52" s="279">
        <v>461.53223774000003</v>
      </c>
      <c r="AF52" s="279">
        <v>523.33130500000004</v>
      </c>
      <c r="AG52" s="279">
        <v>596.30949323000004</v>
      </c>
      <c r="AH52" s="279">
        <v>674.58785290000003</v>
      </c>
      <c r="AI52" s="279">
        <v>657.18645866999998</v>
      </c>
      <c r="AJ52" s="279">
        <v>602.87660452</v>
      </c>
      <c r="AK52" s="279">
        <v>602.76721932999999</v>
      </c>
      <c r="AL52" s="279">
        <v>645.95276322999996</v>
      </c>
      <c r="AM52" s="279">
        <v>595.45398290000003</v>
      </c>
      <c r="AN52" s="279">
        <v>568.31804448000003</v>
      </c>
      <c r="AO52" s="279">
        <v>459.89595902999997</v>
      </c>
      <c r="AP52" s="279">
        <v>405.687408</v>
      </c>
      <c r="AQ52" s="279">
        <v>428.69188677</v>
      </c>
      <c r="AR52" s="279">
        <v>517.19748666999999</v>
      </c>
      <c r="AS52" s="279">
        <v>573.77807902999996</v>
      </c>
      <c r="AT52" s="279">
        <v>625.91417548000004</v>
      </c>
      <c r="AU52" s="279">
        <v>619.25648533000003</v>
      </c>
      <c r="AV52" s="279">
        <v>623.62532194000005</v>
      </c>
      <c r="AW52" s="279">
        <v>613.90412500000002</v>
      </c>
      <c r="AX52" s="279">
        <v>616.43941934999998</v>
      </c>
      <c r="AY52" s="279">
        <v>632.18505838999999</v>
      </c>
      <c r="AZ52" s="279">
        <v>605.82762964000005</v>
      </c>
      <c r="BA52" s="279">
        <v>581.74137484000005</v>
      </c>
      <c r="BB52" s="279">
        <v>512.61430700000005</v>
      </c>
      <c r="BC52" s="279">
        <v>532.87649968000005</v>
      </c>
      <c r="BD52" s="279">
        <v>598.01243366999995</v>
      </c>
      <c r="BE52" s="279">
        <v>625.63221235000003</v>
      </c>
      <c r="BF52" s="279">
        <v>633.17870000000005</v>
      </c>
      <c r="BG52" s="279">
        <v>631.78949999999998</v>
      </c>
      <c r="BH52" s="342">
        <v>587.21659999999997</v>
      </c>
      <c r="BI52" s="342">
        <v>606.4076</v>
      </c>
      <c r="BJ52" s="342">
        <v>639.28890000000001</v>
      </c>
      <c r="BK52" s="342">
        <v>652.53129999999999</v>
      </c>
      <c r="BL52" s="342">
        <v>604.31010000000003</v>
      </c>
      <c r="BM52" s="342">
        <v>571.23069999999996</v>
      </c>
      <c r="BN52" s="342">
        <v>494.9744</v>
      </c>
      <c r="BO52" s="342">
        <v>531.01379999999995</v>
      </c>
      <c r="BP52" s="342">
        <v>623.51440000000002</v>
      </c>
      <c r="BQ52" s="342">
        <v>715.62279999999998</v>
      </c>
      <c r="BR52" s="342">
        <v>682.32489999999996</v>
      </c>
      <c r="BS52" s="342">
        <v>663.50040000000001</v>
      </c>
      <c r="BT52" s="342">
        <v>615.97820000000002</v>
      </c>
      <c r="BU52" s="342">
        <v>636.8569</v>
      </c>
      <c r="BV52" s="342">
        <v>622.42499999999995</v>
      </c>
    </row>
    <row r="53" spans="1:74" ht="11.1" customHeight="1">
      <c r="A53" s="565" t="s">
        <v>466</v>
      </c>
      <c r="B53" s="566" t="s">
        <v>94</v>
      </c>
      <c r="C53" s="279">
        <v>584.43208805999996</v>
      </c>
      <c r="D53" s="279">
        <v>647.68522786000005</v>
      </c>
      <c r="E53" s="279">
        <v>565.16043677000005</v>
      </c>
      <c r="F53" s="279">
        <v>476.97143433000002</v>
      </c>
      <c r="G53" s="279">
        <v>498.80449742000002</v>
      </c>
      <c r="H53" s="279">
        <v>486.432165</v>
      </c>
      <c r="I53" s="279">
        <v>855.94256968000002</v>
      </c>
      <c r="J53" s="279">
        <v>870.91243677</v>
      </c>
      <c r="K53" s="279">
        <v>863.97979067000006</v>
      </c>
      <c r="L53" s="279">
        <v>654.73450064999997</v>
      </c>
      <c r="M53" s="279">
        <v>603.16542866999998</v>
      </c>
      <c r="N53" s="279">
        <v>675.33920612999998</v>
      </c>
      <c r="O53" s="279">
        <v>583.76322258000005</v>
      </c>
      <c r="P53" s="279">
        <v>609.46477643000003</v>
      </c>
      <c r="Q53" s="279">
        <v>615.80667226000003</v>
      </c>
      <c r="R53" s="279">
        <v>569.36092767000002</v>
      </c>
      <c r="S53" s="279">
        <v>394.15706903</v>
      </c>
      <c r="T53" s="279">
        <v>432.86272200000002</v>
      </c>
      <c r="U53" s="279">
        <v>691.15563548</v>
      </c>
      <c r="V53" s="279">
        <v>780.99505612999997</v>
      </c>
      <c r="W53" s="279">
        <v>713.91998666999996</v>
      </c>
      <c r="X53" s="279">
        <v>671.62991452000006</v>
      </c>
      <c r="Y53" s="279">
        <v>590.83804167000005</v>
      </c>
      <c r="Z53" s="279">
        <v>540.15360354999996</v>
      </c>
      <c r="AA53" s="279">
        <v>463.80924419000002</v>
      </c>
      <c r="AB53" s="279">
        <v>461.51740429</v>
      </c>
      <c r="AC53" s="279">
        <v>343.84234161000001</v>
      </c>
      <c r="AD53" s="279">
        <v>352.88349966999999</v>
      </c>
      <c r="AE53" s="279">
        <v>312.65913418999997</v>
      </c>
      <c r="AF53" s="279">
        <v>381.10990099999998</v>
      </c>
      <c r="AG53" s="279">
        <v>562.35878806000005</v>
      </c>
      <c r="AH53" s="279">
        <v>675.28267452</v>
      </c>
      <c r="AI53" s="279">
        <v>644.61513333000005</v>
      </c>
      <c r="AJ53" s="279">
        <v>501.75311419000002</v>
      </c>
      <c r="AK53" s="279">
        <v>514.21475199999998</v>
      </c>
      <c r="AL53" s="279">
        <v>611.60462968000002</v>
      </c>
      <c r="AM53" s="279">
        <v>575.80702968000003</v>
      </c>
      <c r="AN53" s="279">
        <v>618.15749241000003</v>
      </c>
      <c r="AO53" s="279">
        <v>544.67727097</v>
      </c>
      <c r="AP53" s="279">
        <v>513.22021132999998</v>
      </c>
      <c r="AQ53" s="279">
        <v>517.05786129000001</v>
      </c>
      <c r="AR53" s="279">
        <v>591.37832833000004</v>
      </c>
      <c r="AS53" s="279">
        <v>705.80179644999998</v>
      </c>
      <c r="AT53" s="279">
        <v>865.08329387000003</v>
      </c>
      <c r="AU53" s="279">
        <v>773.30187066999997</v>
      </c>
      <c r="AV53" s="279">
        <v>667.81674323000004</v>
      </c>
      <c r="AW53" s="279">
        <v>549.02716066999994</v>
      </c>
      <c r="AX53" s="279">
        <v>509.36876741999998</v>
      </c>
      <c r="AY53" s="279">
        <v>581.80440870999996</v>
      </c>
      <c r="AZ53" s="279">
        <v>573.23195107000004</v>
      </c>
      <c r="BA53" s="279">
        <v>521.18984161000003</v>
      </c>
      <c r="BB53" s="279">
        <v>436.63210800000002</v>
      </c>
      <c r="BC53" s="279">
        <v>442.88232871000002</v>
      </c>
      <c r="BD53" s="279">
        <v>630.81708500000002</v>
      </c>
      <c r="BE53" s="279">
        <v>804.35149774000001</v>
      </c>
      <c r="BF53" s="279">
        <v>828.58010000000002</v>
      </c>
      <c r="BG53" s="279">
        <v>753.42280000000005</v>
      </c>
      <c r="BH53" s="342">
        <v>634.58839999999998</v>
      </c>
      <c r="BI53" s="342">
        <v>593.74810000000002</v>
      </c>
      <c r="BJ53" s="342">
        <v>588.57749999999999</v>
      </c>
      <c r="BK53" s="342">
        <v>549.46230000000003</v>
      </c>
      <c r="BL53" s="342">
        <v>554.56700000000001</v>
      </c>
      <c r="BM53" s="342">
        <v>492.6472</v>
      </c>
      <c r="BN53" s="342">
        <v>483.17419999999998</v>
      </c>
      <c r="BO53" s="342">
        <v>427.4092</v>
      </c>
      <c r="BP53" s="342">
        <v>498.74259999999998</v>
      </c>
      <c r="BQ53" s="342">
        <v>676.13520000000005</v>
      </c>
      <c r="BR53" s="342">
        <v>785.9982</v>
      </c>
      <c r="BS53" s="342">
        <v>726.77380000000005</v>
      </c>
      <c r="BT53" s="342">
        <v>611.74069999999995</v>
      </c>
      <c r="BU53" s="342">
        <v>561.03610000000003</v>
      </c>
      <c r="BV53" s="342">
        <v>570.23889999999994</v>
      </c>
    </row>
    <row r="54" spans="1:74" ht="11.1" customHeight="1">
      <c r="A54" s="565" t="s">
        <v>467</v>
      </c>
      <c r="B54" s="568" t="s">
        <v>416</v>
      </c>
      <c r="C54" s="279">
        <v>33.374269032000001</v>
      </c>
      <c r="D54" s="279">
        <v>32.178184643000002</v>
      </c>
      <c r="E54" s="279">
        <v>30.889320968</v>
      </c>
      <c r="F54" s="279">
        <v>31.521472667000001</v>
      </c>
      <c r="G54" s="279">
        <v>31.616266129</v>
      </c>
      <c r="H54" s="279">
        <v>32.629525000000001</v>
      </c>
      <c r="I54" s="279">
        <v>32.902648710000001</v>
      </c>
      <c r="J54" s="279">
        <v>32.709541612999999</v>
      </c>
      <c r="K54" s="279">
        <v>31.961213666999999</v>
      </c>
      <c r="L54" s="279">
        <v>32.402596129000003</v>
      </c>
      <c r="M54" s="279">
        <v>32.110452332999998</v>
      </c>
      <c r="N54" s="279">
        <v>32.440331612999998</v>
      </c>
      <c r="O54" s="279">
        <v>31.055840323000002</v>
      </c>
      <c r="P54" s="279">
        <v>30.104327142999999</v>
      </c>
      <c r="Q54" s="279">
        <v>29.021747741999999</v>
      </c>
      <c r="R54" s="279">
        <v>28.834963667</v>
      </c>
      <c r="S54" s="279">
        <v>29.497807096999999</v>
      </c>
      <c r="T54" s="279">
        <v>29.261094</v>
      </c>
      <c r="U54" s="279">
        <v>29.188180323000001</v>
      </c>
      <c r="V54" s="279">
        <v>28.442739676999999</v>
      </c>
      <c r="W54" s="279">
        <v>28.152596667000001</v>
      </c>
      <c r="X54" s="279">
        <v>29.578942581</v>
      </c>
      <c r="Y54" s="279">
        <v>30.236358667000001</v>
      </c>
      <c r="Z54" s="279">
        <v>31.025217096999999</v>
      </c>
      <c r="AA54" s="279">
        <v>28.247843871000001</v>
      </c>
      <c r="AB54" s="279">
        <v>30.171789643</v>
      </c>
      <c r="AC54" s="279">
        <v>29.517928387000001</v>
      </c>
      <c r="AD54" s="279">
        <v>28.936606667</v>
      </c>
      <c r="AE54" s="279">
        <v>27.584065161000002</v>
      </c>
      <c r="AF54" s="279">
        <v>27.457907333000001</v>
      </c>
      <c r="AG54" s="279">
        <v>28.670054516</v>
      </c>
      <c r="AH54" s="279">
        <v>28.731923870999999</v>
      </c>
      <c r="AI54" s="279">
        <v>29.638469333</v>
      </c>
      <c r="AJ54" s="279">
        <v>28.971551612999999</v>
      </c>
      <c r="AK54" s="279">
        <v>28.647928666999999</v>
      </c>
      <c r="AL54" s="279">
        <v>29.466457096999999</v>
      </c>
      <c r="AM54" s="279">
        <v>28.756510644999999</v>
      </c>
      <c r="AN54" s="279">
        <v>27.099349310000001</v>
      </c>
      <c r="AO54" s="279">
        <v>26.026535161000002</v>
      </c>
      <c r="AP54" s="279">
        <v>25.987792333000002</v>
      </c>
      <c r="AQ54" s="279">
        <v>23.998010322999999</v>
      </c>
      <c r="AR54" s="279">
        <v>24.370077333000001</v>
      </c>
      <c r="AS54" s="279">
        <v>24.477590644999999</v>
      </c>
      <c r="AT54" s="279">
        <v>25.941733871</v>
      </c>
      <c r="AU54" s="279">
        <v>25.023637999999998</v>
      </c>
      <c r="AV54" s="279">
        <v>27.701291935</v>
      </c>
      <c r="AW54" s="279">
        <v>24.254297333</v>
      </c>
      <c r="AX54" s="279">
        <v>25.328321935000002</v>
      </c>
      <c r="AY54" s="279">
        <v>25.127771934999998</v>
      </c>
      <c r="AZ54" s="279">
        <v>22.116011429</v>
      </c>
      <c r="BA54" s="279">
        <v>23.418258065</v>
      </c>
      <c r="BB54" s="279">
        <v>23.762175332999998</v>
      </c>
      <c r="BC54" s="279">
        <v>23.353178387</v>
      </c>
      <c r="BD54" s="279">
        <v>21.855599667</v>
      </c>
      <c r="BE54" s="279">
        <v>23.662573290000001</v>
      </c>
      <c r="BF54" s="279">
        <v>25.207789999999999</v>
      </c>
      <c r="BG54" s="279">
        <v>26.060199999999998</v>
      </c>
      <c r="BH54" s="342">
        <v>26.59404</v>
      </c>
      <c r="BI54" s="342">
        <v>25.934819999999998</v>
      </c>
      <c r="BJ54" s="342">
        <v>26.912749999999999</v>
      </c>
      <c r="BK54" s="342">
        <v>28.091239999999999</v>
      </c>
      <c r="BL54" s="342">
        <v>26.273240000000001</v>
      </c>
      <c r="BM54" s="342">
        <v>26.385770000000001</v>
      </c>
      <c r="BN54" s="342">
        <v>26.805610000000001</v>
      </c>
      <c r="BO54" s="342">
        <v>27.345130000000001</v>
      </c>
      <c r="BP54" s="342">
        <v>28.131689999999999</v>
      </c>
      <c r="BQ54" s="342">
        <v>28.19078</v>
      </c>
      <c r="BR54" s="342">
        <v>28.456710000000001</v>
      </c>
      <c r="BS54" s="342">
        <v>28.565449999999998</v>
      </c>
      <c r="BT54" s="342">
        <v>28.642720000000001</v>
      </c>
      <c r="BU54" s="342">
        <v>27.047129999999999</v>
      </c>
      <c r="BV54" s="342">
        <v>26.87771</v>
      </c>
    </row>
    <row r="55" spans="1:74" ht="11.1" customHeight="1">
      <c r="A55" s="565" t="s">
        <v>468</v>
      </c>
      <c r="B55" s="568" t="s">
        <v>95</v>
      </c>
      <c r="C55" s="279">
        <v>6.5279858065000003</v>
      </c>
      <c r="D55" s="279">
        <v>6.8613842856999998</v>
      </c>
      <c r="E55" s="279">
        <v>4.5508274194</v>
      </c>
      <c r="F55" s="279">
        <v>4.5914289999999998</v>
      </c>
      <c r="G55" s="279">
        <v>5.7723316129000004</v>
      </c>
      <c r="H55" s="279">
        <v>5.8011726667000003</v>
      </c>
      <c r="I55" s="279">
        <v>6.4486725806000003</v>
      </c>
      <c r="J55" s="279">
        <v>6.9405987096999997</v>
      </c>
      <c r="K55" s="279">
        <v>6.9505803332999996</v>
      </c>
      <c r="L55" s="279">
        <v>5.9027483870999999</v>
      </c>
      <c r="M55" s="279">
        <v>6.1233593332999998</v>
      </c>
      <c r="N55" s="279">
        <v>6.1177158064999997</v>
      </c>
      <c r="O55" s="279">
        <v>6.3154503226000003</v>
      </c>
      <c r="P55" s="279">
        <v>6.3261446429000001</v>
      </c>
      <c r="Q55" s="279">
        <v>6.3019954838999999</v>
      </c>
      <c r="R55" s="279">
        <v>6.3574349999999997</v>
      </c>
      <c r="S55" s="279">
        <v>6.5918599999999996</v>
      </c>
      <c r="T55" s="279">
        <v>6.033264</v>
      </c>
      <c r="U55" s="279">
        <v>6.9601306451999996</v>
      </c>
      <c r="V55" s="279">
        <v>7.7502870968000002</v>
      </c>
      <c r="W55" s="279">
        <v>6.3474940000000002</v>
      </c>
      <c r="X55" s="279">
        <v>5.0933464516000004</v>
      </c>
      <c r="Y55" s="279">
        <v>6.0030546666999998</v>
      </c>
      <c r="Z55" s="279">
        <v>6.5366251612999999</v>
      </c>
      <c r="AA55" s="279">
        <v>5.9375870967999997</v>
      </c>
      <c r="AB55" s="279">
        <v>5.5084178571000004</v>
      </c>
      <c r="AC55" s="279">
        <v>7.1146654838999996</v>
      </c>
      <c r="AD55" s="279">
        <v>6.1860123332999999</v>
      </c>
      <c r="AE55" s="279">
        <v>5.4745722581000003</v>
      </c>
      <c r="AF55" s="279">
        <v>6.1998633332999997</v>
      </c>
      <c r="AG55" s="279">
        <v>6.3468006452000001</v>
      </c>
      <c r="AH55" s="279">
        <v>6.0011577419000002</v>
      </c>
      <c r="AI55" s="279">
        <v>6.9660636667000002</v>
      </c>
      <c r="AJ55" s="279">
        <v>6.0244658065000003</v>
      </c>
      <c r="AK55" s="279">
        <v>7.0303930000000001</v>
      </c>
      <c r="AL55" s="279">
        <v>7.0147396773999997</v>
      </c>
      <c r="AM55" s="279">
        <v>7.2167667741999999</v>
      </c>
      <c r="AN55" s="279">
        <v>7.3038144828</v>
      </c>
      <c r="AO55" s="279">
        <v>7.2495735483999999</v>
      </c>
      <c r="AP55" s="279">
        <v>6.6058899999999996</v>
      </c>
      <c r="AQ55" s="279">
        <v>6.5057803225999997</v>
      </c>
      <c r="AR55" s="279">
        <v>6.2641683332999998</v>
      </c>
      <c r="AS55" s="279">
        <v>6.5664674194000003</v>
      </c>
      <c r="AT55" s="279">
        <v>6.6028574194000003</v>
      </c>
      <c r="AU55" s="279">
        <v>5.7849096667</v>
      </c>
      <c r="AV55" s="279">
        <v>6.2058203226000002</v>
      </c>
      <c r="AW55" s="279">
        <v>5.7111116666999999</v>
      </c>
      <c r="AX55" s="279">
        <v>5.2130658065000004</v>
      </c>
      <c r="AY55" s="279">
        <v>6.0022077419000004</v>
      </c>
      <c r="AZ55" s="279">
        <v>6.1613310714000002</v>
      </c>
      <c r="BA55" s="279">
        <v>6.9007887096999996</v>
      </c>
      <c r="BB55" s="279">
        <v>6.4194666667</v>
      </c>
      <c r="BC55" s="279">
        <v>5.7655206451999996</v>
      </c>
      <c r="BD55" s="279">
        <v>5.6830513332999999</v>
      </c>
      <c r="BE55" s="279">
        <v>5.8277142258000003</v>
      </c>
      <c r="BF55" s="279">
        <v>6.274394</v>
      </c>
      <c r="BG55" s="279">
        <v>5.7209940000000001</v>
      </c>
      <c r="BH55" s="342">
        <v>5.9011579999999997</v>
      </c>
      <c r="BI55" s="342">
        <v>5.6800300000000004</v>
      </c>
      <c r="BJ55" s="342">
        <v>5.2450390000000002</v>
      </c>
      <c r="BK55" s="342">
        <v>5.7807069999999996</v>
      </c>
      <c r="BL55" s="342">
        <v>5.9779619999999998</v>
      </c>
      <c r="BM55" s="342">
        <v>6.7389520000000003</v>
      </c>
      <c r="BN55" s="342">
        <v>6.3546529999999999</v>
      </c>
      <c r="BO55" s="342">
        <v>5.6608809999999998</v>
      </c>
      <c r="BP55" s="342">
        <v>5.5069949999999999</v>
      </c>
      <c r="BQ55" s="342">
        <v>5.7328999999999999</v>
      </c>
      <c r="BR55" s="342">
        <v>6.2847400000000002</v>
      </c>
      <c r="BS55" s="342">
        <v>5.7581920000000002</v>
      </c>
      <c r="BT55" s="342">
        <v>5.8082520000000004</v>
      </c>
      <c r="BU55" s="342">
        <v>5.6561810000000001</v>
      </c>
      <c r="BV55" s="342">
        <v>5.1064290000000003</v>
      </c>
    </row>
    <row r="56" spans="1:74" ht="11.1" customHeight="1">
      <c r="A56" s="565" t="s">
        <v>469</v>
      </c>
      <c r="B56" s="568" t="s">
        <v>96</v>
      </c>
      <c r="C56" s="279">
        <v>196.607</v>
      </c>
      <c r="D56" s="279">
        <v>179.97528571000001</v>
      </c>
      <c r="E56" s="279">
        <v>203.94383870999999</v>
      </c>
      <c r="F56" s="279">
        <v>199.23416667000001</v>
      </c>
      <c r="G56" s="279">
        <v>176.37422581000001</v>
      </c>
      <c r="H56" s="279">
        <v>204.2175</v>
      </c>
      <c r="I56" s="279">
        <v>222.05245160999999</v>
      </c>
      <c r="J56" s="279">
        <v>195.35025805999999</v>
      </c>
      <c r="K56" s="279">
        <v>205.14303333000001</v>
      </c>
      <c r="L56" s="279">
        <v>144.32</v>
      </c>
      <c r="M56" s="279">
        <v>154.63866666999999</v>
      </c>
      <c r="N56" s="279">
        <v>187.91222581</v>
      </c>
      <c r="O56" s="279">
        <v>197.62758065</v>
      </c>
      <c r="P56" s="279">
        <v>201.74292857</v>
      </c>
      <c r="Q56" s="279">
        <v>174.95864516</v>
      </c>
      <c r="R56" s="279">
        <v>175.15933333000001</v>
      </c>
      <c r="S56" s="279">
        <v>203.76958064999999</v>
      </c>
      <c r="T56" s="279">
        <v>220.64136667</v>
      </c>
      <c r="U56" s="279">
        <v>228.24570968</v>
      </c>
      <c r="V56" s="279">
        <v>228.31170968000001</v>
      </c>
      <c r="W56" s="279">
        <v>229.28633332999999</v>
      </c>
      <c r="X56" s="279">
        <v>150.38038710000001</v>
      </c>
      <c r="Y56" s="279">
        <v>175.91133332999999</v>
      </c>
      <c r="Z56" s="279">
        <v>202.61193548</v>
      </c>
      <c r="AA56" s="279">
        <v>199.92967741999999</v>
      </c>
      <c r="AB56" s="279">
        <v>211.80375000000001</v>
      </c>
      <c r="AC56" s="279">
        <v>223.14222581000001</v>
      </c>
      <c r="AD56" s="279">
        <v>173.03256666999999</v>
      </c>
      <c r="AE56" s="279">
        <v>168.22945161000001</v>
      </c>
      <c r="AF56" s="279">
        <v>198.19143333</v>
      </c>
      <c r="AG56" s="279">
        <v>203.40041934999999</v>
      </c>
      <c r="AH56" s="279">
        <v>190.68196774</v>
      </c>
      <c r="AI56" s="279">
        <v>192.72766666999999</v>
      </c>
      <c r="AJ56" s="279">
        <v>202.83280644999999</v>
      </c>
      <c r="AK56" s="279">
        <v>198.14336667000001</v>
      </c>
      <c r="AL56" s="279">
        <v>229.65545161</v>
      </c>
      <c r="AM56" s="279">
        <v>209.75054839000001</v>
      </c>
      <c r="AN56" s="279">
        <v>171.51641379</v>
      </c>
      <c r="AO56" s="279">
        <v>159.80851612999999</v>
      </c>
      <c r="AP56" s="279">
        <v>140.36456666999999</v>
      </c>
      <c r="AQ56" s="279">
        <v>137.94512903</v>
      </c>
      <c r="AR56" s="279">
        <v>154.90520000000001</v>
      </c>
      <c r="AS56" s="279">
        <v>170.24925805999999</v>
      </c>
      <c r="AT56" s="279">
        <v>174.11712903</v>
      </c>
      <c r="AU56" s="279">
        <v>173.39363333</v>
      </c>
      <c r="AV56" s="279">
        <v>135.95670967999999</v>
      </c>
      <c r="AW56" s="279">
        <v>159.62440000000001</v>
      </c>
      <c r="AX56" s="279">
        <v>171.92829032</v>
      </c>
      <c r="AY56" s="279">
        <v>173.25596773999999</v>
      </c>
      <c r="AZ56" s="279">
        <v>151.24592856999999</v>
      </c>
      <c r="BA56" s="279">
        <v>152.04467742</v>
      </c>
      <c r="BB56" s="279">
        <v>145.07149999999999</v>
      </c>
      <c r="BC56" s="279">
        <v>157.34822581</v>
      </c>
      <c r="BD56" s="279">
        <v>146.9564</v>
      </c>
      <c r="BE56" s="279">
        <v>167.23574194</v>
      </c>
      <c r="BF56" s="279">
        <v>175.09690000000001</v>
      </c>
      <c r="BG56" s="279">
        <v>176.61949999999999</v>
      </c>
      <c r="BH56" s="342">
        <v>137.66380000000001</v>
      </c>
      <c r="BI56" s="342">
        <v>145.81489999999999</v>
      </c>
      <c r="BJ56" s="342">
        <v>159.2492</v>
      </c>
      <c r="BK56" s="342">
        <v>166.84719999999999</v>
      </c>
      <c r="BL56" s="342">
        <v>159.6396</v>
      </c>
      <c r="BM56" s="342">
        <v>145.0711</v>
      </c>
      <c r="BN56" s="342">
        <v>139.09039999999999</v>
      </c>
      <c r="BO56" s="342">
        <v>147.98480000000001</v>
      </c>
      <c r="BP56" s="342">
        <v>168.9941</v>
      </c>
      <c r="BQ56" s="342">
        <v>167.15389999999999</v>
      </c>
      <c r="BR56" s="342">
        <v>164.24019999999999</v>
      </c>
      <c r="BS56" s="342">
        <v>153.35220000000001</v>
      </c>
      <c r="BT56" s="342">
        <v>139.85720000000001</v>
      </c>
      <c r="BU56" s="342">
        <v>148.13820000000001</v>
      </c>
      <c r="BV56" s="342">
        <v>161.78649999999999</v>
      </c>
    </row>
    <row r="57" spans="1:74" ht="11.1" customHeight="1">
      <c r="A57" s="565" t="s">
        <v>470</v>
      </c>
      <c r="B57" s="568" t="s">
        <v>440</v>
      </c>
      <c r="C57" s="279">
        <v>474.97899160999998</v>
      </c>
      <c r="D57" s="279">
        <v>398.74411106999997</v>
      </c>
      <c r="E57" s="279">
        <v>417.14817515999999</v>
      </c>
      <c r="F57" s="279">
        <v>560.28878967000003</v>
      </c>
      <c r="G57" s="279">
        <v>635.95705225999995</v>
      </c>
      <c r="H57" s="279">
        <v>698.03726032999998</v>
      </c>
      <c r="I57" s="279">
        <v>516.96912902999998</v>
      </c>
      <c r="J57" s="279">
        <v>386.69053903000002</v>
      </c>
      <c r="K57" s="279">
        <v>335.01099633000001</v>
      </c>
      <c r="L57" s="279">
        <v>331.24498903</v>
      </c>
      <c r="M57" s="279">
        <v>360.54947099999998</v>
      </c>
      <c r="N57" s="279">
        <v>416.42816386999999</v>
      </c>
      <c r="O57" s="279">
        <v>376.97391515999999</v>
      </c>
      <c r="P57" s="279">
        <v>373.16125749999998</v>
      </c>
      <c r="Q57" s="279">
        <v>368.38994258000002</v>
      </c>
      <c r="R57" s="279">
        <v>382.17521900000003</v>
      </c>
      <c r="S57" s="279">
        <v>548.38027967999994</v>
      </c>
      <c r="T57" s="279">
        <v>751.74858800000004</v>
      </c>
      <c r="U57" s="279">
        <v>574.00693903000001</v>
      </c>
      <c r="V57" s="279">
        <v>427.76258258000001</v>
      </c>
      <c r="W57" s="279">
        <v>368.430117</v>
      </c>
      <c r="X57" s="279">
        <v>352.75537258000003</v>
      </c>
      <c r="Y57" s="279">
        <v>408.93725432999997</v>
      </c>
      <c r="Z57" s="279">
        <v>474.67163613000002</v>
      </c>
      <c r="AA57" s="279">
        <v>588.66857934999996</v>
      </c>
      <c r="AB57" s="279">
        <v>633.24540678999995</v>
      </c>
      <c r="AC57" s="279">
        <v>673.93199516000004</v>
      </c>
      <c r="AD57" s="279">
        <v>709.85882332999995</v>
      </c>
      <c r="AE57" s="279">
        <v>742.11280032000002</v>
      </c>
      <c r="AF57" s="279">
        <v>787.19404167000005</v>
      </c>
      <c r="AG57" s="279">
        <v>772.42745613</v>
      </c>
      <c r="AH57" s="279">
        <v>596.06642710000006</v>
      </c>
      <c r="AI57" s="279">
        <v>465.09873700000003</v>
      </c>
      <c r="AJ57" s="279">
        <v>403.23878289999999</v>
      </c>
      <c r="AK57" s="279">
        <v>426.93816167</v>
      </c>
      <c r="AL57" s="279">
        <v>438.44786515999999</v>
      </c>
      <c r="AM57" s="279">
        <v>435.20691194</v>
      </c>
      <c r="AN57" s="279">
        <v>413.53869137999999</v>
      </c>
      <c r="AO57" s="279">
        <v>534.60399194000001</v>
      </c>
      <c r="AP57" s="279">
        <v>634.44937500000003</v>
      </c>
      <c r="AQ57" s="279">
        <v>696.30166065000003</v>
      </c>
      <c r="AR57" s="279">
        <v>685.16360832999999</v>
      </c>
      <c r="AS57" s="279">
        <v>672.97171000000003</v>
      </c>
      <c r="AT57" s="279">
        <v>551.04512870999997</v>
      </c>
      <c r="AU57" s="279">
        <v>401.68842667000001</v>
      </c>
      <c r="AV57" s="279">
        <v>329.43358000000001</v>
      </c>
      <c r="AW57" s="279">
        <v>411.66257467000003</v>
      </c>
      <c r="AX57" s="279">
        <v>528.83537161000004</v>
      </c>
      <c r="AY57" s="279">
        <v>516.38113839000005</v>
      </c>
      <c r="AZ57" s="279">
        <v>421.96540463999997</v>
      </c>
      <c r="BA57" s="279">
        <v>384.84902452</v>
      </c>
      <c r="BB57" s="279">
        <v>551.17212800000004</v>
      </c>
      <c r="BC57" s="279">
        <v>607.96011386999999</v>
      </c>
      <c r="BD57" s="279">
        <v>615.96765667</v>
      </c>
      <c r="BE57" s="279">
        <v>557.48656284000003</v>
      </c>
      <c r="BF57" s="279">
        <v>483.03449999999998</v>
      </c>
      <c r="BG57" s="279">
        <v>380.35520000000002</v>
      </c>
      <c r="BH57" s="342">
        <v>352.685</v>
      </c>
      <c r="BI57" s="342">
        <v>408.79329999999999</v>
      </c>
      <c r="BJ57" s="342">
        <v>462.65710000000001</v>
      </c>
      <c r="BK57" s="342">
        <v>484.03949999999998</v>
      </c>
      <c r="BL57" s="342">
        <v>442.29610000000002</v>
      </c>
      <c r="BM57" s="342">
        <v>457.56029999999998</v>
      </c>
      <c r="BN57" s="342">
        <v>535.16830000000004</v>
      </c>
      <c r="BO57" s="342">
        <v>600.90279999999996</v>
      </c>
      <c r="BP57" s="342">
        <v>644.75819999999999</v>
      </c>
      <c r="BQ57" s="342">
        <v>535.15039999999999</v>
      </c>
      <c r="BR57" s="342">
        <v>479.7944</v>
      </c>
      <c r="BS57" s="342">
        <v>384.49540000000002</v>
      </c>
      <c r="BT57" s="342">
        <v>355.85309999999998</v>
      </c>
      <c r="BU57" s="342">
        <v>408.75729999999999</v>
      </c>
      <c r="BV57" s="342">
        <v>485.31020000000001</v>
      </c>
    </row>
    <row r="58" spans="1:74" ht="11.1" customHeight="1">
      <c r="A58" s="565" t="s">
        <v>471</v>
      </c>
      <c r="B58" s="566" t="s">
        <v>484</v>
      </c>
      <c r="C58" s="279">
        <v>117.84338968</v>
      </c>
      <c r="D58" s="279">
        <v>112.71750213999999</v>
      </c>
      <c r="E58" s="279">
        <v>135.14268193999999</v>
      </c>
      <c r="F58" s="279">
        <v>134.579757</v>
      </c>
      <c r="G58" s="279">
        <v>127.43421806000001</v>
      </c>
      <c r="H58" s="279">
        <v>140.28754767000001</v>
      </c>
      <c r="I58" s="279">
        <v>134.13656935</v>
      </c>
      <c r="J58" s="279">
        <v>136.16044515999999</v>
      </c>
      <c r="K58" s="279">
        <v>127.96516432999999</v>
      </c>
      <c r="L58" s="279">
        <v>129.81352161000001</v>
      </c>
      <c r="M58" s="279">
        <v>126.75174432999999</v>
      </c>
      <c r="N58" s="279">
        <v>118.31507612999999</v>
      </c>
      <c r="O58" s="279">
        <v>113.1031071</v>
      </c>
      <c r="P58" s="279">
        <v>108.91891286000001</v>
      </c>
      <c r="Q58" s="279">
        <v>135.53226710000001</v>
      </c>
      <c r="R58" s="279">
        <v>161.97522900000001</v>
      </c>
      <c r="S58" s="279">
        <v>156.73511031999999</v>
      </c>
      <c r="T58" s="279">
        <v>163.48402300000001</v>
      </c>
      <c r="U58" s="279">
        <v>154.04454677000001</v>
      </c>
      <c r="V58" s="279">
        <v>152.72368161</v>
      </c>
      <c r="W58" s="279">
        <v>140.09073667000001</v>
      </c>
      <c r="X58" s="279">
        <v>130.22157225999999</v>
      </c>
      <c r="Y58" s="279">
        <v>141.59935967000001</v>
      </c>
      <c r="Z58" s="279">
        <v>138.57604032</v>
      </c>
      <c r="AA58" s="279">
        <v>148.3340871</v>
      </c>
      <c r="AB58" s="279">
        <v>163.16072285999999</v>
      </c>
      <c r="AC58" s="279">
        <v>163.94026129</v>
      </c>
      <c r="AD58" s="279">
        <v>192.44835832999999</v>
      </c>
      <c r="AE58" s="279">
        <v>183.5499671</v>
      </c>
      <c r="AF58" s="279">
        <v>189.67545733</v>
      </c>
      <c r="AG58" s="279">
        <v>163.89677806</v>
      </c>
      <c r="AH58" s="279">
        <v>172.22230451999999</v>
      </c>
      <c r="AI58" s="279">
        <v>141.51058366999999</v>
      </c>
      <c r="AJ58" s="279">
        <v>158.02211645</v>
      </c>
      <c r="AK58" s="279">
        <v>174.15986967000001</v>
      </c>
      <c r="AL58" s="279">
        <v>152.81531193999999</v>
      </c>
      <c r="AM58" s="279">
        <v>184.69504613000001</v>
      </c>
      <c r="AN58" s="279">
        <v>182.24269931000001</v>
      </c>
      <c r="AO58" s="279">
        <v>205.12524870999999</v>
      </c>
      <c r="AP58" s="279">
        <v>190.61922333000001</v>
      </c>
      <c r="AQ58" s="279">
        <v>210.60011548</v>
      </c>
      <c r="AR58" s="279">
        <v>222.26422432999999</v>
      </c>
      <c r="AS58" s="279">
        <v>184.48505387</v>
      </c>
      <c r="AT58" s="279">
        <v>181.71374484</v>
      </c>
      <c r="AU58" s="279">
        <v>161.79067967</v>
      </c>
      <c r="AV58" s="279">
        <v>184.30127225999999</v>
      </c>
      <c r="AW58" s="279">
        <v>169.60533967000001</v>
      </c>
      <c r="AX58" s="279">
        <v>206.28944161000001</v>
      </c>
      <c r="AY58" s="279">
        <v>192.11418065000001</v>
      </c>
      <c r="AZ58" s="279">
        <v>229.31782321</v>
      </c>
      <c r="BA58" s="279">
        <v>224.98570387000001</v>
      </c>
      <c r="BB58" s="279">
        <v>259.08268233000001</v>
      </c>
      <c r="BC58" s="279">
        <v>243.85935903000001</v>
      </c>
      <c r="BD58" s="279">
        <v>243.99492699999999</v>
      </c>
      <c r="BE58" s="279">
        <v>226.22062742</v>
      </c>
      <c r="BF58" s="279">
        <v>227.3108</v>
      </c>
      <c r="BG58" s="279">
        <v>211.274</v>
      </c>
      <c r="BH58" s="342">
        <v>207.2774</v>
      </c>
      <c r="BI58" s="342">
        <v>197.86160000000001</v>
      </c>
      <c r="BJ58" s="342">
        <v>192.28280000000001</v>
      </c>
      <c r="BK58" s="342">
        <v>198.6525</v>
      </c>
      <c r="BL58" s="342">
        <v>207.73220000000001</v>
      </c>
      <c r="BM58" s="342">
        <v>251.5155</v>
      </c>
      <c r="BN58" s="342">
        <v>276.43560000000002</v>
      </c>
      <c r="BO58" s="342">
        <v>283.32769999999999</v>
      </c>
      <c r="BP58" s="342">
        <v>305.66120000000001</v>
      </c>
      <c r="BQ58" s="342">
        <v>274.02269999999999</v>
      </c>
      <c r="BR58" s="342">
        <v>266.73880000000003</v>
      </c>
      <c r="BS58" s="342">
        <v>239.94390000000001</v>
      </c>
      <c r="BT58" s="342">
        <v>226.42179999999999</v>
      </c>
      <c r="BU58" s="342">
        <v>212.12289999999999</v>
      </c>
      <c r="BV58" s="342">
        <v>210.59960000000001</v>
      </c>
    </row>
    <row r="59" spans="1:74" ht="11.1" customHeight="1">
      <c r="A59" s="565" t="s">
        <v>472</v>
      </c>
      <c r="B59" s="568" t="s">
        <v>430</v>
      </c>
      <c r="C59" s="279">
        <v>4.7967870968000001</v>
      </c>
      <c r="D59" s="279">
        <v>4.3345957142999998</v>
      </c>
      <c r="E59" s="279">
        <v>4.7337238709999996</v>
      </c>
      <c r="F59" s="279">
        <v>4.8372789999999997</v>
      </c>
      <c r="G59" s="279">
        <v>4.8092929032000002</v>
      </c>
      <c r="H59" s="279">
        <v>5.0606059999999999</v>
      </c>
      <c r="I59" s="279">
        <v>4.8624696774</v>
      </c>
      <c r="J59" s="279">
        <v>5.0993432258000002</v>
      </c>
      <c r="K59" s="279">
        <v>4.5114013333000003</v>
      </c>
      <c r="L59" s="279">
        <v>4.1805274193999997</v>
      </c>
      <c r="M59" s="279">
        <v>4.9032563332999999</v>
      </c>
      <c r="N59" s="279">
        <v>4.5244109676999997</v>
      </c>
      <c r="O59" s="279">
        <v>5.3764835484000004</v>
      </c>
      <c r="P59" s="279">
        <v>4.7697596429000004</v>
      </c>
      <c r="Q59" s="279">
        <v>5.0031390323</v>
      </c>
      <c r="R59" s="279">
        <v>5.0908119999999997</v>
      </c>
      <c r="S59" s="279">
        <v>5.0538612903000004</v>
      </c>
      <c r="T59" s="279">
        <v>5.9645686667</v>
      </c>
      <c r="U59" s="279">
        <v>5.7389767742000002</v>
      </c>
      <c r="V59" s="279">
        <v>5.8688935484</v>
      </c>
      <c r="W59" s="279">
        <v>5.6669786667000004</v>
      </c>
      <c r="X59" s="279">
        <v>6.0463245161000003</v>
      </c>
      <c r="Y59" s="279">
        <v>5.3120260000000004</v>
      </c>
      <c r="Z59" s="279">
        <v>5.7299961289999999</v>
      </c>
      <c r="AA59" s="279">
        <v>5.4312574193999996</v>
      </c>
      <c r="AB59" s="279">
        <v>6.7465200000000003</v>
      </c>
      <c r="AC59" s="279">
        <v>6.5185851612999999</v>
      </c>
      <c r="AD59" s="279">
        <v>5.6443839999999996</v>
      </c>
      <c r="AE59" s="279">
        <v>6.3630574193999996</v>
      </c>
      <c r="AF59" s="279">
        <v>6.1686036667000002</v>
      </c>
      <c r="AG59" s="279">
        <v>6.6056293547999996</v>
      </c>
      <c r="AH59" s="279">
        <v>6.0432399999999999</v>
      </c>
      <c r="AI59" s="279">
        <v>5.0646793333</v>
      </c>
      <c r="AJ59" s="279">
        <v>5.9353712903</v>
      </c>
      <c r="AK59" s="279">
        <v>6.6715626666999999</v>
      </c>
      <c r="AL59" s="279">
        <v>6.7236551613</v>
      </c>
      <c r="AM59" s="279">
        <v>4.6380570967999999</v>
      </c>
      <c r="AN59" s="279">
        <v>4.6496993102999999</v>
      </c>
      <c r="AO59" s="279">
        <v>4.5517896774000004</v>
      </c>
      <c r="AP59" s="279">
        <v>4.1207529999999997</v>
      </c>
      <c r="AQ59" s="279">
        <v>4.1940509677</v>
      </c>
      <c r="AR59" s="279">
        <v>3.7829583332999999</v>
      </c>
      <c r="AS59" s="279">
        <v>4.0647019354999996</v>
      </c>
      <c r="AT59" s="279">
        <v>4.1109564515999999</v>
      </c>
      <c r="AU59" s="279">
        <v>4.7404903333000004</v>
      </c>
      <c r="AV59" s="279">
        <v>4.7537629032000002</v>
      </c>
      <c r="AW59" s="279">
        <v>4.7876253333000003</v>
      </c>
      <c r="AX59" s="279">
        <v>4.6834954838999998</v>
      </c>
      <c r="AY59" s="279">
        <v>4.1118187096999996</v>
      </c>
      <c r="AZ59" s="279">
        <v>4.9364732143000003</v>
      </c>
      <c r="BA59" s="279">
        <v>4.5094719354999997</v>
      </c>
      <c r="BB59" s="279">
        <v>3.8090093333000001</v>
      </c>
      <c r="BC59" s="279">
        <v>3.8271809676999999</v>
      </c>
      <c r="BD59" s="279">
        <v>4.3132720000000004</v>
      </c>
      <c r="BE59" s="279">
        <v>4.9474359676999997</v>
      </c>
      <c r="BF59" s="279">
        <v>4.5194029999999996</v>
      </c>
      <c r="BG59" s="279">
        <v>4.6456249999999999</v>
      </c>
      <c r="BH59" s="342">
        <v>4.6226469999999997</v>
      </c>
      <c r="BI59" s="342">
        <v>4.6441460000000001</v>
      </c>
      <c r="BJ59" s="342">
        <v>4.9258350000000002</v>
      </c>
      <c r="BK59" s="342">
        <v>4.340719</v>
      </c>
      <c r="BL59" s="342">
        <v>4.8649690000000003</v>
      </c>
      <c r="BM59" s="342">
        <v>4.4180169999999999</v>
      </c>
      <c r="BN59" s="342">
        <v>3.9408020000000001</v>
      </c>
      <c r="BO59" s="342">
        <v>4.0162890000000004</v>
      </c>
      <c r="BP59" s="342">
        <v>4.5008480000000004</v>
      </c>
      <c r="BQ59" s="342">
        <v>5.0617760000000001</v>
      </c>
      <c r="BR59" s="342">
        <v>4.6868809999999996</v>
      </c>
      <c r="BS59" s="342">
        <v>4.7436420000000004</v>
      </c>
      <c r="BT59" s="342">
        <v>4.6955730000000004</v>
      </c>
      <c r="BU59" s="342">
        <v>4.6881979999999999</v>
      </c>
      <c r="BV59" s="342">
        <v>4.9433619999999996</v>
      </c>
    </row>
    <row r="60" spans="1:74" ht="11.1" customHeight="1">
      <c r="A60" s="570" t="s">
        <v>473</v>
      </c>
      <c r="B60" s="571" t="s">
        <v>432</v>
      </c>
      <c r="C60" s="259">
        <v>2079.7166455000001</v>
      </c>
      <c r="D60" s="259">
        <v>1999.0531711000001</v>
      </c>
      <c r="E60" s="259">
        <v>1934.5848315999999</v>
      </c>
      <c r="F60" s="259">
        <v>1885.8161943</v>
      </c>
      <c r="G60" s="259">
        <v>1979.7440157999999</v>
      </c>
      <c r="H60" s="259">
        <v>2083.5747403</v>
      </c>
      <c r="I60" s="259">
        <v>2384.6227371</v>
      </c>
      <c r="J60" s="259">
        <v>2266.978521</v>
      </c>
      <c r="K60" s="259">
        <v>2179.7749137000001</v>
      </c>
      <c r="L60" s="259">
        <v>1917.3291581000001</v>
      </c>
      <c r="M60" s="259">
        <v>1921.5680852999999</v>
      </c>
      <c r="N60" s="259">
        <v>2109.7986706000002</v>
      </c>
      <c r="O60" s="259">
        <v>1967.3397284</v>
      </c>
      <c r="P60" s="259">
        <v>1951.7218954</v>
      </c>
      <c r="Q60" s="259">
        <v>1911.9516294</v>
      </c>
      <c r="R60" s="259">
        <v>1879.1526443</v>
      </c>
      <c r="S60" s="259">
        <v>1899.6237148</v>
      </c>
      <c r="T60" s="259">
        <v>2159.2704592999999</v>
      </c>
      <c r="U60" s="259">
        <v>2352.1497860999998</v>
      </c>
      <c r="V60" s="259">
        <v>2299.6042513000002</v>
      </c>
      <c r="W60" s="259">
        <v>2147.7177842999999</v>
      </c>
      <c r="X60" s="259">
        <v>1943.4121371000001</v>
      </c>
      <c r="Y60" s="259">
        <v>1967.7921842999999</v>
      </c>
      <c r="Z60" s="259">
        <v>2048.7768074000001</v>
      </c>
      <c r="AA60" s="259">
        <v>2074.7855319</v>
      </c>
      <c r="AB60" s="259">
        <v>2093.7197704</v>
      </c>
      <c r="AC60" s="259">
        <v>1979.3713955000001</v>
      </c>
      <c r="AD60" s="259">
        <v>1926.5626600000001</v>
      </c>
      <c r="AE60" s="259">
        <v>1907.5052857999999</v>
      </c>
      <c r="AF60" s="259">
        <v>2119.3285126999999</v>
      </c>
      <c r="AG60" s="259">
        <v>2340.0154194000002</v>
      </c>
      <c r="AH60" s="259">
        <v>2349.6175484</v>
      </c>
      <c r="AI60" s="259">
        <v>2142.8077917000001</v>
      </c>
      <c r="AJ60" s="259">
        <v>1909.6548132</v>
      </c>
      <c r="AK60" s="259">
        <v>1958.5732536999999</v>
      </c>
      <c r="AL60" s="259">
        <v>2121.6808735</v>
      </c>
      <c r="AM60" s="259">
        <v>2041.5248535000001</v>
      </c>
      <c r="AN60" s="259">
        <v>1992.8262044999999</v>
      </c>
      <c r="AO60" s="259">
        <v>1941.9388852</v>
      </c>
      <c r="AP60" s="259">
        <v>1921.0552197</v>
      </c>
      <c r="AQ60" s="259">
        <v>2025.2944947999999</v>
      </c>
      <c r="AR60" s="259">
        <v>2205.3260516999999</v>
      </c>
      <c r="AS60" s="259">
        <v>2342.3946574000001</v>
      </c>
      <c r="AT60" s="259">
        <v>2434.5290196999999</v>
      </c>
      <c r="AU60" s="259">
        <v>2164.9801336999999</v>
      </c>
      <c r="AV60" s="259">
        <v>1979.7945023</v>
      </c>
      <c r="AW60" s="259">
        <v>1938.5766343</v>
      </c>
      <c r="AX60" s="259">
        <v>2068.0861734999999</v>
      </c>
      <c r="AY60" s="259">
        <v>2130.9825523</v>
      </c>
      <c r="AZ60" s="259">
        <v>2014.8025528999999</v>
      </c>
      <c r="BA60" s="259">
        <v>1899.6391410000001</v>
      </c>
      <c r="BB60" s="259">
        <v>1938.5633766999999</v>
      </c>
      <c r="BC60" s="259">
        <v>2017.8724070999999</v>
      </c>
      <c r="BD60" s="259">
        <v>2267.6004253000001</v>
      </c>
      <c r="BE60" s="259">
        <v>2415.3643658000001</v>
      </c>
      <c r="BF60" s="259">
        <v>2383.203</v>
      </c>
      <c r="BG60" s="259">
        <v>2189.8879999999999</v>
      </c>
      <c r="BH60" s="346">
        <v>1956.549</v>
      </c>
      <c r="BI60" s="346">
        <v>1988.885</v>
      </c>
      <c r="BJ60" s="346">
        <v>2079.1390000000001</v>
      </c>
      <c r="BK60" s="346">
        <v>2089.7449999999999</v>
      </c>
      <c r="BL60" s="346">
        <v>2005.6610000000001</v>
      </c>
      <c r="BM60" s="346">
        <v>1955.568</v>
      </c>
      <c r="BN60" s="346">
        <v>1965.944</v>
      </c>
      <c r="BO60" s="346">
        <v>2027.6610000000001</v>
      </c>
      <c r="BP60" s="346">
        <v>2279.81</v>
      </c>
      <c r="BQ60" s="346">
        <v>2407.0700000000002</v>
      </c>
      <c r="BR60" s="346">
        <v>2418.5250000000001</v>
      </c>
      <c r="BS60" s="346">
        <v>2207.1329999999998</v>
      </c>
      <c r="BT60" s="346">
        <v>1988.998</v>
      </c>
      <c r="BU60" s="346">
        <v>2004.3030000000001</v>
      </c>
      <c r="BV60" s="346">
        <v>2087.288</v>
      </c>
    </row>
    <row r="61" spans="1:74" ht="10.5" customHeight="1">
      <c r="A61" s="559"/>
      <c r="B61" s="572" t="s">
        <v>474</v>
      </c>
      <c r="C61" s="573"/>
      <c r="D61" s="573"/>
      <c r="E61" s="573"/>
      <c r="F61" s="573"/>
      <c r="G61" s="573"/>
      <c r="H61" s="573"/>
      <c r="I61" s="573"/>
      <c r="J61" s="573"/>
      <c r="K61" s="573"/>
      <c r="L61" s="573"/>
      <c r="M61" s="573"/>
      <c r="N61" s="573"/>
      <c r="O61" s="573"/>
      <c r="P61" s="573"/>
      <c r="Q61" s="573"/>
      <c r="R61" s="573"/>
      <c r="S61" s="573"/>
      <c r="T61" s="573"/>
      <c r="U61" s="573"/>
      <c r="V61" s="573"/>
      <c r="W61" s="573"/>
      <c r="X61" s="573"/>
      <c r="Y61" s="573"/>
      <c r="Z61" s="573"/>
      <c r="AA61" s="573"/>
      <c r="AB61" s="573"/>
      <c r="AC61" s="573"/>
      <c r="AD61" s="573"/>
      <c r="AE61" s="573"/>
      <c r="AF61" s="573"/>
      <c r="AG61" s="573"/>
      <c r="AH61" s="573"/>
      <c r="AI61" s="573"/>
      <c r="AJ61" s="573"/>
      <c r="AK61" s="573"/>
      <c r="AL61" s="573"/>
      <c r="AM61" s="573"/>
      <c r="AN61" s="573"/>
      <c r="AO61" s="573"/>
      <c r="AP61" s="573"/>
      <c r="AQ61" s="573"/>
      <c r="AR61" s="573"/>
      <c r="AS61" s="573"/>
      <c r="AT61" s="573"/>
      <c r="AU61" s="573"/>
      <c r="AV61" s="573"/>
      <c r="AW61" s="573"/>
      <c r="AX61" s="573"/>
      <c r="AY61" s="573"/>
      <c r="AZ61" s="573"/>
      <c r="BA61" s="573"/>
      <c r="BB61" s="573"/>
      <c r="BC61" s="573"/>
      <c r="BD61" s="573"/>
      <c r="BE61" s="573"/>
      <c r="BF61" s="573"/>
      <c r="BG61" s="573"/>
      <c r="BH61" s="573"/>
      <c r="BI61" s="573"/>
      <c r="BJ61" s="573"/>
      <c r="BK61" s="573"/>
      <c r="BL61" s="573"/>
      <c r="BM61" s="573"/>
      <c r="BN61" s="573"/>
      <c r="BO61" s="573"/>
      <c r="BP61" s="573"/>
      <c r="BQ61" s="573"/>
      <c r="BR61" s="573"/>
      <c r="BS61" s="573"/>
      <c r="BT61" s="573"/>
      <c r="BU61" s="573"/>
      <c r="BV61" s="573"/>
    </row>
    <row r="62" spans="1:74" ht="10.5" customHeight="1">
      <c r="A62" s="559"/>
      <c r="B62" s="572" t="s">
        <v>475</v>
      </c>
      <c r="C62" s="573"/>
      <c r="D62" s="573"/>
      <c r="E62" s="573"/>
      <c r="F62" s="573"/>
      <c r="G62" s="573"/>
      <c r="H62" s="573"/>
      <c r="I62" s="573"/>
      <c r="J62" s="573"/>
      <c r="K62" s="573"/>
      <c r="L62" s="573"/>
      <c r="M62" s="573"/>
      <c r="N62" s="573"/>
      <c r="O62" s="573"/>
      <c r="P62" s="573"/>
      <c r="Q62" s="573"/>
      <c r="R62" s="573"/>
      <c r="S62" s="573"/>
      <c r="T62" s="573"/>
      <c r="U62" s="573"/>
      <c r="V62" s="573"/>
      <c r="W62" s="573"/>
      <c r="X62" s="573"/>
      <c r="Y62" s="573"/>
      <c r="Z62" s="573"/>
      <c r="AA62" s="573"/>
      <c r="AB62" s="573"/>
      <c r="AC62" s="573"/>
      <c r="AD62" s="573"/>
      <c r="AE62" s="573"/>
      <c r="AF62" s="573"/>
      <c r="AG62" s="573"/>
      <c r="AH62" s="573"/>
      <c r="AI62" s="573"/>
      <c r="AJ62" s="573"/>
      <c r="AK62" s="573"/>
      <c r="AL62" s="573"/>
      <c r="AM62" s="573"/>
      <c r="AN62" s="573"/>
      <c r="AO62" s="573"/>
      <c r="AP62" s="573"/>
      <c r="AQ62" s="573"/>
      <c r="AR62" s="573"/>
      <c r="AS62" s="573"/>
      <c r="AT62" s="573"/>
      <c r="AU62" s="573"/>
      <c r="AV62" s="573"/>
      <c r="AW62" s="573"/>
      <c r="AX62" s="573"/>
      <c r="AY62" s="573"/>
      <c r="AZ62" s="573"/>
      <c r="BA62" s="573"/>
      <c r="BB62" s="573"/>
      <c r="BC62" s="573"/>
      <c r="BD62" s="573"/>
      <c r="BE62" s="573"/>
      <c r="BF62" s="573"/>
      <c r="BG62" s="573"/>
      <c r="BH62" s="573"/>
      <c r="BI62" s="573"/>
      <c r="BJ62" s="573"/>
      <c r="BK62" s="573"/>
      <c r="BL62" s="573"/>
      <c r="BM62" s="573"/>
      <c r="BN62" s="573"/>
      <c r="BO62" s="573"/>
      <c r="BP62" s="573"/>
      <c r="BQ62" s="573"/>
      <c r="BR62" s="573"/>
      <c r="BS62" s="573"/>
      <c r="BT62" s="573"/>
      <c r="BU62" s="573"/>
      <c r="BV62" s="573"/>
    </row>
    <row r="63" spans="1:74" ht="10.5" customHeight="1">
      <c r="A63" s="559"/>
      <c r="B63" s="572" t="s">
        <v>476</v>
      </c>
      <c r="C63" s="573"/>
      <c r="D63" s="573"/>
      <c r="E63" s="573"/>
      <c r="F63" s="573"/>
      <c r="G63" s="573"/>
      <c r="H63" s="573"/>
      <c r="I63" s="573"/>
      <c r="J63" s="573"/>
      <c r="K63" s="573"/>
      <c r="L63" s="573"/>
      <c r="M63" s="573"/>
      <c r="N63" s="573"/>
      <c r="O63" s="573"/>
      <c r="P63" s="573"/>
      <c r="Q63" s="573"/>
      <c r="R63" s="573"/>
      <c r="S63" s="573"/>
      <c r="T63" s="573"/>
      <c r="U63" s="573"/>
      <c r="V63" s="573"/>
      <c r="W63" s="573"/>
      <c r="X63" s="573"/>
      <c r="Y63" s="573"/>
      <c r="Z63" s="573"/>
      <c r="AA63" s="573"/>
      <c r="AB63" s="573"/>
      <c r="AC63" s="573"/>
      <c r="AD63" s="573"/>
      <c r="AE63" s="573"/>
      <c r="AF63" s="573"/>
      <c r="AG63" s="573"/>
      <c r="AH63" s="573"/>
      <c r="AI63" s="573"/>
      <c r="AJ63" s="573"/>
      <c r="AK63" s="573"/>
      <c r="AL63" s="573"/>
      <c r="AM63" s="573"/>
      <c r="AN63" s="573"/>
      <c r="AO63" s="573"/>
      <c r="AP63" s="573"/>
      <c r="AQ63" s="573"/>
      <c r="AR63" s="573"/>
      <c r="AS63" s="573"/>
      <c r="AT63" s="573"/>
      <c r="AU63" s="573"/>
      <c r="AV63" s="573"/>
      <c r="AW63" s="573"/>
      <c r="AX63" s="573"/>
      <c r="AY63" s="573"/>
      <c r="AZ63" s="573"/>
      <c r="BA63" s="573"/>
      <c r="BB63" s="573"/>
      <c r="BC63" s="573"/>
      <c r="BD63" s="573"/>
      <c r="BE63" s="573"/>
      <c r="BF63" s="573"/>
      <c r="BG63" s="573"/>
      <c r="BH63" s="573"/>
      <c r="BI63" s="573"/>
      <c r="BJ63" s="573"/>
      <c r="BK63" s="573"/>
      <c r="BL63" s="573"/>
      <c r="BM63" s="573"/>
      <c r="BN63" s="573"/>
      <c r="BO63" s="573"/>
      <c r="BP63" s="573"/>
      <c r="BQ63" s="573"/>
      <c r="BR63" s="573"/>
      <c r="BS63" s="573"/>
      <c r="BT63" s="573"/>
      <c r="BU63" s="573"/>
      <c r="BV63" s="573"/>
    </row>
    <row r="64" spans="1:74" ht="10.5" customHeight="1">
      <c r="A64" s="559"/>
      <c r="B64" s="572" t="s">
        <v>477</v>
      </c>
      <c r="C64" s="573"/>
      <c r="D64" s="573"/>
      <c r="E64" s="573"/>
      <c r="F64" s="573"/>
      <c r="G64" s="573"/>
      <c r="H64" s="573"/>
      <c r="I64" s="573"/>
      <c r="J64" s="573"/>
      <c r="K64" s="573"/>
      <c r="L64" s="573"/>
      <c r="M64" s="573"/>
      <c r="N64" s="573"/>
      <c r="O64" s="573"/>
      <c r="P64" s="573"/>
      <c r="Q64" s="573"/>
      <c r="R64" s="573"/>
      <c r="S64" s="573"/>
      <c r="T64" s="573"/>
      <c r="U64" s="573"/>
      <c r="V64" s="573"/>
      <c r="W64" s="573"/>
      <c r="X64" s="573"/>
      <c r="Y64" s="573"/>
      <c r="Z64" s="573"/>
      <c r="AA64" s="573"/>
      <c r="AB64" s="573"/>
      <c r="AC64" s="573"/>
      <c r="AD64" s="573"/>
      <c r="AE64" s="573"/>
      <c r="AF64" s="573"/>
      <c r="AG64" s="573"/>
      <c r="AH64" s="573"/>
      <c r="AI64" s="573"/>
      <c r="AJ64" s="573"/>
      <c r="AK64" s="573"/>
      <c r="AL64" s="573"/>
      <c r="AM64" s="573"/>
      <c r="AN64" s="573"/>
      <c r="AO64" s="573"/>
      <c r="AP64" s="573"/>
      <c r="AQ64" s="573"/>
      <c r="AR64" s="573"/>
      <c r="AS64" s="573"/>
      <c r="AT64" s="573"/>
      <c r="AU64" s="573"/>
      <c r="AV64" s="573"/>
      <c r="AW64" s="573"/>
      <c r="AX64" s="573"/>
      <c r="AY64" s="573"/>
      <c r="AZ64" s="573"/>
      <c r="BA64" s="573"/>
      <c r="BB64" s="573"/>
      <c r="BC64" s="573"/>
      <c r="BD64" s="573"/>
      <c r="BE64" s="573"/>
      <c r="BF64" s="573"/>
      <c r="BG64" s="573"/>
      <c r="BH64" s="573"/>
      <c r="BI64" s="573"/>
      <c r="BJ64" s="573"/>
      <c r="BK64" s="573"/>
      <c r="BL64" s="573"/>
      <c r="BM64" s="573"/>
      <c r="BN64" s="573"/>
      <c r="BO64" s="573"/>
      <c r="BP64" s="573"/>
      <c r="BQ64" s="573"/>
      <c r="BR64" s="573"/>
      <c r="BS64" s="573"/>
      <c r="BT64" s="573"/>
      <c r="BU64" s="573"/>
      <c r="BV64" s="573"/>
    </row>
    <row r="65" spans="1:74" ht="10.5" customHeight="1">
      <c r="A65" s="574"/>
      <c r="B65" s="575" t="s">
        <v>478</v>
      </c>
      <c r="C65" s="576"/>
      <c r="D65" s="576"/>
      <c r="E65" s="576"/>
      <c r="F65" s="576"/>
      <c r="G65" s="576"/>
      <c r="H65" s="576"/>
      <c r="I65" s="576"/>
      <c r="J65" s="576"/>
      <c r="K65" s="576"/>
      <c r="L65" s="576"/>
      <c r="M65" s="576"/>
      <c r="N65" s="576"/>
      <c r="O65" s="576"/>
      <c r="P65" s="576"/>
      <c r="Q65" s="576"/>
      <c r="R65" s="576"/>
      <c r="S65" s="576"/>
      <c r="T65" s="576"/>
      <c r="U65" s="576"/>
      <c r="V65" s="576"/>
      <c r="W65" s="576"/>
      <c r="X65" s="576"/>
      <c r="Y65" s="576"/>
      <c r="Z65" s="576"/>
      <c r="AA65" s="576"/>
      <c r="AB65" s="576"/>
      <c r="AC65" s="576"/>
      <c r="AD65" s="576"/>
      <c r="AE65" s="576"/>
      <c r="AF65" s="576"/>
      <c r="AG65" s="576"/>
      <c r="AH65" s="576"/>
      <c r="AI65" s="576"/>
      <c r="AJ65" s="576"/>
      <c r="AK65" s="576"/>
      <c r="AL65" s="576"/>
      <c r="AM65" s="576"/>
      <c r="AN65" s="576"/>
      <c r="AO65" s="576"/>
      <c r="AP65" s="576"/>
      <c r="AQ65" s="576"/>
      <c r="AR65" s="576"/>
      <c r="AS65" s="576"/>
      <c r="AT65" s="576"/>
      <c r="AU65" s="576"/>
      <c r="AV65" s="576"/>
      <c r="AW65" s="576"/>
      <c r="AX65" s="576"/>
      <c r="AY65" s="576"/>
      <c r="AZ65" s="576"/>
      <c r="BA65" s="576"/>
      <c r="BB65" s="576"/>
      <c r="BC65" s="576"/>
      <c r="BD65" s="576"/>
      <c r="BE65" s="576"/>
      <c r="BF65" s="576"/>
      <c r="BG65" s="576"/>
      <c r="BH65" s="576"/>
      <c r="BI65" s="576"/>
      <c r="BJ65" s="576"/>
      <c r="BK65" s="576"/>
      <c r="BL65" s="576"/>
      <c r="BM65" s="576"/>
      <c r="BN65" s="576"/>
      <c r="BO65" s="576"/>
      <c r="BP65" s="576"/>
      <c r="BQ65" s="576"/>
      <c r="BR65" s="576"/>
      <c r="BS65" s="576"/>
      <c r="BT65" s="576"/>
      <c r="BU65" s="576"/>
      <c r="BV65" s="576"/>
    </row>
    <row r="66" spans="1:74" ht="10.5" customHeight="1">
      <c r="A66" s="574"/>
      <c r="B66" s="577" t="s">
        <v>479</v>
      </c>
      <c r="C66" s="576"/>
      <c r="D66" s="576"/>
      <c r="E66" s="576"/>
      <c r="F66" s="576"/>
      <c r="G66" s="576"/>
      <c r="H66" s="576"/>
      <c r="I66" s="576"/>
      <c r="J66" s="576"/>
      <c r="K66" s="576"/>
      <c r="L66" s="576"/>
      <c r="M66" s="576"/>
      <c r="N66" s="576"/>
      <c r="O66" s="576"/>
      <c r="P66" s="576"/>
      <c r="Q66" s="576"/>
      <c r="R66" s="576"/>
      <c r="S66" s="576"/>
      <c r="T66" s="576"/>
      <c r="U66" s="576"/>
      <c r="V66" s="576"/>
      <c r="W66" s="576"/>
      <c r="X66" s="576"/>
      <c r="Y66" s="576"/>
      <c r="Z66" s="576"/>
      <c r="AA66" s="576"/>
      <c r="AB66" s="576"/>
      <c r="AC66" s="576"/>
      <c r="AD66" s="576"/>
      <c r="AE66" s="576"/>
      <c r="AF66" s="576"/>
      <c r="AG66" s="576"/>
      <c r="AH66" s="576"/>
      <c r="AI66" s="576"/>
      <c r="AJ66" s="576"/>
      <c r="AK66" s="576"/>
      <c r="AL66" s="576"/>
      <c r="AM66" s="576"/>
      <c r="AN66" s="576"/>
      <c r="AO66" s="576"/>
      <c r="AP66" s="576"/>
      <c r="AQ66" s="576"/>
      <c r="AR66" s="576"/>
      <c r="AS66" s="576"/>
      <c r="AT66" s="576"/>
      <c r="AU66" s="576"/>
      <c r="AV66" s="576"/>
      <c r="AW66" s="576"/>
      <c r="AX66" s="576"/>
      <c r="AY66" s="576"/>
      <c r="AZ66" s="576"/>
      <c r="BA66" s="576"/>
      <c r="BB66" s="576"/>
      <c r="BC66" s="576"/>
      <c r="BD66" s="576"/>
      <c r="BE66" s="576"/>
      <c r="BF66" s="576"/>
      <c r="BG66" s="576"/>
      <c r="BH66" s="576"/>
      <c r="BI66" s="576"/>
      <c r="BJ66" s="576"/>
      <c r="BK66" s="576"/>
      <c r="BL66" s="576"/>
      <c r="BM66" s="576"/>
      <c r="BN66" s="576"/>
      <c r="BO66" s="576"/>
      <c r="BP66" s="576"/>
      <c r="BQ66" s="576"/>
      <c r="BR66" s="576"/>
      <c r="BS66" s="576"/>
      <c r="BT66" s="576"/>
      <c r="BU66" s="576"/>
      <c r="BV66" s="576"/>
    </row>
    <row r="67" spans="1:74" ht="10.5" customHeight="1">
      <c r="A67" s="574"/>
      <c r="B67" s="578" t="s">
        <v>480</v>
      </c>
      <c r="C67" s="579"/>
      <c r="D67" s="579"/>
      <c r="E67" s="579"/>
      <c r="F67" s="579"/>
      <c r="G67" s="579"/>
      <c r="H67" s="579"/>
      <c r="I67" s="579"/>
      <c r="J67" s="579"/>
      <c r="K67" s="579"/>
      <c r="L67" s="579"/>
      <c r="M67" s="579"/>
      <c r="N67" s="579"/>
      <c r="O67" s="579"/>
      <c r="P67" s="579"/>
      <c r="Q67" s="579"/>
      <c r="R67" s="579"/>
      <c r="S67" s="579"/>
      <c r="T67" s="579"/>
      <c r="U67" s="579"/>
      <c r="V67" s="579"/>
      <c r="W67" s="579"/>
      <c r="X67" s="579"/>
      <c r="Y67" s="579"/>
      <c r="Z67" s="579"/>
      <c r="AA67" s="579"/>
      <c r="AB67" s="579"/>
      <c r="AC67" s="579"/>
      <c r="AD67" s="579"/>
      <c r="AE67" s="579"/>
      <c r="AF67" s="579"/>
      <c r="AG67" s="579"/>
      <c r="AH67" s="579"/>
      <c r="AI67" s="579"/>
      <c r="AJ67" s="579"/>
      <c r="AK67" s="579"/>
      <c r="AL67" s="579"/>
      <c r="AM67" s="579"/>
      <c r="AN67" s="579"/>
      <c r="AO67" s="579"/>
      <c r="AP67" s="579"/>
      <c r="AQ67" s="579"/>
      <c r="AR67" s="579"/>
      <c r="AS67" s="579"/>
      <c r="AT67" s="579"/>
      <c r="AU67" s="579"/>
      <c r="AV67" s="579"/>
      <c r="AW67" s="579"/>
      <c r="AX67" s="579"/>
      <c r="AY67" s="579"/>
      <c r="AZ67" s="579"/>
      <c r="BA67" s="579"/>
      <c r="BB67" s="579"/>
      <c r="BC67" s="579"/>
      <c r="BD67" s="579"/>
      <c r="BE67" s="579"/>
      <c r="BF67" s="579"/>
      <c r="BG67" s="579"/>
      <c r="BH67" s="579"/>
      <c r="BI67" s="579"/>
      <c r="BJ67" s="579"/>
      <c r="BK67" s="579"/>
      <c r="BL67" s="579"/>
      <c r="BM67" s="579"/>
      <c r="BN67" s="579"/>
      <c r="BO67" s="579"/>
      <c r="BP67" s="579"/>
      <c r="BQ67" s="579"/>
      <c r="BR67" s="579"/>
      <c r="BS67" s="579"/>
      <c r="BT67" s="579"/>
      <c r="BU67" s="579"/>
      <c r="BV67" s="579"/>
    </row>
    <row r="68" spans="1:74" ht="10.5" customHeight="1">
      <c r="A68" s="574"/>
      <c r="B68" s="578" t="s">
        <v>481</v>
      </c>
      <c r="C68" s="579"/>
      <c r="D68" s="579"/>
      <c r="E68" s="579"/>
      <c r="F68" s="579"/>
      <c r="G68" s="579"/>
      <c r="H68" s="579"/>
      <c r="I68" s="579"/>
      <c r="J68" s="579"/>
      <c r="K68" s="579"/>
      <c r="L68" s="579"/>
      <c r="M68" s="579"/>
      <c r="N68" s="579"/>
      <c r="O68" s="579"/>
      <c r="P68" s="579"/>
      <c r="Q68" s="579"/>
      <c r="R68" s="579"/>
      <c r="S68" s="579"/>
      <c r="T68" s="579"/>
      <c r="U68" s="579"/>
      <c r="V68" s="579"/>
      <c r="W68" s="579"/>
      <c r="X68" s="579"/>
      <c r="Y68" s="579"/>
      <c r="Z68" s="579"/>
      <c r="AA68" s="579"/>
      <c r="AB68" s="579"/>
      <c r="AC68" s="579"/>
      <c r="AD68" s="579"/>
      <c r="AE68" s="579"/>
      <c r="AF68" s="579"/>
      <c r="AG68" s="579"/>
      <c r="AH68" s="579"/>
      <c r="AI68" s="579"/>
      <c r="AJ68" s="579"/>
      <c r="AK68" s="579"/>
      <c r="AL68" s="579"/>
      <c r="AM68" s="579"/>
      <c r="AN68" s="579"/>
      <c r="AO68" s="579"/>
      <c r="AP68" s="579"/>
      <c r="AQ68" s="579"/>
      <c r="AR68" s="579"/>
      <c r="AS68" s="579"/>
      <c r="AT68" s="579"/>
      <c r="AU68" s="579"/>
      <c r="AV68" s="579"/>
      <c r="AW68" s="579"/>
      <c r="AX68" s="579"/>
      <c r="AY68" s="579"/>
      <c r="AZ68" s="579"/>
      <c r="BA68" s="579"/>
      <c r="BB68" s="579"/>
      <c r="BC68" s="579"/>
      <c r="BD68" s="579"/>
      <c r="BE68" s="579"/>
      <c r="BF68" s="579"/>
      <c r="BG68" s="579"/>
      <c r="BH68" s="579"/>
      <c r="BI68" s="579"/>
      <c r="BJ68" s="579"/>
      <c r="BK68" s="579"/>
      <c r="BL68" s="579"/>
      <c r="BM68" s="579"/>
      <c r="BN68" s="579"/>
      <c r="BO68" s="579"/>
      <c r="BP68" s="579"/>
      <c r="BQ68" s="579"/>
      <c r="BR68" s="579"/>
      <c r="BS68" s="579"/>
      <c r="BT68" s="579"/>
      <c r="BU68" s="579"/>
      <c r="BV68" s="579"/>
    </row>
    <row r="69" spans="1:74">
      <c r="A69" s="580"/>
      <c r="B69" s="581"/>
      <c r="C69" s="581"/>
      <c r="D69" s="581"/>
      <c r="E69" s="581"/>
      <c r="F69" s="581"/>
      <c r="G69" s="581"/>
      <c r="H69" s="581"/>
      <c r="I69" s="581"/>
      <c r="J69" s="581"/>
      <c r="K69" s="581"/>
      <c r="L69" s="581"/>
      <c r="M69" s="581"/>
      <c r="O69" s="581"/>
      <c r="P69" s="581"/>
      <c r="Q69" s="581"/>
      <c r="R69" s="581"/>
      <c r="S69" s="581"/>
      <c r="T69" s="581"/>
      <c r="U69" s="581"/>
      <c r="V69" s="581"/>
      <c r="W69" s="581"/>
      <c r="X69" s="581"/>
      <c r="Y69" s="581"/>
      <c r="AA69" s="581"/>
      <c r="AB69" s="581"/>
      <c r="AC69" s="581"/>
      <c r="AD69" s="581"/>
      <c r="AE69" s="581"/>
      <c r="AF69" s="581"/>
      <c r="AG69" s="581"/>
      <c r="AH69" s="581"/>
      <c r="AI69" s="581"/>
      <c r="AJ69" s="581"/>
      <c r="AK69" s="581"/>
      <c r="AM69" s="581"/>
      <c r="AN69" s="581"/>
      <c r="AO69" s="581"/>
      <c r="AP69" s="581"/>
      <c r="AQ69" s="581"/>
      <c r="AR69" s="581"/>
      <c r="AS69" s="581"/>
      <c r="AT69" s="581"/>
      <c r="AU69" s="581"/>
      <c r="AV69" s="581"/>
      <c r="AW69" s="581"/>
      <c r="AY69" s="581"/>
      <c r="AZ69" s="581"/>
      <c r="BA69" s="581"/>
      <c r="BB69" s="581"/>
      <c r="BC69" s="581"/>
      <c r="BD69" s="581"/>
      <c r="BE69" s="581"/>
      <c r="BF69" s="581"/>
      <c r="BG69" s="581"/>
      <c r="BH69" s="581"/>
      <c r="BI69" s="581"/>
      <c r="BK69" s="581"/>
      <c r="BL69" s="581"/>
      <c r="BM69" s="581"/>
      <c r="BN69" s="581"/>
      <c r="BO69" s="581"/>
      <c r="BP69" s="581"/>
      <c r="BQ69" s="581"/>
      <c r="BR69" s="581"/>
      <c r="BS69" s="581"/>
      <c r="BT69" s="581"/>
      <c r="BU69" s="581"/>
    </row>
    <row r="70" spans="1:74">
      <c r="A70" s="580"/>
      <c r="B70" s="581"/>
      <c r="C70" s="581"/>
      <c r="D70" s="581"/>
      <c r="E70" s="581"/>
      <c r="F70" s="581"/>
      <c r="G70" s="581"/>
      <c r="H70" s="581"/>
      <c r="I70" s="581"/>
      <c r="J70" s="581"/>
      <c r="K70" s="581"/>
      <c r="L70" s="581"/>
      <c r="M70" s="581"/>
      <c r="O70" s="581"/>
      <c r="P70" s="581"/>
      <c r="Q70" s="581"/>
      <c r="R70" s="581"/>
      <c r="S70" s="581"/>
      <c r="T70" s="581"/>
      <c r="U70" s="581"/>
      <c r="V70" s="581"/>
      <c r="W70" s="581"/>
      <c r="X70" s="581"/>
      <c r="Y70" s="581"/>
      <c r="AA70" s="581"/>
      <c r="AB70" s="581"/>
      <c r="AC70" s="581"/>
      <c r="AD70" s="581"/>
      <c r="AE70" s="581"/>
      <c r="AF70" s="581"/>
      <c r="AG70" s="581"/>
      <c r="AH70" s="581"/>
      <c r="AI70" s="581"/>
      <c r="AJ70" s="581"/>
      <c r="AK70" s="581"/>
      <c r="AM70" s="581"/>
      <c r="AN70" s="581"/>
      <c r="AO70" s="581"/>
      <c r="AP70" s="581"/>
      <c r="AQ70" s="581"/>
      <c r="AR70" s="581"/>
      <c r="AS70" s="581"/>
      <c r="AT70" s="581"/>
      <c r="AU70" s="581"/>
      <c r="AV70" s="581"/>
      <c r="AW70" s="581"/>
      <c r="AY70" s="581"/>
      <c r="AZ70" s="581"/>
      <c r="BA70" s="581"/>
      <c r="BB70" s="581"/>
      <c r="BC70" s="581"/>
      <c r="BD70" s="581"/>
      <c r="BE70" s="581"/>
      <c r="BF70" s="581"/>
      <c r="BG70" s="581"/>
      <c r="BH70" s="581"/>
      <c r="BI70" s="581"/>
      <c r="BK70" s="581"/>
      <c r="BL70" s="581"/>
      <c r="BM70" s="581"/>
      <c r="BN70" s="581"/>
      <c r="BO70" s="581"/>
      <c r="BP70" s="581"/>
      <c r="BQ70" s="581"/>
      <c r="BR70" s="581"/>
      <c r="BS70" s="581"/>
      <c r="BT70" s="581"/>
      <c r="BU70" s="581"/>
    </row>
    <row r="71" spans="1:74">
      <c r="A71" s="582"/>
      <c r="B71" s="583"/>
      <c r="C71" s="583"/>
      <c r="D71" s="584"/>
      <c r="E71" s="584"/>
      <c r="F71" s="584"/>
      <c r="G71" s="584"/>
      <c r="H71" s="584"/>
      <c r="I71" s="584"/>
      <c r="J71" s="584"/>
      <c r="K71" s="584"/>
      <c r="L71" s="584"/>
      <c r="M71" s="584"/>
      <c r="N71" s="584"/>
      <c r="O71" s="583"/>
      <c r="P71" s="584"/>
      <c r="Q71" s="584"/>
      <c r="R71" s="584"/>
      <c r="S71" s="584"/>
      <c r="T71" s="584"/>
      <c r="U71" s="584"/>
      <c r="V71" s="584"/>
      <c r="W71" s="584"/>
      <c r="X71" s="584"/>
      <c r="Y71" s="584"/>
      <c r="Z71" s="584"/>
      <c r="AA71" s="583"/>
      <c r="AB71" s="584"/>
      <c r="AC71" s="584"/>
      <c r="AD71" s="584"/>
      <c r="AE71" s="584"/>
      <c r="AF71" s="584"/>
      <c r="AG71" s="584"/>
      <c r="AH71" s="584"/>
      <c r="AI71" s="584"/>
      <c r="AJ71" s="584"/>
      <c r="AK71" s="584"/>
      <c r="AL71" s="584"/>
      <c r="AM71" s="583"/>
      <c r="AN71" s="584"/>
      <c r="AO71" s="584"/>
      <c r="AP71" s="584"/>
      <c r="AQ71" s="584"/>
      <c r="AR71" s="584"/>
      <c r="AS71" s="584"/>
      <c r="AT71" s="584"/>
      <c r="AU71" s="584"/>
      <c r="AV71" s="584"/>
      <c r="AW71" s="584"/>
      <c r="AX71" s="584"/>
      <c r="AY71" s="583"/>
      <c r="AZ71" s="584"/>
      <c r="BA71" s="584"/>
      <c r="BB71" s="584"/>
      <c r="BC71" s="584"/>
      <c r="BD71" s="584"/>
      <c r="BE71" s="584"/>
      <c r="BF71" s="584"/>
      <c r="BG71" s="584"/>
      <c r="BH71" s="584"/>
      <c r="BI71" s="584"/>
      <c r="BJ71" s="584"/>
      <c r="BK71" s="583"/>
      <c r="BL71" s="584"/>
      <c r="BM71" s="584"/>
      <c r="BN71" s="584"/>
      <c r="BO71" s="584"/>
      <c r="BP71" s="584"/>
      <c r="BQ71" s="584"/>
      <c r="BR71" s="584"/>
      <c r="BS71" s="584"/>
      <c r="BT71" s="584"/>
      <c r="BU71" s="584"/>
      <c r="BV71" s="584"/>
    </row>
    <row r="72" spans="1:74">
      <c r="A72" s="584"/>
      <c r="B72" s="585"/>
      <c r="C72" s="586"/>
      <c r="D72" s="586"/>
      <c r="E72" s="586"/>
      <c r="F72" s="586"/>
      <c r="G72" s="586"/>
      <c r="H72" s="586"/>
      <c r="I72" s="586"/>
      <c r="J72" s="586"/>
      <c r="K72" s="586"/>
      <c r="L72" s="586"/>
      <c r="M72" s="586"/>
      <c r="N72" s="586"/>
      <c r="O72" s="586"/>
      <c r="P72" s="586"/>
      <c r="Q72" s="586"/>
      <c r="R72" s="586"/>
      <c r="S72" s="586"/>
      <c r="T72" s="586"/>
      <c r="U72" s="586"/>
      <c r="V72" s="586"/>
      <c r="W72" s="586"/>
      <c r="X72" s="586"/>
      <c r="Y72" s="586"/>
      <c r="Z72" s="586"/>
      <c r="AA72" s="586"/>
      <c r="AB72" s="586"/>
      <c r="AC72" s="586"/>
      <c r="AD72" s="586"/>
      <c r="AE72" s="586"/>
      <c r="AF72" s="586"/>
      <c r="AG72" s="586"/>
      <c r="AH72" s="586"/>
      <c r="AI72" s="586"/>
      <c r="AJ72" s="586"/>
      <c r="AK72" s="586"/>
      <c r="AL72" s="586"/>
      <c r="AM72" s="586"/>
      <c r="AN72" s="586"/>
      <c r="AO72" s="586"/>
      <c r="AP72" s="586"/>
      <c r="AQ72" s="586"/>
      <c r="AR72" s="586"/>
      <c r="AS72" s="586"/>
      <c r="AT72" s="586"/>
      <c r="AU72" s="586"/>
      <c r="AV72" s="586"/>
      <c r="AW72" s="586"/>
      <c r="AX72" s="586"/>
      <c r="AY72" s="586"/>
      <c r="AZ72" s="586"/>
      <c r="BA72" s="586"/>
      <c r="BB72" s="586"/>
      <c r="BC72" s="586"/>
      <c r="BD72" s="586"/>
      <c r="BE72" s="586"/>
      <c r="BF72" s="586"/>
      <c r="BG72" s="586"/>
      <c r="BH72" s="586"/>
      <c r="BI72" s="586"/>
      <c r="BJ72" s="586"/>
      <c r="BK72" s="586"/>
      <c r="BL72" s="586"/>
      <c r="BM72" s="586"/>
      <c r="BN72" s="586"/>
      <c r="BO72" s="586"/>
      <c r="BP72" s="586"/>
      <c r="BQ72" s="586"/>
      <c r="BR72" s="586"/>
      <c r="BS72" s="586"/>
      <c r="BT72" s="586"/>
      <c r="BU72" s="586"/>
      <c r="BV72" s="586"/>
    </row>
    <row r="73" spans="1:74">
      <c r="A73" s="584"/>
      <c r="B73" s="583"/>
      <c r="C73" s="586"/>
      <c r="D73" s="586"/>
      <c r="E73" s="586"/>
      <c r="F73" s="586"/>
      <c r="G73" s="586"/>
      <c r="H73" s="586"/>
      <c r="I73" s="586"/>
      <c r="J73" s="586"/>
      <c r="K73" s="586"/>
      <c r="L73" s="586"/>
      <c r="M73" s="586"/>
      <c r="N73" s="586"/>
      <c r="O73" s="586"/>
      <c r="P73" s="586"/>
      <c r="Q73" s="586"/>
      <c r="R73" s="586"/>
      <c r="S73" s="586"/>
      <c r="T73" s="586"/>
      <c r="U73" s="586"/>
      <c r="V73" s="586"/>
      <c r="W73" s="586"/>
      <c r="X73" s="586"/>
      <c r="Y73" s="586"/>
      <c r="Z73" s="586"/>
      <c r="AA73" s="586"/>
      <c r="AB73" s="586"/>
      <c r="AC73" s="586"/>
      <c r="AD73" s="586"/>
      <c r="AE73" s="586"/>
      <c r="AF73" s="586"/>
      <c r="AG73" s="586"/>
      <c r="AH73" s="586"/>
      <c r="AI73" s="586"/>
      <c r="AJ73" s="586"/>
      <c r="AK73" s="586"/>
      <c r="AL73" s="586"/>
      <c r="AM73" s="586"/>
      <c r="AN73" s="586"/>
      <c r="AO73" s="586"/>
      <c r="AP73" s="586"/>
      <c r="AQ73" s="586"/>
      <c r="AR73" s="586"/>
      <c r="AS73" s="586"/>
      <c r="AT73" s="586"/>
      <c r="AU73" s="586"/>
      <c r="AV73" s="586"/>
      <c r="AW73" s="586"/>
      <c r="AX73" s="586"/>
      <c r="AY73" s="586"/>
      <c r="AZ73" s="586"/>
      <c r="BA73" s="586"/>
      <c r="BB73" s="586"/>
      <c r="BC73" s="586"/>
      <c r="BD73" s="586"/>
      <c r="BE73" s="586"/>
      <c r="BF73" s="586"/>
      <c r="BG73" s="586"/>
      <c r="BH73" s="586"/>
      <c r="BI73" s="586"/>
      <c r="BJ73" s="586"/>
      <c r="BK73" s="586"/>
      <c r="BL73" s="586"/>
      <c r="BM73" s="586"/>
      <c r="BN73" s="586"/>
      <c r="BO73" s="586"/>
      <c r="BP73" s="586"/>
      <c r="BQ73" s="586"/>
      <c r="BR73" s="586"/>
      <c r="BS73" s="586"/>
      <c r="BT73" s="586"/>
      <c r="BU73" s="586"/>
      <c r="BV73" s="586"/>
    </row>
    <row r="74" spans="1:74">
      <c r="A74" s="584"/>
      <c r="B74" s="583"/>
      <c r="C74" s="586"/>
      <c r="D74" s="586"/>
      <c r="E74" s="586"/>
      <c r="F74" s="586"/>
      <c r="G74" s="586"/>
      <c r="H74" s="586"/>
      <c r="I74" s="586"/>
      <c r="J74" s="586"/>
      <c r="K74" s="586"/>
      <c r="L74" s="586"/>
      <c r="M74" s="586"/>
      <c r="N74" s="586"/>
      <c r="O74" s="586"/>
      <c r="P74" s="586"/>
      <c r="Q74" s="586"/>
      <c r="R74" s="586"/>
      <c r="S74" s="586"/>
      <c r="T74" s="586"/>
      <c r="U74" s="586"/>
      <c r="V74" s="586"/>
      <c r="W74" s="586"/>
      <c r="X74" s="586"/>
      <c r="Y74" s="586"/>
      <c r="Z74" s="586"/>
      <c r="AA74" s="586"/>
      <c r="AB74" s="586"/>
      <c r="AC74" s="586"/>
      <c r="AD74" s="586"/>
      <c r="AE74" s="586"/>
      <c r="AF74" s="586"/>
      <c r="AG74" s="586"/>
      <c r="AH74" s="586"/>
      <c r="AI74" s="586"/>
      <c r="AJ74" s="586"/>
      <c r="AK74" s="586"/>
      <c r="AL74" s="586"/>
      <c r="AM74" s="586"/>
      <c r="AN74" s="586"/>
      <c r="AO74" s="586"/>
      <c r="AP74" s="586"/>
      <c r="AQ74" s="586"/>
      <c r="AR74" s="586"/>
      <c r="AS74" s="586"/>
      <c r="AT74" s="586"/>
      <c r="AU74" s="586"/>
      <c r="AV74" s="586"/>
      <c r="AW74" s="586"/>
      <c r="AX74" s="586"/>
      <c r="AY74" s="586"/>
      <c r="AZ74" s="586"/>
      <c r="BA74" s="586"/>
      <c r="BB74" s="586"/>
      <c r="BC74" s="586"/>
      <c r="BD74" s="586"/>
      <c r="BE74" s="586"/>
      <c r="BF74" s="586"/>
      <c r="BG74" s="586"/>
      <c r="BH74" s="586"/>
      <c r="BI74" s="586"/>
      <c r="BJ74" s="586"/>
      <c r="BK74" s="586"/>
      <c r="BL74" s="586"/>
      <c r="BM74" s="586"/>
      <c r="BN74" s="586"/>
      <c r="BO74" s="586"/>
      <c r="BP74" s="586"/>
      <c r="BQ74" s="586"/>
      <c r="BR74" s="586"/>
      <c r="BS74" s="586"/>
      <c r="BT74" s="586"/>
      <c r="BU74" s="586"/>
      <c r="BV74" s="586"/>
    </row>
    <row r="76" spans="1:74">
      <c r="B76" s="585"/>
      <c r="C76" s="586"/>
      <c r="D76" s="586"/>
      <c r="E76" s="586"/>
      <c r="F76" s="586"/>
      <c r="G76" s="586"/>
      <c r="H76" s="586"/>
      <c r="I76" s="586"/>
      <c r="J76" s="586"/>
      <c r="K76" s="586"/>
      <c r="L76" s="586"/>
      <c r="M76" s="586"/>
      <c r="N76" s="586"/>
      <c r="O76" s="586"/>
      <c r="P76" s="586"/>
      <c r="Q76" s="586"/>
      <c r="R76" s="586"/>
      <c r="S76" s="586"/>
      <c r="T76" s="586"/>
      <c r="U76" s="586"/>
      <c r="V76" s="586"/>
      <c r="W76" s="586"/>
      <c r="X76" s="586"/>
      <c r="Y76" s="586"/>
      <c r="Z76" s="586"/>
      <c r="AA76" s="586"/>
      <c r="AB76" s="586"/>
      <c r="AC76" s="586"/>
      <c r="AD76" s="586"/>
      <c r="AE76" s="586"/>
      <c r="AF76" s="586"/>
      <c r="AG76" s="586"/>
      <c r="AH76" s="586"/>
      <c r="AI76" s="586"/>
      <c r="AJ76" s="586"/>
      <c r="AK76" s="586"/>
      <c r="AL76" s="586"/>
      <c r="AM76" s="586"/>
      <c r="AN76" s="586"/>
      <c r="AO76" s="586"/>
      <c r="AP76" s="586"/>
      <c r="AQ76" s="586"/>
      <c r="AR76" s="586"/>
      <c r="AS76" s="586"/>
      <c r="AT76" s="586"/>
      <c r="AU76" s="586"/>
      <c r="AV76" s="586"/>
      <c r="AW76" s="586"/>
      <c r="AX76" s="586"/>
      <c r="AY76" s="586"/>
      <c r="AZ76" s="586"/>
      <c r="BA76" s="586"/>
      <c r="BB76" s="586"/>
      <c r="BC76" s="586"/>
      <c r="BD76" s="586"/>
      <c r="BE76" s="586"/>
      <c r="BF76" s="586"/>
      <c r="BG76" s="586"/>
      <c r="BH76" s="586"/>
      <c r="BI76" s="586"/>
      <c r="BJ76" s="586"/>
      <c r="BK76" s="586"/>
      <c r="BL76" s="586"/>
      <c r="BM76" s="586"/>
      <c r="BN76" s="586"/>
      <c r="BO76" s="586"/>
      <c r="BP76" s="586"/>
      <c r="BQ76" s="586"/>
      <c r="BR76" s="586"/>
      <c r="BS76" s="586"/>
      <c r="BT76" s="586"/>
      <c r="BU76" s="586"/>
      <c r="BV76" s="586"/>
    </row>
    <row r="77" spans="1:74">
      <c r="B77" s="583"/>
      <c r="C77" s="586"/>
      <c r="D77" s="586"/>
      <c r="E77" s="586"/>
      <c r="F77" s="586"/>
      <c r="G77" s="586"/>
      <c r="H77" s="586"/>
      <c r="I77" s="586"/>
      <c r="J77" s="586"/>
      <c r="K77" s="586"/>
      <c r="L77" s="586"/>
      <c r="M77" s="586"/>
      <c r="N77" s="586"/>
      <c r="O77" s="586"/>
      <c r="P77" s="586"/>
      <c r="Q77" s="586"/>
      <c r="R77" s="586"/>
      <c r="S77" s="586"/>
      <c r="T77" s="586"/>
      <c r="U77" s="586"/>
      <c r="V77" s="586"/>
      <c r="W77" s="586"/>
      <c r="X77" s="586"/>
      <c r="Y77" s="586"/>
      <c r="Z77" s="586"/>
      <c r="AA77" s="586"/>
      <c r="AB77" s="586"/>
      <c r="AC77" s="586"/>
      <c r="AD77" s="586"/>
      <c r="AE77" s="586"/>
      <c r="AF77" s="586"/>
      <c r="AG77" s="586"/>
      <c r="AH77" s="586"/>
      <c r="AI77" s="586"/>
      <c r="AJ77" s="586"/>
      <c r="AK77" s="586"/>
      <c r="AL77" s="586"/>
      <c r="AM77" s="586"/>
      <c r="AN77" s="586"/>
      <c r="AO77" s="586"/>
      <c r="AP77" s="586"/>
      <c r="AQ77" s="586"/>
      <c r="AR77" s="586"/>
      <c r="AS77" s="586"/>
      <c r="AT77" s="586"/>
      <c r="AU77" s="586"/>
      <c r="AV77" s="586"/>
      <c r="AW77" s="586"/>
      <c r="AX77" s="586"/>
      <c r="AY77" s="586"/>
      <c r="AZ77" s="586"/>
      <c r="BA77" s="586"/>
      <c r="BB77" s="586"/>
      <c r="BC77" s="586"/>
      <c r="BD77" s="586"/>
      <c r="BE77" s="586"/>
      <c r="BF77" s="586"/>
      <c r="BG77" s="586"/>
      <c r="BH77" s="586"/>
      <c r="BI77" s="586"/>
      <c r="BJ77" s="586"/>
      <c r="BK77" s="586"/>
      <c r="BL77" s="586"/>
      <c r="BM77" s="586"/>
      <c r="BN77" s="586"/>
      <c r="BO77" s="586"/>
      <c r="BP77" s="586"/>
      <c r="BQ77" s="586"/>
      <c r="BR77" s="586"/>
      <c r="BS77" s="586"/>
      <c r="BT77" s="586"/>
      <c r="BU77" s="586"/>
      <c r="BV77" s="586"/>
    </row>
    <row r="78" spans="1:74">
      <c r="A78" s="584"/>
      <c r="B78" s="583"/>
      <c r="C78" s="586"/>
      <c r="D78" s="586"/>
      <c r="E78" s="586"/>
      <c r="F78" s="586"/>
      <c r="G78" s="586"/>
      <c r="H78" s="586"/>
      <c r="I78" s="586"/>
      <c r="J78" s="586"/>
      <c r="K78" s="586"/>
      <c r="L78" s="586"/>
      <c r="M78" s="586"/>
      <c r="N78" s="586"/>
      <c r="O78" s="586"/>
      <c r="P78" s="586"/>
      <c r="Q78" s="586"/>
      <c r="R78" s="586"/>
      <c r="S78" s="586"/>
      <c r="T78" s="586"/>
      <c r="U78" s="586"/>
      <c r="V78" s="586"/>
      <c r="W78" s="586"/>
      <c r="X78" s="586"/>
      <c r="Y78" s="586"/>
      <c r="Z78" s="586"/>
      <c r="AA78" s="586"/>
      <c r="AB78" s="586"/>
      <c r="AC78" s="586"/>
      <c r="AD78" s="586"/>
      <c r="AE78" s="586"/>
      <c r="AF78" s="586"/>
      <c r="AG78" s="586"/>
      <c r="AH78" s="586"/>
      <c r="AI78" s="586"/>
      <c r="AJ78" s="586"/>
      <c r="AK78" s="586"/>
      <c r="AL78" s="586"/>
      <c r="AM78" s="586"/>
      <c r="AN78" s="586"/>
      <c r="AO78" s="586"/>
      <c r="AP78" s="586"/>
      <c r="AQ78" s="586"/>
      <c r="AR78" s="586"/>
      <c r="AS78" s="586"/>
      <c r="AT78" s="586"/>
      <c r="AU78" s="586"/>
      <c r="AV78" s="586"/>
      <c r="AW78" s="586"/>
      <c r="AX78" s="586"/>
      <c r="AY78" s="586"/>
      <c r="AZ78" s="586"/>
      <c r="BA78" s="586"/>
      <c r="BB78" s="586"/>
      <c r="BC78" s="586"/>
      <c r="BD78" s="586"/>
      <c r="BE78" s="586"/>
      <c r="BF78" s="586"/>
      <c r="BG78" s="586"/>
      <c r="BH78" s="586"/>
      <c r="BI78" s="586"/>
      <c r="BJ78" s="586"/>
      <c r="BK78" s="586"/>
      <c r="BL78" s="586"/>
      <c r="BM78" s="586"/>
      <c r="BN78" s="586"/>
      <c r="BO78" s="586"/>
      <c r="BP78" s="586"/>
      <c r="BQ78" s="586"/>
      <c r="BR78" s="586"/>
      <c r="BS78" s="586"/>
      <c r="BT78" s="586"/>
      <c r="BU78" s="586"/>
      <c r="BV78" s="586"/>
    </row>
    <row r="79" spans="1:74">
      <c r="A79" s="584"/>
      <c r="B79" s="583"/>
      <c r="C79" s="586"/>
      <c r="D79" s="586"/>
      <c r="E79" s="586"/>
      <c r="F79" s="586"/>
      <c r="G79" s="586"/>
      <c r="H79" s="586"/>
      <c r="I79" s="586"/>
      <c r="J79" s="586"/>
      <c r="K79" s="586"/>
      <c r="L79" s="586"/>
      <c r="M79" s="586"/>
      <c r="N79" s="586"/>
      <c r="O79" s="586"/>
      <c r="P79" s="586"/>
      <c r="Q79" s="586"/>
      <c r="R79" s="586"/>
      <c r="S79" s="586"/>
      <c r="T79" s="586"/>
      <c r="U79" s="586"/>
      <c r="V79" s="586"/>
      <c r="W79" s="586"/>
      <c r="X79" s="586"/>
      <c r="Y79" s="586"/>
      <c r="Z79" s="586"/>
      <c r="AA79" s="586"/>
      <c r="AB79" s="586"/>
      <c r="AC79" s="586"/>
      <c r="AD79" s="586"/>
      <c r="AE79" s="586"/>
      <c r="AF79" s="586"/>
      <c r="AG79" s="586"/>
      <c r="AH79" s="586"/>
      <c r="AI79" s="586"/>
      <c r="AJ79" s="586"/>
      <c r="AK79" s="586"/>
      <c r="AL79" s="586"/>
      <c r="AM79" s="586"/>
      <c r="AN79" s="586"/>
      <c r="AO79" s="586"/>
      <c r="AP79" s="586"/>
      <c r="AQ79" s="586"/>
      <c r="AR79" s="586"/>
      <c r="AS79" s="586"/>
      <c r="AT79" s="586"/>
      <c r="AU79" s="586"/>
      <c r="AV79" s="586"/>
      <c r="AW79" s="586"/>
      <c r="AX79" s="586"/>
      <c r="AY79" s="586"/>
      <c r="AZ79" s="586"/>
      <c r="BA79" s="586"/>
      <c r="BB79" s="586"/>
      <c r="BC79" s="586"/>
      <c r="BD79" s="586"/>
      <c r="BE79" s="586"/>
      <c r="BF79" s="586"/>
      <c r="BG79" s="586"/>
      <c r="BH79" s="586"/>
      <c r="BI79" s="586"/>
      <c r="BJ79" s="586"/>
      <c r="BK79" s="586"/>
      <c r="BL79" s="586"/>
      <c r="BM79" s="586"/>
      <c r="BN79" s="586"/>
      <c r="BO79" s="586"/>
      <c r="BP79" s="586"/>
      <c r="BQ79" s="586"/>
      <c r="BR79" s="586"/>
      <c r="BS79" s="586"/>
      <c r="BT79" s="586"/>
      <c r="BU79" s="586"/>
      <c r="BV79" s="586"/>
    </row>
    <row r="80" spans="1:74">
      <c r="B80" s="585"/>
      <c r="C80" s="586"/>
      <c r="D80" s="586"/>
      <c r="E80" s="586"/>
      <c r="F80" s="586"/>
      <c r="G80" s="586"/>
      <c r="H80" s="586"/>
      <c r="I80" s="586"/>
      <c r="J80" s="586"/>
      <c r="K80" s="586"/>
      <c r="L80" s="586"/>
      <c r="M80" s="586"/>
      <c r="N80" s="586"/>
      <c r="O80" s="586"/>
      <c r="P80" s="586"/>
      <c r="Q80" s="586"/>
      <c r="R80" s="586"/>
      <c r="S80" s="586"/>
      <c r="T80" s="586"/>
      <c r="U80" s="586"/>
      <c r="V80" s="586"/>
      <c r="W80" s="586"/>
      <c r="X80" s="586"/>
      <c r="Y80" s="586"/>
      <c r="Z80" s="586"/>
      <c r="AA80" s="586"/>
      <c r="AB80" s="586"/>
      <c r="AC80" s="586"/>
      <c r="AD80" s="586"/>
      <c r="AE80" s="586"/>
      <c r="AF80" s="586"/>
      <c r="AG80" s="586"/>
      <c r="AH80" s="586"/>
      <c r="AI80" s="586"/>
      <c r="AJ80" s="586"/>
      <c r="AK80" s="586"/>
      <c r="AL80" s="586"/>
      <c r="AM80" s="586"/>
      <c r="AN80" s="586"/>
      <c r="AO80" s="586"/>
      <c r="AP80" s="586"/>
      <c r="AQ80" s="586"/>
      <c r="AR80" s="586"/>
      <c r="AS80" s="586"/>
      <c r="AT80" s="586"/>
      <c r="AU80" s="586"/>
      <c r="AV80" s="586"/>
      <c r="AW80" s="586"/>
      <c r="AX80" s="586"/>
      <c r="AY80" s="586"/>
      <c r="AZ80" s="586"/>
      <c r="BA80" s="586"/>
      <c r="BB80" s="586"/>
      <c r="BC80" s="586"/>
      <c r="BD80" s="586"/>
      <c r="BE80" s="586"/>
      <c r="BF80" s="586"/>
      <c r="BG80" s="586"/>
      <c r="BH80" s="586"/>
      <c r="BI80" s="586"/>
      <c r="BJ80" s="586"/>
      <c r="BK80" s="586"/>
      <c r="BL80" s="586"/>
      <c r="BM80" s="586"/>
      <c r="BN80" s="586"/>
      <c r="BO80" s="586"/>
      <c r="BP80" s="586"/>
      <c r="BQ80" s="586"/>
      <c r="BR80" s="586"/>
      <c r="BS80" s="586"/>
      <c r="BT80" s="586"/>
      <c r="BU80" s="586"/>
      <c r="BV80" s="586"/>
    </row>
    <row r="81" spans="1:74">
      <c r="B81" s="583"/>
      <c r="C81" s="586"/>
      <c r="D81" s="586"/>
      <c r="E81" s="586"/>
      <c r="F81" s="586"/>
      <c r="G81" s="586"/>
      <c r="H81" s="586"/>
      <c r="I81" s="586"/>
      <c r="J81" s="586"/>
      <c r="K81" s="586"/>
      <c r="L81" s="586"/>
      <c r="M81" s="586"/>
      <c r="N81" s="586"/>
      <c r="O81" s="586"/>
      <c r="P81" s="586"/>
      <c r="Q81" s="586"/>
      <c r="R81" s="586"/>
      <c r="S81" s="586"/>
      <c r="T81" s="586"/>
      <c r="U81" s="586"/>
      <c r="V81" s="586"/>
      <c r="W81" s="586"/>
      <c r="X81" s="586"/>
      <c r="Y81" s="586"/>
      <c r="Z81" s="586"/>
      <c r="AA81" s="586"/>
      <c r="AB81" s="586"/>
      <c r="AC81" s="586"/>
      <c r="AD81" s="586"/>
      <c r="AE81" s="586"/>
      <c r="AF81" s="586"/>
      <c r="AG81" s="586"/>
      <c r="AH81" s="586"/>
      <c r="AI81" s="586"/>
      <c r="AJ81" s="586"/>
      <c r="AK81" s="586"/>
      <c r="AL81" s="586"/>
      <c r="AM81" s="586"/>
      <c r="AN81" s="586"/>
      <c r="AO81" s="586"/>
      <c r="AP81" s="586"/>
      <c r="AQ81" s="586"/>
      <c r="AR81" s="586"/>
      <c r="AS81" s="586"/>
      <c r="AT81" s="586"/>
      <c r="AU81" s="586"/>
      <c r="AV81" s="586"/>
      <c r="AW81" s="586"/>
      <c r="AX81" s="586"/>
      <c r="AY81" s="586"/>
      <c r="AZ81" s="586"/>
      <c r="BA81" s="586"/>
      <c r="BB81" s="586"/>
      <c r="BC81" s="586"/>
      <c r="BD81" s="586"/>
      <c r="BE81" s="586"/>
      <c r="BF81" s="586"/>
      <c r="BG81" s="586"/>
      <c r="BH81" s="586"/>
      <c r="BI81" s="586"/>
      <c r="BJ81" s="586"/>
      <c r="BK81" s="586"/>
      <c r="BL81" s="586"/>
      <c r="BM81" s="586"/>
      <c r="BN81" s="586"/>
      <c r="BO81" s="586"/>
      <c r="BP81" s="586"/>
      <c r="BQ81" s="586"/>
      <c r="BR81" s="586"/>
      <c r="BS81" s="586"/>
      <c r="BT81" s="586"/>
      <c r="BU81" s="586"/>
      <c r="BV81" s="586"/>
    </row>
    <row r="82" spans="1:74">
      <c r="A82" s="584"/>
      <c r="B82" s="583"/>
      <c r="C82" s="586"/>
      <c r="D82" s="586"/>
      <c r="E82" s="586"/>
      <c r="F82" s="586"/>
      <c r="G82" s="586"/>
      <c r="H82" s="586"/>
      <c r="I82" s="586"/>
      <c r="J82" s="586"/>
      <c r="K82" s="586"/>
      <c r="L82" s="586"/>
      <c r="M82" s="586"/>
      <c r="N82" s="586"/>
      <c r="O82" s="586"/>
      <c r="P82" s="586"/>
      <c r="Q82" s="586"/>
      <c r="R82" s="586"/>
      <c r="S82" s="586"/>
      <c r="T82" s="586"/>
      <c r="U82" s="586"/>
      <c r="V82" s="586"/>
      <c r="W82" s="586"/>
      <c r="X82" s="586"/>
      <c r="Y82" s="586"/>
      <c r="Z82" s="586"/>
      <c r="AA82" s="586"/>
      <c r="AB82" s="586"/>
      <c r="AC82" s="586"/>
      <c r="AD82" s="586"/>
      <c r="AE82" s="586"/>
      <c r="AF82" s="586"/>
      <c r="AG82" s="586"/>
      <c r="AH82" s="586"/>
      <c r="AI82" s="586"/>
      <c r="AJ82" s="586"/>
      <c r="AK82" s="586"/>
      <c r="AL82" s="586"/>
      <c r="AM82" s="586"/>
      <c r="AN82" s="586"/>
      <c r="AO82" s="586"/>
      <c r="AP82" s="586"/>
      <c r="AQ82" s="586"/>
      <c r="AR82" s="586"/>
      <c r="AS82" s="586"/>
      <c r="AT82" s="586"/>
      <c r="AU82" s="586"/>
      <c r="AV82" s="586"/>
      <c r="AW82" s="586"/>
      <c r="AX82" s="586"/>
      <c r="AY82" s="586"/>
      <c r="AZ82" s="586"/>
      <c r="BA82" s="586"/>
      <c r="BB82" s="586"/>
      <c r="BC82" s="586"/>
      <c r="BD82" s="586"/>
      <c r="BE82" s="586"/>
      <c r="BF82" s="586"/>
      <c r="BG82" s="586"/>
      <c r="BH82" s="586"/>
      <c r="BI82" s="586"/>
      <c r="BJ82" s="586"/>
      <c r="BK82" s="586"/>
      <c r="BL82" s="586"/>
      <c r="BM82" s="586"/>
      <c r="BN82" s="586"/>
      <c r="BO82" s="586"/>
      <c r="BP82" s="586"/>
      <c r="BQ82" s="586"/>
      <c r="BR82" s="586"/>
      <c r="BS82" s="586"/>
      <c r="BT82" s="586"/>
      <c r="BU82" s="586"/>
      <c r="BV82" s="586"/>
    </row>
    <row r="84" spans="1:74">
      <c r="B84" s="585"/>
      <c r="C84" s="586"/>
      <c r="D84" s="586"/>
      <c r="E84" s="586"/>
      <c r="F84" s="586"/>
      <c r="G84" s="586"/>
      <c r="H84" s="586"/>
      <c r="I84" s="586"/>
      <c r="J84" s="586"/>
      <c r="K84" s="586"/>
      <c r="L84" s="586"/>
      <c r="M84" s="586"/>
      <c r="N84" s="586"/>
      <c r="O84" s="586"/>
      <c r="P84" s="586"/>
      <c r="Q84" s="586"/>
      <c r="R84" s="586"/>
      <c r="S84" s="586"/>
      <c r="T84" s="586"/>
      <c r="U84" s="586"/>
      <c r="V84" s="586"/>
      <c r="W84" s="586"/>
      <c r="X84" s="586"/>
      <c r="Y84" s="586"/>
      <c r="Z84" s="586"/>
      <c r="AA84" s="586"/>
      <c r="AB84" s="586"/>
      <c r="AC84" s="586"/>
      <c r="AD84" s="586"/>
      <c r="AE84" s="586"/>
      <c r="AF84" s="586"/>
      <c r="AG84" s="586"/>
      <c r="AH84" s="586"/>
      <c r="AI84" s="586"/>
      <c r="AJ84" s="586"/>
      <c r="AK84" s="586"/>
      <c r="AL84" s="586"/>
      <c r="AM84" s="586"/>
      <c r="AN84" s="586"/>
      <c r="AO84" s="586"/>
      <c r="AP84" s="586"/>
      <c r="AQ84" s="586"/>
      <c r="AR84" s="586"/>
      <c r="AS84" s="586"/>
      <c r="AT84" s="586"/>
      <c r="AU84" s="586"/>
      <c r="AV84" s="586"/>
      <c r="AW84" s="586"/>
      <c r="AX84" s="586"/>
      <c r="AY84" s="586"/>
      <c r="AZ84" s="586"/>
      <c r="BA84" s="586"/>
      <c r="BB84" s="586"/>
      <c r="BC84" s="586"/>
      <c r="BD84" s="586"/>
      <c r="BE84" s="586"/>
      <c r="BF84" s="586"/>
      <c r="BG84" s="586"/>
      <c r="BH84" s="586"/>
      <c r="BI84" s="586"/>
      <c r="BJ84" s="586"/>
      <c r="BK84" s="586"/>
      <c r="BL84" s="586"/>
      <c r="BM84" s="586"/>
      <c r="BN84" s="586"/>
      <c r="BO84" s="586"/>
      <c r="BP84" s="586"/>
      <c r="BQ84" s="586"/>
      <c r="BR84" s="586"/>
      <c r="BS84" s="586"/>
      <c r="BT84" s="586"/>
      <c r="BU84" s="586"/>
      <c r="BV84" s="586"/>
    </row>
    <row r="85" spans="1:74">
      <c r="B85" s="583"/>
      <c r="C85" s="586"/>
      <c r="D85" s="586"/>
      <c r="E85" s="586"/>
      <c r="F85" s="586"/>
      <c r="G85" s="586"/>
      <c r="H85" s="586"/>
      <c r="I85" s="586"/>
      <c r="J85" s="586"/>
      <c r="K85" s="586"/>
      <c r="L85" s="586"/>
      <c r="M85" s="586"/>
      <c r="N85" s="586"/>
      <c r="O85" s="586"/>
      <c r="P85" s="586"/>
      <c r="Q85" s="586"/>
      <c r="R85" s="586"/>
      <c r="S85" s="586"/>
      <c r="T85" s="586"/>
      <c r="U85" s="586"/>
      <c r="V85" s="586"/>
      <c r="W85" s="586"/>
      <c r="X85" s="586"/>
      <c r="Y85" s="586"/>
      <c r="Z85" s="586"/>
      <c r="AA85" s="586"/>
      <c r="AB85" s="586"/>
      <c r="AC85" s="586"/>
      <c r="AD85" s="586"/>
      <c r="AE85" s="586"/>
      <c r="AF85" s="586"/>
      <c r="AG85" s="586"/>
      <c r="AH85" s="586"/>
      <c r="AI85" s="586"/>
      <c r="AJ85" s="586"/>
      <c r="AK85" s="586"/>
      <c r="AL85" s="586"/>
      <c r="AM85" s="586"/>
      <c r="AN85" s="586"/>
      <c r="AO85" s="586"/>
      <c r="AP85" s="586"/>
      <c r="AQ85" s="586"/>
      <c r="AR85" s="586"/>
      <c r="AS85" s="586"/>
      <c r="AT85" s="586"/>
      <c r="AU85" s="586"/>
      <c r="AV85" s="586"/>
      <c r="AW85" s="586"/>
      <c r="AX85" s="586"/>
      <c r="AY85" s="586"/>
      <c r="AZ85" s="586"/>
      <c r="BA85" s="586"/>
      <c r="BB85" s="586"/>
      <c r="BC85" s="586"/>
      <c r="BD85" s="586"/>
      <c r="BE85" s="586"/>
      <c r="BF85" s="586"/>
      <c r="BG85" s="586"/>
      <c r="BH85" s="586"/>
      <c r="BI85" s="586"/>
      <c r="BJ85" s="586"/>
      <c r="BK85" s="586"/>
      <c r="BL85" s="586"/>
      <c r="BM85" s="586"/>
      <c r="BN85" s="586"/>
      <c r="BO85" s="586"/>
      <c r="BP85" s="586"/>
      <c r="BQ85" s="586"/>
      <c r="BR85" s="586"/>
      <c r="BS85" s="586"/>
      <c r="BT85" s="586"/>
      <c r="BU85" s="586"/>
      <c r="BV85" s="586"/>
    </row>
    <row r="86" spans="1:74">
      <c r="A86" s="584"/>
      <c r="B86" s="583"/>
      <c r="C86" s="586"/>
      <c r="D86" s="586"/>
      <c r="E86" s="586"/>
      <c r="F86" s="586"/>
      <c r="G86" s="586"/>
      <c r="H86" s="586"/>
      <c r="I86" s="586"/>
      <c r="J86" s="586"/>
      <c r="K86" s="586"/>
      <c r="L86" s="586"/>
      <c r="M86" s="586"/>
      <c r="N86" s="586"/>
      <c r="O86" s="586"/>
      <c r="P86" s="586"/>
      <c r="Q86" s="586"/>
      <c r="R86" s="586"/>
      <c r="S86" s="586"/>
      <c r="T86" s="586"/>
      <c r="U86" s="586"/>
      <c r="V86" s="586"/>
      <c r="W86" s="586"/>
      <c r="X86" s="586"/>
      <c r="Y86" s="586"/>
      <c r="Z86" s="586"/>
      <c r="AA86" s="586"/>
      <c r="AB86" s="586"/>
      <c r="AC86" s="586"/>
      <c r="AD86" s="586"/>
      <c r="AE86" s="586"/>
      <c r="AF86" s="586"/>
      <c r="AG86" s="586"/>
      <c r="AH86" s="586"/>
      <c r="AI86" s="586"/>
      <c r="AJ86" s="586"/>
      <c r="AK86" s="586"/>
      <c r="AL86" s="586"/>
      <c r="AM86" s="586"/>
      <c r="AN86" s="586"/>
      <c r="AO86" s="586"/>
      <c r="AP86" s="586"/>
      <c r="AQ86" s="586"/>
      <c r="AR86" s="586"/>
      <c r="AS86" s="586"/>
      <c r="AT86" s="586"/>
      <c r="AU86" s="586"/>
      <c r="AV86" s="586"/>
      <c r="AW86" s="586"/>
      <c r="AX86" s="586"/>
      <c r="AY86" s="586"/>
      <c r="AZ86" s="586"/>
      <c r="BA86" s="586"/>
      <c r="BB86" s="586"/>
      <c r="BC86" s="586"/>
      <c r="BD86" s="586"/>
      <c r="BE86" s="586"/>
      <c r="BF86" s="586"/>
      <c r="BG86" s="586"/>
      <c r="BH86" s="586"/>
      <c r="BI86" s="586"/>
      <c r="BJ86" s="586"/>
      <c r="BK86" s="586"/>
      <c r="BL86" s="586"/>
      <c r="BM86" s="586"/>
      <c r="BN86" s="586"/>
      <c r="BO86" s="586"/>
      <c r="BP86" s="586"/>
      <c r="BQ86" s="586"/>
      <c r="BR86" s="586"/>
      <c r="BS86" s="586"/>
      <c r="BT86" s="586"/>
      <c r="BU86" s="586"/>
      <c r="BV86" s="586"/>
    </row>
    <row r="88" spans="1:74">
      <c r="B88" s="585"/>
      <c r="C88" s="587"/>
      <c r="D88" s="587"/>
      <c r="E88" s="587"/>
      <c r="F88" s="587"/>
      <c r="G88" s="587"/>
      <c r="H88" s="587"/>
      <c r="I88" s="587"/>
      <c r="J88" s="587"/>
      <c r="K88" s="587"/>
      <c r="L88" s="587"/>
      <c r="M88" s="587"/>
      <c r="N88" s="587"/>
      <c r="O88" s="587"/>
      <c r="P88" s="587"/>
      <c r="Q88" s="587"/>
      <c r="R88" s="587"/>
      <c r="S88" s="587"/>
      <c r="T88" s="587"/>
      <c r="U88" s="587"/>
      <c r="V88" s="587"/>
      <c r="W88" s="587"/>
      <c r="X88" s="587"/>
      <c r="Y88" s="587"/>
      <c r="Z88" s="587"/>
      <c r="AA88" s="587"/>
      <c r="AB88" s="587"/>
      <c r="AC88" s="587"/>
      <c r="AD88" s="587"/>
      <c r="AE88" s="587"/>
      <c r="AF88" s="587"/>
      <c r="AG88" s="587"/>
      <c r="AH88" s="587"/>
      <c r="AI88" s="587"/>
      <c r="AJ88" s="587"/>
      <c r="AK88" s="587"/>
      <c r="AL88" s="587"/>
      <c r="AM88" s="587"/>
      <c r="AN88" s="587"/>
      <c r="AO88" s="587"/>
      <c r="AP88" s="587"/>
      <c r="AQ88" s="587"/>
      <c r="AR88" s="587"/>
      <c r="AS88" s="587"/>
      <c r="AT88" s="587"/>
      <c r="AU88" s="587"/>
      <c r="AV88" s="587"/>
      <c r="AW88" s="587"/>
      <c r="AX88" s="587"/>
      <c r="AY88" s="587"/>
      <c r="AZ88" s="587"/>
      <c r="BA88" s="587"/>
      <c r="BB88" s="587"/>
      <c r="BC88" s="587"/>
      <c r="BD88" s="587"/>
      <c r="BE88" s="587"/>
      <c r="BF88" s="587"/>
      <c r="BG88" s="587"/>
      <c r="BH88" s="587"/>
      <c r="BI88" s="587"/>
      <c r="BJ88" s="587"/>
      <c r="BK88" s="587"/>
      <c r="BL88" s="587"/>
      <c r="BM88" s="587"/>
      <c r="BN88" s="587"/>
      <c r="BO88" s="587"/>
      <c r="BP88" s="587"/>
      <c r="BQ88" s="587"/>
      <c r="BR88" s="587"/>
      <c r="BS88" s="587"/>
      <c r="BT88" s="587"/>
      <c r="BU88" s="587"/>
      <c r="BV88" s="587"/>
    </row>
    <row r="89" spans="1:74">
      <c r="B89" s="583"/>
      <c r="C89" s="587"/>
      <c r="D89" s="587"/>
      <c r="E89" s="587"/>
      <c r="F89" s="587"/>
      <c r="G89" s="587"/>
      <c r="H89" s="587"/>
      <c r="I89" s="587"/>
      <c r="J89" s="587"/>
      <c r="K89" s="587"/>
      <c r="L89" s="587"/>
      <c r="M89" s="587"/>
      <c r="N89" s="587"/>
      <c r="O89" s="587"/>
      <c r="P89" s="587"/>
      <c r="Q89" s="587"/>
      <c r="R89" s="587"/>
      <c r="S89" s="587"/>
      <c r="T89" s="587"/>
      <c r="U89" s="587"/>
      <c r="V89" s="587"/>
      <c r="W89" s="587"/>
      <c r="X89" s="587"/>
      <c r="Y89" s="587"/>
      <c r="Z89" s="587"/>
      <c r="AA89" s="587"/>
      <c r="AB89" s="587"/>
      <c r="AC89" s="587"/>
      <c r="AD89" s="587"/>
      <c r="AE89" s="587"/>
      <c r="AF89" s="587"/>
      <c r="AG89" s="587"/>
      <c r="AH89" s="587"/>
      <c r="AI89" s="587"/>
      <c r="AJ89" s="587"/>
      <c r="AK89" s="587"/>
      <c r="AL89" s="587"/>
      <c r="AM89" s="587"/>
      <c r="AN89" s="587"/>
      <c r="AO89" s="587"/>
      <c r="AP89" s="587"/>
      <c r="AQ89" s="587"/>
      <c r="AR89" s="587"/>
      <c r="AS89" s="587"/>
      <c r="AT89" s="587"/>
      <c r="AU89" s="587"/>
      <c r="AV89" s="587"/>
      <c r="AW89" s="587"/>
      <c r="AX89" s="587"/>
      <c r="AY89" s="587"/>
      <c r="AZ89" s="587"/>
      <c r="BA89" s="587"/>
      <c r="BB89" s="587"/>
      <c r="BC89" s="587"/>
      <c r="BD89" s="587"/>
      <c r="BE89" s="587"/>
      <c r="BF89" s="587"/>
      <c r="BG89" s="587"/>
      <c r="BH89" s="587"/>
      <c r="BI89" s="587"/>
      <c r="BJ89" s="587"/>
      <c r="BK89" s="587"/>
      <c r="BL89" s="587"/>
      <c r="BM89" s="587"/>
      <c r="BN89" s="587"/>
      <c r="BO89" s="587"/>
      <c r="BP89" s="587"/>
      <c r="BQ89" s="587"/>
      <c r="BR89" s="587"/>
      <c r="BS89" s="587"/>
      <c r="BT89" s="587"/>
      <c r="BU89" s="587"/>
      <c r="BV89" s="587"/>
    </row>
    <row r="90" spans="1:74">
      <c r="A90" s="584"/>
      <c r="B90" s="583"/>
      <c r="C90" s="586"/>
      <c r="D90" s="586"/>
      <c r="E90" s="586"/>
      <c r="F90" s="586"/>
      <c r="G90" s="586"/>
      <c r="H90" s="586"/>
      <c r="I90" s="586"/>
      <c r="J90" s="586"/>
      <c r="K90" s="586"/>
      <c r="L90" s="586"/>
      <c r="M90" s="586"/>
      <c r="N90" s="586"/>
      <c r="O90" s="586"/>
      <c r="P90" s="586"/>
      <c r="Q90" s="586"/>
      <c r="R90" s="586"/>
      <c r="S90" s="586"/>
      <c r="T90" s="586"/>
      <c r="U90" s="586"/>
      <c r="V90" s="586"/>
      <c r="W90" s="586"/>
      <c r="X90" s="586"/>
      <c r="Y90" s="586"/>
      <c r="Z90" s="586"/>
      <c r="AA90" s="586"/>
      <c r="AB90" s="586"/>
      <c r="AC90" s="586"/>
      <c r="AD90" s="586"/>
      <c r="AE90" s="586"/>
      <c r="AF90" s="586"/>
      <c r="AG90" s="586"/>
      <c r="AH90" s="586"/>
      <c r="AI90" s="586"/>
      <c r="AJ90" s="586"/>
      <c r="AK90" s="586"/>
      <c r="AL90" s="586"/>
      <c r="AM90" s="586"/>
      <c r="AN90" s="586"/>
      <c r="AO90" s="586"/>
      <c r="AP90" s="586"/>
      <c r="AQ90" s="586"/>
      <c r="AR90" s="586"/>
      <c r="AS90" s="586"/>
      <c r="AT90" s="586"/>
      <c r="AU90" s="586"/>
      <c r="AV90" s="586"/>
      <c r="AW90" s="586"/>
      <c r="AX90" s="586"/>
      <c r="AY90" s="586"/>
      <c r="AZ90" s="586"/>
      <c r="BA90" s="586"/>
      <c r="BB90" s="586"/>
      <c r="BC90" s="586"/>
      <c r="BD90" s="586"/>
      <c r="BE90" s="586"/>
      <c r="BF90" s="586"/>
      <c r="BG90" s="586"/>
      <c r="BH90" s="586"/>
      <c r="BI90" s="586"/>
      <c r="BJ90" s="586"/>
      <c r="BK90" s="586"/>
      <c r="BL90" s="586"/>
      <c r="BM90" s="586"/>
      <c r="BN90" s="586"/>
      <c r="BO90" s="586"/>
      <c r="BP90" s="586"/>
      <c r="BQ90" s="586"/>
      <c r="BR90" s="586"/>
      <c r="BS90" s="586"/>
      <c r="BT90" s="586"/>
      <c r="BU90" s="586"/>
      <c r="BV90" s="586"/>
    </row>
    <row r="92" spans="1:74">
      <c r="C92" s="588"/>
      <c r="D92" s="588"/>
      <c r="E92" s="588"/>
      <c r="F92" s="588"/>
      <c r="G92" s="588"/>
      <c r="H92" s="588"/>
      <c r="I92" s="588"/>
      <c r="J92" s="588"/>
      <c r="K92" s="588"/>
      <c r="L92" s="588"/>
      <c r="M92" s="588"/>
      <c r="N92" s="588"/>
      <c r="O92" s="588"/>
      <c r="P92" s="588"/>
      <c r="Q92" s="588"/>
      <c r="R92" s="588"/>
      <c r="S92" s="588"/>
      <c r="T92" s="588"/>
      <c r="U92" s="588"/>
      <c r="V92" s="588"/>
      <c r="W92" s="588"/>
      <c r="X92" s="588"/>
      <c r="Y92" s="588"/>
      <c r="Z92" s="588"/>
      <c r="AA92" s="588"/>
      <c r="AB92" s="588"/>
      <c r="AC92" s="588"/>
      <c r="AD92" s="588"/>
      <c r="AE92" s="588"/>
      <c r="AF92" s="588"/>
      <c r="AG92" s="588"/>
      <c r="AH92" s="588"/>
      <c r="AI92" s="588"/>
      <c r="AJ92" s="588"/>
      <c r="AK92" s="588"/>
      <c r="AL92" s="588"/>
      <c r="AM92" s="588"/>
      <c r="AN92" s="588"/>
      <c r="AO92" s="588"/>
      <c r="AP92" s="588"/>
      <c r="AQ92" s="588"/>
      <c r="AR92" s="588"/>
      <c r="AS92" s="588"/>
      <c r="AT92" s="588"/>
      <c r="AU92" s="588"/>
      <c r="AV92" s="588"/>
      <c r="AW92" s="588"/>
      <c r="AX92" s="588"/>
      <c r="AY92" s="588"/>
      <c r="AZ92" s="588"/>
      <c r="BA92" s="588"/>
      <c r="BB92" s="588"/>
      <c r="BC92" s="588"/>
      <c r="BD92" s="588"/>
      <c r="BE92" s="588"/>
      <c r="BF92" s="588"/>
      <c r="BG92" s="588"/>
      <c r="BH92" s="588"/>
      <c r="BI92" s="588"/>
      <c r="BJ92" s="588"/>
      <c r="BK92" s="588"/>
      <c r="BL92" s="588"/>
      <c r="BM92" s="588"/>
      <c r="BN92" s="588"/>
      <c r="BO92" s="588"/>
      <c r="BP92" s="588"/>
      <c r="BQ92" s="588"/>
      <c r="BR92" s="588"/>
      <c r="BS92" s="588"/>
      <c r="BT92" s="588"/>
      <c r="BU92" s="588"/>
      <c r="BV92" s="588"/>
    </row>
    <row r="93" spans="1:74">
      <c r="C93" s="589"/>
      <c r="D93" s="589"/>
      <c r="E93" s="589"/>
      <c r="F93" s="589"/>
      <c r="G93" s="589"/>
      <c r="H93" s="589"/>
      <c r="I93" s="589"/>
      <c r="J93" s="589"/>
      <c r="K93" s="589"/>
      <c r="L93" s="589"/>
      <c r="M93" s="589"/>
      <c r="N93" s="589"/>
      <c r="O93" s="589"/>
      <c r="P93" s="589"/>
      <c r="Q93" s="589"/>
      <c r="R93" s="589"/>
      <c r="S93" s="589"/>
      <c r="T93" s="589"/>
      <c r="U93" s="589"/>
      <c r="V93" s="589"/>
      <c r="W93" s="589"/>
      <c r="X93" s="589"/>
      <c r="Y93" s="589"/>
      <c r="Z93" s="589"/>
      <c r="AA93" s="589"/>
      <c r="AB93" s="589"/>
      <c r="AC93" s="589"/>
      <c r="AD93" s="589"/>
      <c r="AE93" s="589"/>
      <c r="AF93" s="589"/>
      <c r="AG93" s="589"/>
      <c r="AH93" s="589"/>
      <c r="AI93" s="589"/>
      <c r="AJ93" s="589"/>
      <c r="AK93" s="589"/>
      <c r="AL93" s="589"/>
      <c r="AM93" s="589"/>
      <c r="AN93" s="589"/>
      <c r="AO93" s="589"/>
      <c r="AP93" s="589"/>
      <c r="AQ93" s="589"/>
      <c r="AR93" s="589"/>
      <c r="AS93" s="589"/>
      <c r="AT93" s="589"/>
      <c r="AU93" s="589"/>
      <c r="AV93" s="589"/>
      <c r="AW93" s="589"/>
      <c r="AX93" s="589"/>
      <c r="AY93" s="589"/>
      <c r="AZ93" s="589"/>
      <c r="BA93" s="589"/>
      <c r="BB93" s="589"/>
      <c r="BC93" s="589"/>
      <c r="BD93" s="589"/>
      <c r="BE93" s="589"/>
      <c r="BF93" s="589"/>
      <c r="BG93" s="589"/>
      <c r="BH93" s="589"/>
      <c r="BI93" s="589"/>
      <c r="BJ93" s="589"/>
      <c r="BK93" s="589"/>
      <c r="BL93" s="589"/>
      <c r="BM93" s="589"/>
      <c r="BN93" s="589"/>
      <c r="BO93" s="589"/>
      <c r="BP93" s="589"/>
      <c r="BQ93" s="589"/>
      <c r="BR93" s="589"/>
      <c r="BS93" s="589"/>
      <c r="BT93" s="589"/>
      <c r="BU93" s="589"/>
      <c r="BV93" s="589"/>
    </row>
    <row r="94" spans="1:74">
      <c r="B94" s="583"/>
    </row>
  </sheetData>
  <mergeCells count="7">
    <mergeCell ref="BK3:BV3"/>
    <mergeCell ref="A1:A2"/>
    <mergeCell ref="C3:N3"/>
    <mergeCell ref="O3:Z3"/>
    <mergeCell ref="AA3:AL3"/>
    <mergeCell ref="AM3:AX3"/>
    <mergeCell ref="AY3:BJ3"/>
  </mergeCells>
  <phoneticPr fontId="0" type="noConversion"/>
  <conditionalFormatting sqref="C74:BV74 C78:BV78 C82:BV82 C86:BV86 C90:BV90 C94:BV94">
    <cfRule type="cellIs" dxfId="0" priority="2" stopIfTrue="1" operator="notEqual">
      <formula>0</formula>
    </cfRule>
  </conditionalFormatting>
  <hyperlinks>
    <hyperlink ref="A1:A2" location="Contents!A1" display="Table of Contents"/>
  </hyperlinks>
  <printOptions horizontalCentered="1"/>
  <pageMargins left="0.25" right="0.25" top="0.25" bottom="0.25" header="0.5" footer="0.5"/>
  <pageSetup scale="78" orientation="portrait" r:id="rId1"/>
  <headerFooter alignWithMargins="0"/>
</worksheet>
</file>

<file path=xl/worksheets/sheet19.xml><?xml version="1.0" encoding="utf-8"?>
<worksheet xmlns="http://schemas.openxmlformats.org/spreadsheetml/2006/main" xmlns:r="http://schemas.openxmlformats.org/officeDocument/2006/relationships">
  <sheetPr transitionEvaluation="1" transitionEntry="1">
    <pageSetUpPr fitToPage="1"/>
  </sheetPr>
  <dimension ref="A1:BV43"/>
  <sheetViews>
    <sheetView showGridLines="0" workbookViewId="0">
      <pane xSplit="2" ySplit="4" topLeftCell="AY5" activePane="bottomRight" state="frozen"/>
      <selection pane="topRight" activeCell="C1" sqref="C1"/>
      <selection pane="bottomLeft" activeCell="A5" sqref="A5"/>
      <selection pane="bottomRight" activeCell="BG41" sqref="BG41"/>
    </sheetView>
  </sheetViews>
  <sheetFormatPr defaultColWidth="11" defaultRowHeight="11.25"/>
  <cols>
    <col min="1" max="1" width="13.7109375" style="557" customWidth="1"/>
    <col min="2" max="2" width="24.28515625" style="557" customWidth="1"/>
    <col min="3" max="74" width="6.85546875" style="557" customWidth="1"/>
    <col min="75" max="249" width="11" style="557"/>
    <col min="250" max="250" width="1.85546875" style="557" customWidth="1"/>
    <col min="251" max="16384" width="11" style="557"/>
  </cols>
  <sheetData>
    <row r="1" spans="1:74" ht="12.75" customHeight="1">
      <c r="A1" s="658" t="s">
        <v>1103</v>
      </c>
      <c r="B1" s="555" t="s">
        <v>526</v>
      </c>
      <c r="C1" s="555"/>
      <c r="D1" s="555"/>
      <c r="E1" s="555"/>
      <c r="F1" s="555"/>
      <c r="G1" s="555"/>
      <c r="H1" s="555"/>
      <c r="I1" s="555"/>
      <c r="J1" s="555"/>
      <c r="K1" s="555"/>
      <c r="L1" s="555"/>
      <c r="M1" s="555"/>
      <c r="N1" s="555"/>
      <c r="O1" s="555"/>
      <c r="P1" s="555"/>
      <c r="Q1" s="555"/>
      <c r="R1" s="555"/>
      <c r="S1" s="555"/>
      <c r="T1" s="555"/>
      <c r="U1" s="555"/>
      <c r="V1" s="555"/>
      <c r="W1" s="555"/>
      <c r="X1" s="555"/>
      <c r="Y1" s="555"/>
      <c r="Z1" s="555"/>
      <c r="AA1" s="555"/>
      <c r="AB1" s="555"/>
      <c r="AC1" s="555"/>
      <c r="AD1" s="555"/>
      <c r="AE1" s="555"/>
      <c r="AF1" s="555"/>
      <c r="AG1" s="555"/>
      <c r="AH1" s="555"/>
      <c r="AI1" s="555"/>
      <c r="AJ1" s="555"/>
      <c r="AK1" s="555"/>
      <c r="AL1" s="555"/>
      <c r="AM1" s="555"/>
      <c r="AN1" s="555"/>
      <c r="AO1" s="555"/>
      <c r="AP1" s="555"/>
      <c r="AQ1" s="555"/>
      <c r="AR1" s="555"/>
      <c r="AS1" s="555"/>
      <c r="AT1" s="555"/>
      <c r="AU1" s="555"/>
      <c r="AV1" s="555"/>
      <c r="AW1" s="555"/>
      <c r="AX1" s="555"/>
      <c r="AY1" s="555"/>
      <c r="AZ1" s="555"/>
      <c r="BA1" s="555"/>
      <c r="BB1" s="555"/>
      <c r="BC1" s="555"/>
      <c r="BD1" s="555"/>
      <c r="BE1" s="555"/>
      <c r="BF1" s="555"/>
      <c r="BG1" s="555"/>
      <c r="BH1" s="555"/>
      <c r="BI1" s="555"/>
      <c r="BJ1" s="555"/>
      <c r="BK1" s="555"/>
      <c r="BL1" s="555"/>
      <c r="BM1" s="555"/>
      <c r="BN1" s="555"/>
      <c r="BO1" s="555"/>
      <c r="BP1" s="555"/>
      <c r="BQ1" s="555"/>
      <c r="BR1" s="555"/>
      <c r="BS1" s="555"/>
      <c r="BT1" s="555"/>
      <c r="BU1" s="555"/>
      <c r="BV1" s="555"/>
    </row>
    <row r="2" spans="1:74" ht="12.75" customHeight="1">
      <c r="A2" s="659"/>
      <c r="B2" s="550" t="str">
        <f>"U.S. Energy Information Administration   |   Short-Term Energy Outlook  - "&amp;Dates!D1</f>
        <v>U.S. Energy Information Administration   |   Short-Term Energy Outlook  - October 2013</v>
      </c>
      <c r="C2" s="558"/>
      <c r="D2" s="558"/>
      <c r="E2" s="558"/>
      <c r="F2" s="558"/>
      <c r="G2" s="558"/>
      <c r="H2" s="558"/>
      <c r="I2" s="558"/>
      <c r="J2" s="558"/>
      <c r="K2" s="558"/>
      <c r="L2" s="558"/>
      <c r="M2" s="558"/>
      <c r="N2" s="558"/>
      <c r="O2" s="558"/>
      <c r="P2" s="558"/>
      <c r="Q2" s="558"/>
      <c r="R2" s="558"/>
      <c r="S2" s="558"/>
      <c r="T2" s="558"/>
      <c r="U2" s="558"/>
      <c r="V2" s="558"/>
      <c r="W2" s="558"/>
      <c r="X2" s="558"/>
      <c r="Y2" s="558"/>
      <c r="Z2" s="558"/>
      <c r="AA2" s="558"/>
      <c r="AB2" s="558"/>
      <c r="AC2" s="558"/>
      <c r="AD2" s="558"/>
      <c r="AE2" s="558"/>
      <c r="AF2" s="558"/>
      <c r="AG2" s="558"/>
      <c r="AH2" s="558"/>
      <c r="AI2" s="558"/>
      <c r="AJ2" s="558"/>
      <c r="AK2" s="558"/>
      <c r="AL2" s="558"/>
      <c r="AM2" s="558"/>
      <c r="AN2" s="558"/>
      <c r="AO2" s="558"/>
      <c r="AP2" s="558"/>
      <c r="AQ2" s="558"/>
      <c r="AR2" s="558"/>
      <c r="AS2" s="558"/>
      <c r="AT2" s="558"/>
      <c r="AU2" s="558"/>
      <c r="AV2" s="558"/>
      <c r="AW2" s="558"/>
      <c r="AX2" s="558"/>
      <c r="AY2" s="558"/>
      <c r="AZ2" s="558"/>
      <c r="BA2" s="558"/>
      <c r="BB2" s="558"/>
      <c r="BC2" s="558"/>
      <c r="BD2" s="558"/>
      <c r="BE2" s="558"/>
      <c r="BF2" s="558"/>
      <c r="BG2" s="558"/>
      <c r="BH2" s="558"/>
      <c r="BI2" s="558"/>
      <c r="BJ2" s="558"/>
      <c r="BK2" s="558"/>
      <c r="BL2" s="558"/>
      <c r="BM2" s="558"/>
      <c r="BN2" s="558"/>
      <c r="BO2" s="558"/>
      <c r="BP2" s="558"/>
      <c r="BQ2" s="558"/>
      <c r="BR2" s="558"/>
      <c r="BS2" s="558"/>
      <c r="BT2" s="558"/>
      <c r="BU2" s="558"/>
      <c r="BV2" s="558"/>
    </row>
    <row r="3" spans="1:74" ht="12.75" customHeight="1">
      <c r="A3" s="590"/>
      <c r="B3" s="560"/>
      <c r="C3" s="663">
        <f>Dates!D3</f>
        <v>2009</v>
      </c>
      <c r="D3" s="664"/>
      <c r="E3" s="664"/>
      <c r="F3" s="664"/>
      <c r="G3" s="664"/>
      <c r="H3" s="664"/>
      <c r="I3" s="664"/>
      <c r="J3" s="664"/>
      <c r="K3" s="664"/>
      <c r="L3" s="664"/>
      <c r="M3" s="664"/>
      <c r="N3" s="709"/>
      <c r="O3" s="663">
        <f>C3+1</f>
        <v>2010</v>
      </c>
      <c r="P3" s="664"/>
      <c r="Q3" s="664"/>
      <c r="R3" s="664"/>
      <c r="S3" s="664"/>
      <c r="T3" s="664"/>
      <c r="U3" s="664"/>
      <c r="V3" s="664"/>
      <c r="W3" s="664"/>
      <c r="X3" s="664"/>
      <c r="Y3" s="664"/>
      <c r="Z3" s="709"/>
      <c r="AA3" s="663">
        <f>O3+1</f>
        <v>2011</v>
      </c>
      <c r="AB3" s="664"/>
      <c r="AC3" s="664"/>
      <c r="AD3" s="664"/>
      <c r="AE3" s="664"/>
      <c r="AF3" s="664"/>
      <c r="AG3" s="664"/>
      <c r="AH3" s="664"/>
      <c r="AI3" s="664"/>
      <c r="AJ3" s="664"/>
      <c r="AK3" s="664"/>
      <c r="AL3" s="709"/>
      <c r="AM3" s="663">
        <f>AA3+1</f>
        <v>2012</v>
      </c>
      <c r="AN3" s="664"/>
      <c r="AO3" s="664"/>
      <c r="AP3" s="664"/>
      <c r="AQ3" s="664"/>
      <c r="AR3" s="664"/>
      <c r="AS3" s="664"/>
      <c r="AT3" s="664"/>
      <c r="AU3" s="664"/>
      <c r="AV3" s="664"/>
      <c r="AW3" s="664"/>
      <c r="AX3" s="709"/>
      <c r="AY3" s="663">
        <f>AM3+1</f>
        <v>2013</v>
      </c>
      <c r="AZ3" s="664"/>
      <c r="BA3" s="664"/>
      <c r="BB3" s="664"/>
      <c r="BC3" s="664"/>
      <c r="BD3" s="664"/>
      <c r="BE3" s="664"/>
      <c r="BF3" s="664"/>
      <c r="BG3" s="664"/>
      <c r="BH3" s="664"/>
      <c r="BI3" s="664"/>
      <c r="BJ3" s="709"/>
      <c r="BK3" s="663">
        <f>AY3+1</f>
        <v>2014</v>
      </c>
      <c r="BL3" s="664"/>
      <c r="BM3" s="664"/>
      <c r="BN3" s="664"/>
      <c r="BO3" s="664"/>
      <c r="BP3" s="664"/>
      <c r="BQ3" s="664"/>
      <c r="BR3" s="664"/>
      <c r="BS3" s="664"/>
      <c r="BT3" s="664"/>
      <c r="BU3" s="664"/>
      <c r="BV3" s="709"/>
    </row>
    <row r="4" spans="1:74" ht="12.75" customHeight="1">
      <c r="A4" s="590"/>
      <c r="B4" s="561"/>
      <c r="C4" s="18" t="s">
        <v>669</v>
      </c>
      <c r="D4" s="18" t="s">
        <v>670</v>
      </c>
      <c r="E4" s="18" t="s">
        <v>671</v>
      </c>
      <c r="F4" s="18" t="s">
        <v>672</v>
      </c>
      <c r="G4" s="18" t="s">
        <v>673</v>
      </c>
      <c r="H4" s="18" t="s">
        <v>674</v>
      </c>
      <c r="I4" s="18" t="s">
        <v>675</v>
      </c>
      <c r="J4" s="18" t="s">
        <v>676</v>
      </c>
      <c r="K4" s="18" t="s">
        <v>677</v>
      </c>
      <c r="L4" s="18" t="s">
        <v>678</v>
      </c>
      <c r="M4" s="18" t="s">
        <v>679</v>
      </c>
      <c r="N4" s="18" t="s">
        <v>680</v>
      </c>
      <c r="O4" s="18" t="s">
        <v>669</v>
      </c>
      <c r="P4" s="18" t="s">
        <v>670</v>
      </c>
      <c r="Q4" s="18" t="s">
        <v>671</v>
      </c>
      <c r="R4" s="18" t="s">
        <v>672</v>
      </c>
      <c r="S4" s="18" t="s">
        <v>673</v>
      </c>
      <c r="T4" s="18" t="s">
        <v>674</v>
      </c>
      <c r="U4" s="18" t="s">
        <v>675</v>
      </c>
      <c r="V4" s="18" t="s">
        <v>676</v>
      </c>
      <c r="W4" s="18" t="s">
        <v>677</v>
      </c>
      <c r="X4" s="18" t="s">
        <v>678</v>
      </c>
      <c r="Y4" s="18" t="s">
        <v>679</v>
      </c>
      <c r="Z4" s="18" t="s">
        <v>680</v>
      </c>
      <c r="AA4" s="18" t="s">
        <v>669</v>
      </c>
      <c r="AB4" s="18" t="s">
        <v>670</v>
      </c>
      <c r="AC4" s="18" t="s">
        <v>671</v>
      </c>
      <c r="AD4" s="18" t="s">
        <v>672</v>
      </c>
      <c r="AE4" s="18" t="s">
        <v>673</v>
      </c>
      <c r="AF4" s="18" t="s">
        <v>674</v>
      </c>
      <c r="AG4" s="18" t="s">
        <v>675</v>
      </c>
      <c r="AH4" s="18" t="s">
        <v>676</v>
      </c>
      <c r="AI4" s="18" t="s">
        <v>677</v>
      </c>
      <c r="AJ4" s="18" t="s">
        <v>678</v>
      </c>
      <c r="AK4" s="18" t="s">
        <v>679</v>
      </c>
      <c r="AL4" s="18" t="s">
        <v>680</v>
      </c>
      <c r="AM4" s="18" t="s">
        <v>669</v>
      </c>
      <c r="AN4" s="18" t="s">
        <v>670</v>
      </c>
      <c r="AO4" s="18" t="s">
        <v>671</v>
      </c>
      <c r="AP4" s="18" t="s">
        <v>672</v>
      </c>
      <c r="AQ4" s="18" t="s">
        <v>673</v>
      </c>
      <c r="AR4" s="18" t="s">
        <v>674</v>
      </c>
      <c r="AS4" s="18" t="s">
        <v>675</v>
      </c>
      <c r="AT4" s="18" t="s">
        <v>676</v>
      </c>
      <c r="AU4" s="18" t="s">
        <v>677</v>
      </c>
      <c r="AV4" s="18" t="s">
        <v>678</v>
      </c>
      <c r="AW4" s="18" t="s">
        <v>679</v>
      </c>
      <c r="AX4" s="18" t="s">
        <v>680</v>
      </c>
      <c r="AY4" s="18" t="s">
        <v>669</v>
      </c>
      <c r="AZ4" s="18" t="s">
        <v>670</v>
      </c>
      <c r="BA4" s="18" t="s">
        <v>671</v>
      </c>
      <c r="BB4" s="18" t="s">
        <v>672</v>
      </c>
      <c r="BC4" s="18" t="s">
        <v>673</v>
      </c>
      <c r="BD4" s="18" t="s">
        <v>674</v>
      </c>
      <c r="BE4" s="18" t="s">
        <v>675</v>
      </c>
      <c r="BF4" s="18" t="s">
        <v>676</v>
      </c>
      <c r="BG4" s="18" t="s">
        <v>677</v>
      </c>
      <c r="BH4" s="18" t="s">
        <v>678</v>
      </c>
      <c r="BI4" s="18" t="s">
        <v>679</v>
      </c>
      <c r="BJ4" s="18" t="s">
        <v>680</v>
      </c>
      <c r="BK4" s="18" t="s">
        <v>669</v>
      </c>
      <c r="BL4" s="18" t="s">
        <v>670</v>
      </c>
      <c r="BM4" s="18" t="s">
        <v>671</v>
      </c>
      <c r="BN4" s="18" t="s">
        <v>672</v>
      </c>
      <c r="BO4" s="18" t="s">
        <v>673</v>
      </c>
      <c r="BP4" s="18" t="s">
        <v>674</v>
      </c>
      <c r="BQ4" s="18" t="s">
        <v>675</v>
      </c>
      <c r="BR4" s="18" t="s">
        <v>676</v>
      </c>
      <c r="BS4" s="18" t="s">
        <v>677</v>
      </c>
      <c r="BT4" s="18" t="s">
        <v>678</v>
      </c>
      <c r="BU4" s="18" t="s">
        <v>679</v>
      </c>
      <c r="BV4" s="18" t="s">
        <v>680</v>
      </c>
    </row>
    <row r="5" spans="1:74" ht="11.1" customHeight="1">
      <c r="A5" s="590"/>
      <c r="B5" s="129" t="s">
        <v>488</v>
      </c>
      <c r="C5" s="562"/>
      <c r="D5" s="562"/>
      <c r="E5" s="562"/>
      <c r="F5" s="562"/>
      <c r="G5" s="562"/>
      <c r="H5" s="562"/>
      <c r="I5" s="562"/>
      <c r="J5" s="562"/>
      <c r="K5" s="562"/>
      <c r="L5" s="562"/>
      <c r="M5" s="562"/>
      <c r="N5" s="562"/>
      <c r="O5" s="562"/>
      <c r="P5" s="562"/>
      <c r="Q5" s="562"/>
      <c r="R5" s="562"/>
      <c r="S5" s="562"/>
      <c r="T5" s="562"/>
      <c r="U5" s="562"/>
      <c r="V5" s="562"/>
      <c r="W5" s="562"/>
      <c r="X5" s="562"/>
      <c r="Y5" s="562"/>
      <c r="Z5" s="562"/>
      <c r="AA5" s="562"/>
      <c r="AB5" s="562"/>
      <c r="AC5" s="562"/>
      <c r="AD5" s="562"/>
      <c r="AE5" s="562"/>
      <c r="AF5" s="562"/>
      <c r="AG5" s="562"/>
      <c r="AH5" s="562"/>
      <c r="AI5" s="562"/>
      <c r="AJ5" s="562"/>
      <c r="AK5" s="562"/>
      <c r="AL5" s="562"/>
      <c r="AM5" s="562"/>
      <c r="AN5" s="562"/>
      <c r="AO5" s="562"/>
      <c r="AP5" s="562"/>
      <c r="AQ5" s="562"/>
      <c r="AR5" s="562"/>
      <c r="AS5" s="562"/>
      <c r="AT5" s="562"/>
      <c r="AU5" s="562"/>
      <c r="AV5" s="562"/>
      <c r="AW5" s="562"/>
      <c r="AX5" s="562"/>
      <c r="AY5" s="562"/>
      <c r="AZ5" s="562"/>
      <c r="BA5" s="562"/>
      <c r="BB5" s="562"/>
      <c r="BC5" s="562"/>
      <c r="BD5" s="562"/>
      <c r="BE5" s="562"/>
      <c r="BF5" s="562"/>
      <c r="BG5" s="562"/>
      <c r="BH5" s="562"/>
      <c r="BI5" s="562"/>
      <c r="BJ5" s="562"/>
      <c r="BK5" s="562"/>
      <c r="BL5" s="562"/>
      <c r="BM5" s="562"/>
      <c r="BN5" s="562"/>
      <c r="BO5" s="562"/>
      <c r="BP5" s="562"/>
      <c r="BQ5" s="562"/>
      <c r="BR5" s="562"/>
      <c r="BS5" s="562"/>
      <c r="BT5" s="562"/>
      <c r="BU5" s="562"/>
      <c r="BV5" s="562"/>
    </row>
    <row r="6" spans="1:74" ht="11.1" customHeight="1">
      <c r="A6" s="590"/>
      <c r="B6" s="129" t="s">
        <v>489</v>
      </c>
      <c r="C6" s="591"/>
      <c r="D6" s="591"/>
      <c r="E6" s="591"/>
      <c r="F6" s="591"/>
      <c r="G6" s="591"/>
      <c r="H6" s="591"/>
      <c r="I6" s="591"/>
      <c r="J6" s="591"/>
      <c r="K6" s="591"/>
      <c r="L6" s="591"/>
      <c r="M6" s="591"/>
      <c r="N6" s="591"/>
      <c r="O6" s="591"/>
      <c r="P6" s="591"/>
      <c r="Q6" s="591"/>
      <c r="R6" s="591"/>
      <c r="S6" s="591"/>
      <c r="T6" s="591"/>
      <c r="U6" s="591"/>
      <c r="V6" s="591"/>
      <c r="W6" s="591"/>
      <c r="X6" s="591"/>
      <c r="Y6" s="591"/>
      <c r="Z6" s="591"/>
      <c r="AA6" s="591"/>
      <c r="AB6" s="591"/>
      <c r="AC6" s="591"/>
      <c r="AD6" s="591"/>
      <c r="AE6" s="591"/>
      <c r="AF6" s="591"/>
      <c r="AG6" s="591"/>
      <c r="AH6" s="591"/>
      <c r="AI6" s="591"/>
      <c r="AJ6" s="591"/>
      <c r="AK6" s="591"/>
      <c r="AL6" s="591"/>
      <c r="AM6" s="591"/>
      <c r="AN6" s="591"/>
      <c r="AO6" s="591"/>
      <c r="AP6" s="591"/>
      <c r="AQ6" s="591"/>
      <c r="AR6" s="591"/>
      <c r="AS6" s="591"/>
      <c r="AT6" s="591"/>
      <c r="AU6" s="591"/>
      <c r="AV6" s="591"/>
      <c r="AW6" s="591"/>
      <c r="AX6" s="591"/>
      <c r="AY6" s="591"/>
      <c r="AZ6" s="591"/>
      <c r="BA6" s="591"/>
      <c r="BB6" s="591"/>
      <c r="BC6" s="591"/>
      <c r="BD6" s="591"/>
      <c r="BE6" s="591"/>
      <c r="BF6" s="591"/>
      <c r="BG6" s="591"/>
      <c r="BH6" s="591"/>
      <c r="BI6" s="591"/>
      <c r="BJ6" s="591"/>
      <c r="BK6" s="591"/>
      <c r="BL6" s="591"/>
      <c r="BM6" s="591"/>
      <c r="BN6" s="591"/>
      <c r="BO6" s="591"/>
      <c r="BP6" s="591"/>
      <c r="BQ6" s="591"/>
      <c r="BR6" s="591"/>
      <c r="BS6" s="591"/>
      <c r="BT6" s="591"/>
      <c r="BU6" s="591"/>
      <c r="BV6" s="591"/>
    </row>
    <row r="7" spans="1:74" ht="11.1" customHeight="1">
      <c r="A7" s="565" t="s">
        <v>490</v>
      </c>
      <c r="B7" s="566" t="s">
        <v>491</v>
      </c>
      <c r="C7" s="279">
        <v>2923.8382903000002</v>
      </c>
      <c r="D7" s="279">
        <v>2651.9950356999998</v>
      </c>
      <c r="E7" s="279">
        <v>2322.2675161000002</v>
      </c>
      <c r="F7" s="279">
        <v>2240.2889</v>
      </c>
      <c r="G7" s="279">
        <v>2274.4520323000002</v>
      </c>
      <c r="H7" s="279">
        <v>2635.7091667</v>
      </c>
      <c r="I7" s="279">
        <v>2721.2767097000001</v>
      </c>
      <c r="J7" s="279">
        <v>2799.6378387</v>
      </c>
      <c r="K7" s="279">
        <v>2456.8420667</v>
      </c>
      <c r="L7" s="279">
        <v>2409.2303548</v>
      </c>
      <c r="M7" s="279">
        <v>2438.3413</v>
      </c>
      <c r="N7" s="279">
        <v>2849.0361290000001</v>
      </c>
      <c r="O7" s="279">
        <v>2927.9576129000002</v>
      </c>
      <c r="P7" s="279">
        <v>2864.5928214</v>
      </c>
      <c r="Q7" s="279">
        <v>2469.1719355</v>
      </c>
      <c r="R7" s="279">
        <v>2234.5771332999998</v>
      </c>
      <c r="S7" s="279">
        <v>2453.5847097000001</v>
      </c>
      <c r="T7" s="279">
        <v>2913.1676333</v>
      </c>
      <c r="U7" s="279">
        <v>3064.2892581000001</v>
      </c>
      <c r="V7" s="279">
        <v>3057.6098710000001</v>
      </c>
      <c r="W7" s="279">
        <v>2652.4226333000001</v>
      </c>
      <c r="X7" s="279">
        <v>2287.6781934999999</v>
      </c>
      <c r="Y7" s="279">
        <v>2425.2083667000002</v>
      </c>
      <c r="Z7" s="279">
        <v>2859.5154515999998</v>
      </c>
      <c r="AA7" s="279">
        <v>2909.9289355000001</v>
      </c>
      <c r="AB7" s="279">
        <v>2629.0803213999998</v>
      </c>
      <c r="AC7" s="279">
        <v>2343.3974839000002</v>
      </c>
      <c r="AD7" s="279">
        <v>2237.6093332999999</v>
      </c>
      <c r="AE7" s="279">
        <v>2371.6850322999999</v>
      </c>
      <c r="AF7" s="279">
        <v>2805.1855999999998</v>
      </c>
      <c r="AG7" s="279">
        <v>3042.0617419</v>
      </c>
      <c r="AH7" s="279">
        <v>2977.3161613000002</v>
      </c>
      <c r="AI7" s="279">
        <v>2559.6745999999998</v>
      </c>
      <c r="AJ7" s="279">
        <v>2245.3192580999998</v>
      </c>
      <c r="AK7" s="279">
        <v>2235.3110000000001</v>
      </c>
      <c r="AL7" s="279">
        <v>2374.5061612999998</v>
      </c>
      <c r="AM7" s="279">
        <v>2285.3683870999998</v>
      </c>
      <c r="AN7" s="279">
        <v>2169.1558965999998</v>
      </c>
      <c r="AO7" s="279">
        <v>1852.9836452</v>
      </c>
      <c r="AP7" s="279">
        <v>1729.76</v>
      </c>
      <c r="AQ7" s="279">
        <v>2031.5403871000001</v>
      </c>
      <c r="AR7" s="279">
        <v>2391.6528333000001</v>
      </c>
      <c r="AS7" s="279">
        <v>2795.7167097000001</v>
      </c>
      <c r="AT7" s="279">
        <v>2672.9730539000002</v>
      </c>
      <c r="AU7" s="279">
        <v>2316.3433666999999</v>
      </c>
      <c r="AV7" s="279">
        <v>2153.0713547999999</v>
      </c>
      <c r="AW7" s="279">
        <v>2332.5573333000002</v>
      </c>
      <c r="AX7" s="279">
        <v>2359.4925806000001</v>
      </c>
      <c r="AY7" s="279">
        <v>2422.9154193999998</v>
      </c>
      <c r="AZ7" s="279">
        <v>2400.4702857000002</v>
      </c>
      <c r="BA7" s="279">
        <v>2273.1279355000001</v>
      </c>
      <c r="BB7" s="279">
        <v>2031.9033999999999</v>
      </c>
      <c r="BC7" s="279">
        <v>2090.7713548000002</v>
      </c>
      <c r="BD7" s="279">
        <v>2508.0462333</v>
      </c>
      <c r="BE7" s="279">
        <v>2692.4415806000002</v>
      </c>
      <c r="BF7" s="279">
        <v>2734.5790000000002</v>
      </c>
      <c r="BG7" s="279">
        <v>2511.6309999999999</v>
      </c>
      <c r="BH7" s="279">
        <v>2224.873</v>
      </c>
      <c r="BI7" s="342">
        <v>2248.2150000000001</v>
      </c>
      <c r="BJ7" s="342">
        <v>2556.3040000000001</v>
      </c>
      <c r="BK7" s="342">
        <v>2666.643</v>
      </c>
      <c r="BL7" s="342">
        <v>2579.1759999999999</v>
      </c>
      <c r="BM7" s="342">
        <v>2294.317</v>
      </c>
      <c r="BN7" s="342">
        <v>2070.1480000000001</v>
      </c>
      <c r="BO7" s="342">
        <v>2175.0920000000001</v>
      </c>
      <c r="BP7" s="342">
        <v>2502.6819999999998</v>
      </c>
      <c r="BQ7" s="342">
        <v>2764.4879999999998</v>
      </c>
      <c r="BR7" s="342">
        <v>2762.3670000000002</v>
      </c>
      <c r="BS7" s="342">
        <v>2490.248</v>
      </c>
      <c r="BT7" s="342">
        <v>2276.2869999999998</v>
      </c>
      <c r="BU7" s="342">
        <v>2302.402</v>
      </c>
      <c r="BV7" s="342">
        <v>2582.7730000000001</v>
      </c>
    </row>
    <row r="8" spans="1:74" ht="11.1" customHeight="1">
      <c r="A8" s="565" t="s">
        <v>492</v>
      </c>
      <c r="B8" s="566" t="s">
        <v>493</v>
      </c>
      <c r="C8" s="279">
        <v>16281.537935</v>
      </c>
      <c r="D8" s="279">
        <v>16786.970606999999</v>
      </c>
      <c r="E8" s="279">
        <v>16728.877645</v>
      </c>
      <c r="F8" s="279">
        <v>15608.519767</v>
      </c>
      <c r="G8" s="279">
        <v>17199.039000000001</v>
      </c>
      <c r="H8" s="279">
        <v>22155.802067000001</v>
      </c>
      <c r="I8" s="279">
        <v>25871.730968</v>
      </c>
      <c r="J8" s="279">
        <v>27887.134773999998</v>
      </c>
      <c r="K8" s="279">
        <v>23780.454167</v>
      </c>
      <c r="L8" s="279">
        <v>18029.062290000002</v>
      </c>
      <c r="M8" s="279">
        <v>15962.616633</v>
      </c>
      <c r="N8" s="279">
        <v>17544.936194000002</v>
      </c>
      <c r="O8" s="279">
        <v>18393.692902999999</v>
      </c>
      <c r="P8" s="279">
        <v>17921.063214000002</v>
      </c>
      <c r="Q8" s="279">
        <v>15446.809515999999</v>
      </c>
      <c r="R8" s="279">
        <v>16452.919467</v>
      </c>
      <c r="S8" s="279">
        <v>18783.458128999999</v>
      </c>
      <c r="T8" s="279">
        <v>24378.556499999999</v>
      </c>
      <c r="U8" s="279">
        <v>29762.823323000001</v>
      </c>
      <c r="V8" s="279">
        <v>31350.148323000001</v>
      </c>
      <c r="W8" s="279">
        <v>24107.658932999999</v>
      </c>
      <c r="X8" s="279">
        <v>19172.200032000001</v>
      </c>
      <c r="Y8" s="279">
        <v>17312.493533000001</v>
      </c>
      <c r="Z8" s="279">
        <v>19053.645355000001</v>
      </c>
      <c r="AA8" s="279">
        <v>18184.248065</v>
      </c>
      <c r="AB8" s="279">
        <v>18040.225143</v>
      </c>
      <c r="AC8" s="279">
        <v>16228.693773999999</v>
      </c>
      <c r="AD8" s="279">
        <v>18197.480167000002</v>
      </c>
      <c r="AE8" s="279">
        <v>19312.538548</v>
      </c>
      <c r="AF8" s="279">
        <v>24239.6194</v>
      </c>
      <c r="AG8" s="279">
        <v>31197.588581</v>
      </c>
      <c r="AH8" s="279">
        <v>30691.128419000001</v>
      </c>
      <c r="AI8" s="279">
        <v>23732.659667</v>
      </c>
      <c r="AJ8" s="279">
        <v>19340.117580999999</v>
      </c>
      <c r="AK8" s="279">
        <v>18933.580699999999</v>
      </c>
      <c r="AL8" s="279">
        <v>20711.454258000002</v>
      </c>
      <c r="AM8" s="279">
        <v>21770.557355000001</v>
      </c>
      <c r="AN8" s="279">
        <v>23212.050103000001</v>
      </c>
      <c r="AO8" s="279">
        <v>22656.317322999999</v>
      </c>
      <c r="AP8" s="279">
        <v>24742.207567000001</v>
      </c>
      <c r="AQ8" s="279">
        <v>27216.891097</v>
      </c>
      <c r="AR8" s="279">
        <v>30378.955666999998</v>
      </c>
      <c r="AS8" s="279">
        <v>36230.470741999998</v>
      </c>
      <c r="AT8" s="279">
        <v>33363.748871000003</v>
      </c>
      <c r="AU8" s="279">
        <v>27808.352299999999</v>
      </c>
      <c r="AV8" s="279">
        <v>22559.439515999999</v>
      </c>
      <c r="AW8" s="279">
        <v>20284.768033</v>
      </c>
      <c r="AX8" s="279">
        <v>19932.559677000001</v>
      </c>
      <c r="AY8" s="279">
        <v>21297.769065</v>
      </c>
      <c r="AZ8" s="279">
        <v>21207.840749999999</v>
      </c>
      <c r="BA8" s="279">
        <v>20390.848870999998</v>
      </c>
      <c r="BB8" s="279">
        <v>19604.123500000002</v>
      </c>
      <c r="BC8" s="279">
        <v>20704.813322999998</v>
      </c>
      <c r="BD8" s="279">
        <v>25532.305866999999</v>
      </c>
      <c r="BE8" s="279">
        <v>30257.859419</v>
      </c>
      <c r="BF8" s="279">
        <v>29630.48</v>
      </c>
      <c r="BG8" s="279">
        <v>25878.51</v>
      </c>
      <c r="BH8" s="279">
        <v>21544.32</v>
      </c>
      <c r="BI8" s="342">
        <v>20041.099999999999</v>
      </c>
      <c r="BJ8" s="342">
        <v>20447.259999999998</v>
      </c>
      <c r="BK8" s="342">
        <v>20047.55</v>
      </c>
      <c r="BL8" s="342">
        <v>19839.62</v>
      </c>
      <c r="BM8" s="342">
        <v>18908.919999999998</v>
      </c>
      <c r="BN8" s="342">
        <v>19106.900000000001</v>
      </c>
      <c r="BO8" s="342">
        <v>21226.78</v>
      </c>
      <c r="BP8" s="342">
        <v>25710.28</v>
      </c>
      <c r="BQ8" s="342">
        <v>29989.33</v>
      </c>
      <c r="BR8" s="342">
        <v>30727.79</v>
      </c>
      <c r="BS8" s="342">
        <v>25218.66</v>
      </c>
      <c r="BT8" s="342">
        <v>20931.939999999999</v>
      </c>
      <c r="BU8" s="342">
        <v>18890.45</v>
      </c>
      <c r="BV8" s="342">
        <v>19425.71</v>
      </c>
    </row>
    <row r="9" spans="1:74" ht="11.1" customHeight="1">
      <c r="A9" s="567" t="s">
        <v>494</v>
      </c>
      <c r="B9" s="568" t="s">
        <v>495</v>
      </c>
      <c r="C9" s="279">
        <v>337.65348387</v>
      </c>
      <c r="D9" s="279">
        <v>207.98007143000001</v>
      </c>
      <c r="E9" s="279">
        <v>191.70719355</v>
      </c>
      <c r="F9" s="279">
        <v>160.94106667</v>
      </c>
      <c r="G9" s="279">
        <v>181.68622581</v>
      </c>
      <c r="H9" s="279">
        <v>187.60866666999999</v>
      </c>
      <c r="I9" s="279">
        <v>189.00054839000001</v>
      </c>
      <c r="J9" s="279">
        <v>204.45467742</v>
      </c>
      <c r="K9" s="279">
        <v>164.52326667</v>
      </c>
      <c r="L9" s="279">
        <v>142.81322581000001</v>
      </c>
      <c r="M9" s="279">
        <v>118.38153333</v>
      </c>
      <c r="N9" s="279">
        <v>136.59425805999999</v>
      </c>
      <c r="O9" s="279">
        <v>250.03493548</v>
      </c>
      <c r="P9" s="279">
        <v>149.07425000000001</v>
      </c>
      <c r="Q9" s="279">
        <v>140.97890322999999</v>
      </c>
      <c r="R9" s="279">
        <v>130.76429999999999</v>
      </c>
      <c r="S9" s="279">
        <v>169.15667741999999</v>
      </c>
      <c r="T9" s="279">
        <v>231.67006667000001</v>
      </c>
      <c r="U9" s="279">
        <v>253.20629031999999</v>
      </c>
      <c r="V9" s="279">
        <v>205.08980645</v>
      </c>
      <c r="W9" s="279">
        <v>160.43403333000001</v>
      </c>
      <c r="X9" s="279">
        <v>123.86925806000001</v>
      </c>
      <c r="Y9" s="279">
        <v>119.59393333</v>
      </c>
      <c r="Z9" s="279">
        <v>200.32887097</v>
      </c>
      <c r="AA9" s="279">
        <v>196.31754581000001</v>
      </c>
      <c r="AB9" s="279">
        <v>151.06181179000001</v>
      </c>
      <c r="AC9" s="279">
        <v>153.09888323000001</v>
      </c>
      <c r="AD9" s="279">
        <v>137.67647367000001</v>
      </c>
      <c r="AE9" s="279">
        <v>131.54888774</v>
      </c>
      <c r="AF9" s="279">
        <v>150.46192667</v>
      </c>
      <c r="AG9" s="279">
        <v>176.66085677000001</v>
      </c>
      <c r="AH9" s="279">
        <v>148.71387225999999</v>
      </c>
      <c r="AI9" s="279">
        <v>136.84223767</v>
      </c>
      <c r="AJ9" s="279">
        <v>113.61810161</v>
      </c>
      <c r="AK9" s="279">
        <v>103.843007</v>
      </c>
      <c r="AL9" s="279">
        <v>121.77005839</v>
      </c>
      <c r="AM9" s="279">
        <v>135.90551644999999</v>
      </c>
      <c r="AN9" s="279">
        <v>115.16290137999999</v>
      </c>
      <c r="AO9" s="279">
        <v>89.373980967999998</v>
      </c>
      <c r="AP9" s="279">
        <v>91.366597333000001</v>
      </c>
      <c r="AQ9" s="279">
        <v>101.22121871</v>
      </c>
      <c r="AR9" s="279">
        <v>123.273618</v>
      </c>
      <c r="AS9" s="279">
        <v>133.27089387000001</v>
      </c>
      <c r="AT9" s="279">
        <v>116.69193161</v>
      </c>
      <c r="AU9" s="279">
        <v>106.52584867</v>
      </c>
      <c r="AV9" s="279">
        <v>102.83706902999999</v>
      </c>
      <c r="AW9" s="279">
        <v>104.19217</v>
      </c>
      <c r="AX9" s="279">
        <v>100.88836258000001</v>
      </c>
      <c r="AY9" s="279">
        <v>151.48084613</v>
      </c>
      <c r="AZ9" s="279">
        <v>119.18345179000001</v>
      </c>
      <c r="BA9" s="279">
        <v>109.07127</v>
      </c>
      <c r="BB9" s="279">
        <v>109.64081400000001</v>
      </c>
      <c r="BC9" s="279">
        <v>131.42372</v>
      </c>
      <c r="BD9" s="279">
        <v>133.87406067000001</v>
      </c>
      <c r="BE9" s="279">
        <v>160.70875111000001</v>
      </c>
      <c r="BF9" s="279">
        <v>124.6065</v>
      </c>
      <c r="BG9" s="279">
        <v>116.7967</v>
      </c>
      <c r="BH9" s="279">
        <v>104.7741</v>
      </c>
      <c r="BI9" s="342">
        <v>102.8245</v>
      </c>
      <c r="BJ9" s="342">
        <v>122.01649999999999</v>
      </c>
      <c r="BK9" s="342">
        <v>145.7345</v>
      </c>
      <c r="BL9" s="342">
        <v>114.23439999999999</v>
      </c>
      <c r="BM9" s="342">
        <v>113.6788</v>
      </c>
      <c r="BN9" s="342">
        <v>107.23399999999999</v>
      </c>
      <c r="BO9" s="342">
        <v>111.5557</v>
      </c>
      <c r="BP9" s="342">
        <v>129.01660000000001</v>
      </c>
      <c r="BQ9" s="342">
        <v>132.04409999999999</v>
      </c>
      <c r="BR9" s="342">
        <v>125.1224</v>
      </c>
      <c r="BS9" s="342">
        <v>117.9645</v>
      </c>
      <c r="BT9" s="342">
        <v>108.52419999999999</v>
      </c>
      <c r="BU9" s="342">
        <v>104.735</v>
      </c>
      <c r="BV9" s="342">
        <v>122.675</v>
      </c>
    </row>
    <row r="10" spans="1:74" ht="11.1" customHeight="1">
      <c r="A10" s="565" t="s">
        <v>496</v>
      </c>
      <c r="B10" s="566" t="s">
        <v>587</v>
      </c>
      <c r="C10" s="279">
        <v>194.61809676999999</v>
      </c>
      <c r="D10" s="279">
        <v>86.200714285999993</v>
      </c>
      <c r="E10" s="279">
        <v>65.971032257999994</v>
      </c>
      <c r="F10" s="279">
        <v>56.378033332999998</v>
      </c>
      <c r="G10" s="279">
        <v>71.483516128999995</v>
      </c>
      <c r="H10" s="279">
        <v>77.104699999999994</v>
      </c>
      <c r="I10" s="279">
        <v>81.181516129000002</v>
      </c>
      <c r="J10" s="279">
        <v>96.010516128999996</v>
      </c>
      <c r="K10" s="279">
        <v>61.533266666999999</v>
      </c>
      <c r="L10" s="279">
        <v>66.512290323000002</v>
      </c>
      <c r="M10" s="279">
        <v>40.562800000000003</v>
      </c>
      <c r="N10" s="279">
        <v>40.182838709999999</v>
      </c>
      <c r="O10" s="279">
        <v>92.265935483999996</v>
      </c>
      <c r="P10" s="279">
        <v>38.401214285999998</v>
      </c>
      <c r="Q10" s="279">
        <v>40.175451613</v>
      </c>
      <c r="R10" s="279">
        <v>38.658200000000001</v>
      </c>
      <c r="S10" s="279">
        <v>64.410161290000005</v>
      </c>
      <c r="T10" s="279">
        <v>102.88939999999999</v>
      </c>
      <c r="U10" s="279">
        <v>118.73722581</v>
      </c>
      <c r="V10" s="279">
        <v>96.358322580999996</v>
      </c>
      <c r="W10" s="279">
        <v>59.627966667000003</v>
      </c>
      <c r="X10" s="279">
        <v>35.900451613000001</v>
      </c>
      <c r="Y10" s="279">
        <v>32.727233333000001</v>
      </c>
      <c r="Z10" s="279">
        <v>65.193677418999997</v>
      </c>
      <c r="AA10" s="279">
        <v>55.590129032</v>
      </c>
      <c r="AB10" s="279">
        <v>36.419750000000001</v>
      </c>
      <c r="AC10" s="279">
        <v>35.900580644999998</v>
      </c>
      <c r="AD10" s="279">
        <v>44.441266667000001</v>
      </c>
      <c r="AE10" s="279">
        <v>39.663354839</v>
      </c>
      <c r="AF10" s="279">
        <v>41.642600000000002</v>
      </c>
      <c r="AG10" s="279">
        <v>50.013096773999997</v>
      </c>
      <c r="AH10" s="279">
        <v>42.363516128999997</v>
      </c>
      <c r="AI10" s="279">
        <v>31.408200000000001</v>
      </c>
      <c r="AJ10" s="279">
        <v>30.268838710000001</v>
      </c>
      <c r="AK10" s="279">
        <v>30.551633333000002</v>
      </c>
      <c r="AL10" s="279">
        <v>29.739032258000002</v>
      </c>
      <c r="AM10" s="279">
        <v>32.068419355000003</v>
      </c>
      <c r="AN10" s="279">
        <v>26.195034483000001</v>
      </c>
      <c r="AO10" s="279">
        <v>28.234516128999999</v>
      </c>
      <c r="AP10" s="279">
        <v>26.618033333</v>
      </c>
      <c r="AQ10" s="279">
        <v>27.071225806000001</v>
      </c>
      <c r="AR10" s="279">
        <v>43.288866667000001</v>
      </c>
      <c r="AS10" s="279">
        <v>51.881806451999999</v>
      </c>
      <c r="AT10" s="279">
        <v>36.886838709999999</v>
      </c>
      <c r="AU10" s="279">
        <v>27.861000000000001</v>
      </c>
      <c r="AV10" s="279">
        <v>30.212612903</v>
      </c>
      <c r="AW10" s="279">
        <v>26.052600000000002</v>
      </c>
      <c r="AX10" s="279">
        <v>26.328967742</v>
      </c>
      <c r="AY10" s="279">
        <v>49.910645160999998</v>
      </c>
      <c r="AZ10" s="279">
        <v>35.698357143000003</v>
      </c>
      <c r="BA10" s="279">
        <v>26.727483871</v>
      </c>
      <c r="BB10" s="279">
        <v>27.548666666999999</v>
      </c>
      <c r="BC10" s="279">
        <v>26.041</v>
      </c>
      <c r="BD10" s="279">
        <v>30.110666667</v>
      </c>
      <c r="BE10" s="279">
        <v>46.577354839000002</v>
      </c>
      <c r="BF10" s="279">
        <v>31.020890000000001</v>
      </c>
      <c r="BG10" s="279">
        <v>27.536470000000001</v>
      </c>
      <c r="BH10" s="279">
        <v>28.21612</v>
      </c>
      <c r="BI10" s="342">
        <v>27.028500000000001</v>
      </c>
      <c r="BJ10" s="342">
        <v>29.69361</v>
      </c>
      <c r="BK10" s="342">
        <v>33.987659999999998</v>
      </c>
      <c r="BL10" s="342">
        <v>27.91395</v>
      </c>
      <c r="BM10" s="342">
        <v>27.576840000000001</v>
      </c>
      <c r="BN10" s="342">
        <v>27.583159999999999</v>
      </c>
      <c r="BO10" s="342">
        <v>28.826899999999998</v>
      </c>
      <c r="BP10" s="342">
        <v>37.504379999999998</v>
      </c>
      <c r="BQ10" s="342">
        <v>38.069690000000001</v>
      </c>
      <c r="BR10" s="342">
        <v>32.277900000000002</v>
      </c>
      <c r="BS10" s="342">
        <v>30.581669999999999</v>
      </c>
      <c r="BT10" s="342">
        <v>29.5444</v>
      </c>
      <c r="BU10" s="342">
        <v>27.049399999999999</v>
      </c>
      <c r="BV10" s="342">
        <v>29.107479999999999</v>
      </c>
    </row>
    <row r="11" spans="1:74" ht="11.1" customHeight="1">
      <c r="A11" s="565" t="s">
        <v>497</v>
      </c>
      <c r="B11" s="566" t="s">
        <v>586</v>
      </c>
      <c r="C11" s="279">
        <v>60.721290322999998</v>
      </c>
      <c r="D11" s="279">
        <v>42.953607142999999</v>
      </c>
      <c r="E11" s="279">
        <v>40.383032258</v>
      </c>
      <c r="F11" s="279">
        <v>27.503</v>
      </c>
      <c r="G11" s="279">
        <v>34.541483870999997</v>
      </c>
      <c r="H11" s="279">
        <v>33.354766667</v>
      </c>
      <c r="I11" s="279">
        <v>30.139967742</v>
      </c>
      <c r="J11" s="279">
        <v>32.314774194000002</v>
      </c>
      <c r="K11" s="279">
        <v>25.490233332999999</v>
      </c>
      <c r="L11" s="279">
        <v>27.308709677</v>
      </c>
      <c r="M11" s="279">
        <v>27.574300000000001</v>
      </c>
      <c r="N11" s="279">
        <v>33.872999999999998</v>
      </c>
      <c r="O11" s="279">
        <v>80.171354839000003</v>
      </c>
      <c r="P11" s="279">
        <v>31.043071429000001</v>
      </c>
      <c r="Q11" s="279">
        <v>25.335645160999999</v>
      </c>
      <c r="R11" s="279">
        <v>24.215666667000001</v>
      </c>
      <c r="S11" s="279">
        <v>33.859354838999998</v>
      </c>
      <c r="T11" s="279">
        <v>41.465200000000003</v>
      </c>
      <c r="U11" s="279">
        <v>43.449387096999999</v>
      </c>
      <c r="V11" s="279">
        <v>35.257483870999998</v>
      </c>
      <c r="W11" s="279">
        <v>30.152833333</v>
      </c>
      <c r="X11" s="279">
        <v>25.382967742000002</v>
      </c>
      <c r="Y11" s="279">
        <v>29.206333333</v>
      </c>
      <c r="Z11" s="279">
        <v>60.730870967999998</v>
      </c>
      <c r="AA11" s="279">
        <v>43.438903226000001</v>
      </c>
      <c r="AB11" s="279">
        <v>32.608607143</v>
      </c>
      <c r="AC11" s="279">
        <v>29.257903226</v>
      </c>
      <c r="AD11" s="279">
        <v>33.504033333000002</v>
      </c>
      <c r="AE11" s="279">
        <v>31.393290322999999</v>
      </c>
      <c r="AF11" s="279">
        <v>32.269133332999999</v>
      </c>
      <c r="AG11" s="279">
        <v>36.705193547999997</v>
      </c>
      <c r="AH11" s="279">
        <v>26.805612903</v>
      </c>
      <c r="AI11" s="279">
        <v>24.522433332999999</v>
      </c>
      <c r="AJ11" s="279">
        <v>24.291741935000001</v>
      </c>
      <c r="AK11" s="279">
        <v>25.609733333000001</v>
      </c>
      <c r="AL11" s="279">
        <v>28.776612903</v>
      </c>
      <c r="AM11" s="279">
        <v>26.311</v>
      </c>
      <c r="AN11" s="279">
        <v>23.767206897000001</v>
      </c>
      <c r="AO11" s="279">
        <v>19.314516129000001</v>
      </c>
      <c r="AP11" s="279">
        <v>26.297833333</v>
      </c>
      <c r="AQ11" s="279">
        <v>29.254516128999999</v>
      </c>
      <c r="AR11" s="279">
        <v>29.981633333000001</v>
      </c>
      <c r="AS11" s="279">
        <v>28.851096773999998</v>
      </c>
      <c r="AT11" s="279">
        <v>23.317774193999998</v>
      </c>
      <c r="AU11" s="279">
        <v>22.699133332999999</v>
      </c>
      <c r="AV11" s="279">
        <v>25.020741935</v>
      </c>
      <c r="AW11" s="279">
        <v>24.560033333</v>
      </c>
      <c r="AX11" s="279">
        <v>22.154483871</v>
      </c>
      <c r="AY11" s="279">
        <v>33.115838709999998</v>
      </c>
      <c r="AZ11" s="279">
        <v>23.678928571</v>
      </c>
      <c r="BA11" s="279">
        <v>21.232096773999999</v>
      </c>
      <c r="BB11" s="279">
        <v>22.463100000000001</v>
      </c>
      <c r="BC11" s="279">
        <v>26.676612902999999</v>
      </c>
      <c r="BD11" s="279">
        <v>22.367433333000001</v>
      </c>
      <c r="BE11" s="279">
        <v>34.074935484000001</v>
      </c>
      <c r="BF11" s="279">
        <v>26.611799999999999</v>
      </c>
      <c r="BG11" s="279">
        <v>26.18028</v>
      </c>
      <c r="BH11" s="279">
        <v>23.307670000000002</v>
      </c>
      <c r="BI11" s="342">
        <v>22.896360000000001</v>
      </c>
      <c r="BJ11" s="342">
        <v>29.75827</v>
      </c>
      <c r="BK11" s="342">
        <v>40.185560000000002</v>
      </c>
      <c r="BL11" s="342">
        <v>27.000509999999998</v>
      </c>
      <c r="BM11" s="342">
        <v>25.020759999999999</v>
      </c>
      <c r="BN11" s="342">
        <v>24.596250000000001</v>
      </c>
      <c r="BO11" s="342">
        <v>26.785990000000002</v>
      </c>
      <c r="BP11" s="342">
        <v>28.595880000000001</v>
      </c>
      <c r="BQ11" s="342">
        <v>29.86992</v>
      </c>
      <c r="BR11" s="342">
        <v>29.787469999999999</v>
      </c>
      <c r="BS11" s="342">
        <v>24.691849999999999</v>
      </c>
      <c r="BT11" s="342">
        <v>23.946770000000001</v>
      </c>
      <c r="BU11" s="342">
        <v>23.115729999999999</v>
      </c>
      <c r="BV11" s="342">
        <v>29.635809999999999</v>
      </c>
    </row>
    <row r="12" spans="1:74" ht="11.1" customHeight="1">
      <c r="A12" s="565" t="s">
        <v>498</v>
      </c>
      <c r="B12" s="566" t="s">
        <v>499</v>
      </c>
      <c r="C12" s="279">
        <v>68.640645160999995</v>
      </c>
      <c r="D12" s="279">
        <v>69.675178571000004</v>
      </c>
      <c r="E12" s="279">
        <v>77.408387097000002</v>
      </c>
      <c r="F12" s="279">
        <v>71.131500000000003</v>
      </c>
      <c r="G12" s="279">
        <v>69.689677419000006</v>
      </c>
      <c r="H12" s="279">
        <v>72.144833332999994</v>
      </c>
      <c r="I12" s="279">
        <v>73.343387097000004</v>
      </c>
      <c r="J12" s="279">
        <v>70.781935484000002</v>
      </c>
      <c r="K12" s="279">
        <v>73.013833332999994</v>
      </c>
      <c r="L12" s="279">
        <v>44.516935484000001</v>
      </c>
      <c r="M12" s="279">
        <v>45.465166666999998</v>
      </c>
      <c r="N12" s="279">
        <v>57.003225806000003</v>
      </c>
      <c r="O12" s="279">
        <v>69.818548387000007</v>
      </c>
      <c r="P12" s="279">
        <v>72.069642857000005</v>
      </c>
      <c r="Q12" s="279">
        <v>70.723709677000002</v>
      </c>
      <c r="R12" s="279">
        <v>63.680666666999997</v>
      </c>
      <c r="S12" s="279">
        <v>66.970967741999999</v>
      </c>
      <c r="T12" s="279">
        <v>82.171166666999994</v>
      </c>
      <c r="U12" s="279">
        <v>84.558225805999996</v>
      </c>
      <c r="V12" s="279">
        <v>68.168709676999995</v>
      </c>
      <c r="W12" s="279">
        <v>65.629833332999993</v>
      </c>
      <c r="X12" s="279">
        <v>58.433387097000001</v>
      </c>
      <c r="Y12" s="279">
        <v>52.879333332999998</v>
      </c>
      <c r="Z12" s="279">
        <v>65.817580645000007</v>
      </c>
      <c r="AA12" s="279">
        <v>89.050324193999998</v>
      </c>
      <c r="AB12" s="279">
        <v>76.888185714000002</v>
      </c>
      <c r="AC12" s="279">
        <v>83.413085484000007</v>
      </c>
      <c r="AD12" s="279">
        <v>56.024151666999998</v>
      </c>
      <c r="AE12" s="279">
        <v>57.652264516000002</v>
      </c>
      <c r="AF12" s="279">
        <v>71.946363332999994</v>
      </c>
      <c r="AG12" s="279">
        <v>82.265553225999994</v>
      </c>
      <c r="AH12" s="279">
        <v>74.843914515999998</v>
      </c>
      <c r="AI12" s="279">
        <v>75.715149999999994</v>
      </c>
      <c r="AJ12" s="279">
        <v>54.438667742</v>
      </c>
      <c r="AK12" s="279">
        <v>42.791499999999999</v>
      </c>
      <c r="AL12" s="279">
        <v>58.810972581000001</v>
      </c>
      <c r="AM12" s="279">
        <v>75.016809676999998</v>
      </c>
      <c r="AN12" s="279">
        <v>61.122284483000001</v>
      </c>
      <c r="AO12" s="279">
        <v>37.693709677000001</v>
      </c>
      <c r="AP12" s="279">
        <v>33.747500000000002</v>
      </c>
      <c r="AQ12" s="279">
        <v>39.535435483999997</v>
      </c>
      <c r="AR12" s="279">
        <v>44.117636666999999</v>
      </c>
      <c r="AS12" s="279">
        <v>46.928493547999999</v>
      </c>
      <c r="AT12" s="279">
        <v>51.529525806000002</v>
      </c>
      <c r="AU12" s="279">
        <v>52.232221666999997</v>
      </c>
      <c r="AV12" s="279">
        <v>42.829354838999997</v>
      </c>
      <c r="AW12" s="279">
        <v>49.649333333000001</v>
      </c>
      <c r="AX12" s="279">
        <v>48.346682258000001</v>
      </c>
      <c r="AY12" s="279">
        <v>60.523930645</v>
      </c>
      <c r="AZ12" s="279">
        <v>54.987741071000002</v>
      </c>
      <c r="BA12" s="279">
        <v>57.831983870999998</v>
      </c>
      <c r="BB12" s="279">
        <v>55.756231667000002</v>
      </c>
      <c r="BC12" s="279">
        <v>74.888911289999996</v>
      </c>
      <c r="BD12" s="279">
        <v>78.314170000000004</v>
      </c>
      <c r="BE12" s="279">
        <v>75.310943393000002</v>
      </c>
      <c r="BF12" s="279">
        <v>61.853009999999998</v>
      </c>
      <c r="BG12" s="279">
        <v>58.51314</v>
      </c>
      <c r="BH12" s="279">
        <v>48.5946</v>
      </c>
      <c r="BI12" s="342">
        <v>48.371650000000002</v>
      </c>
      <c r="BJ12" s="342">
        <v>55.964179999999999</v>
      </c>
      <c r="BK12" s="342">
        <v>60.931690000000003</v>
      </c>
      <c r="BL12" s="342">
        <v>52.550350000000002</v>
      </c>
      <c r="BM12" s="342">
        <v>55.09328</v>
      </c>
      <c r="BN12" s="342">
        <v>50.16901</v>
      </c>
      <c r="BO12" s="342">
        <v>50.790959999999998</v>
      </c>
      <c r="BP12" s="342">
        <v>57.547139999999999</v>
      </c>
      <c r="BQ12" s="342">
        <v>57.966569999999997</v>
      </c>
      <c r="BR12" s="342">
        <v>56.922190000000001</v>
      </c>
      <c r="BS12" s="342">
        <v>57.564830000000001</v>
      </c>
      <c r="BT12" s="342">
        <v>50.043849999999999</v>
      </c>
      <c r="BU12" s="342">
        <v>49.86063</v>
      </c>
      <c r="BV12" s="342">
        <v>57.369799999999998</v>
      </c>
    </row>
    <row r="13" spans="1:74" ht="11.1" customHeight="1">
      <c r="A13" s="565" t="s">
        <v>500</v>
      </c>
      <c r="B13" s="566" t="s">
        <v>501</v>
      </c>
      <c r="C13" s="279">
        <v>13.673451612999999</v>
      </c>
      <c r="D13" s="279">
        <v>9.1505714285999993</v>
      </c>
      <c r="E13" s="279">
        <v>7.9447419354999997</v>
      </c>
      <c r="F13" s="279">
        <v>5.9285333332999999</v>
      </c>
      <c r="G13" s="279">
        <v>5.9715483871000004</v>
      </c>
      <c r="H13" s="279">
        <v>5.0043666667000002</v>
      </c>
      <c r="I13" s="279">
        <v>4.3356774193999996</v>
      </c>
      <c r="J13" s="279">
        <v>5.3474516128999996</v>
      </c>
      <c r="K13" s="279">
        <v>4.4859333333000002</v>
      </c>
      <c r="L13" s="279">
        <v>4.4752903226000003</v>
      </c>
      <c r="M13" s="279">
        <v>4.7792666666999999</v>
      </c>
      <c r="N13" s="279">
        <v>5.5351935483999997</v>
      </c>
      <c r="O13" s="279">
        <v>7.7790967742000001</v>
      </c>
      <c r="P13" s="279">
        <v>7.5603214286</v>
      </c>
      <c r="Q13" s="279">
        <v>4.7440967742</v>
      </c>
      <c r="R13" s="279">
        <v>4.2097666667000002</v>
      </c>
      <c r="S13" s="279">
        <v>3.9161935483999999</v>
      </c>
      <c r="T13" s="279">
        <v>5.1443000000000003</v>
      </c>
      <c r="U13" s="279">
        <v>6.4614516129000004</v>
      </c>
      <c r="V13" s="279">
        <v>5.3052903226000003</v>
      </c>
      <c r="W13" s="279">
        <v>5.0233999999999996</v>
      </c>
      <c r="X13" s="279">
        <v>4.1524516129000002</v>
      </c>
      <c r="Y13" s="279">
        <v>4.7810333332999999</v>
      </c>
      <c r="Z13" s="279">
        <v>8.5867419354999992</v>
      </c>
      <c r="AA13" s="279">
        <v>8.2381893547999994</v>
      </c>
      <c r="AB13" s="279">
        <v>5.1452689286000002</v>
      </c>
      <c r="AC13" s="279">
        <v>4.5273138709999996</v>
      </c>
      <c r="AD13" s="279">
        <v>3.7070219999999998</v>
      </c>
      <c r="AE13" s="279">
        <v>2.8399780644999999</v>
      </c>
      <c r="AF13" s="279">
        <v>4.6038300000000003</v>
      </c>
      <c r="AG13" s="279">
        <v>7.6770132257999997</v>
      </c>
      <c r="AH13" s="279">
        <v>4.7008287096999997</v>
      </c>
      <c r="AI13" s="279">
        <v>5.1964543333000002</v>
      </c>
      <c r="AJ13" s="279">
        <v>4.6188532257999997</v>
      </c>
      <c r="AK13" s="279">
        <v>4.8901403332999998</v>
      </c>
      <c r="AL13" s="279">
        <v>4.4434406451999999</v>
      </c>
      <c r="AM13" s="279">
        <v>2.5092874194000001</v>
      </c>
      <c r="AN13" s="279">
        <v>4.0783755171999996</v>
      </c>
      <c r="AO13" s="279">
        <v>4.1312390322999999</v>
      </c>
      <c r="AP13" s="279">
        <v>4.7032306666999997</v>
      </c>
      <c r="AQ13" s="279">
        <v>5.3600412902999999</v>
      </c>
      <c r="AR13" s="279">
        <v>5.8854813332999996</v>
      </c>
      <c r="AS13" s="279">
        <v>5.6094970968000002</v>
      </c>
      <c r="AT13" s="279">
        <v>4.9577929031999997</v>
      </c>
      <c r="AU13" s="279">
        <v>3.7334936666999998</v>
      </c>
      <c r="AV13" s="279">
        <v>4.7743593547999996</v>
      </c>
      <c r="AW13" s="279">
        <v>3.9302033333000002</v>
      </c>
      <c r="AX13" s="279">
        <v>4.0582287096999998</v>
      </c>
      <c r="AY13" s="279">
        <v>7.9304316128999996</v>
      </c>
      <c r="AZ13" s="279">
        <v>4.8184250000000004</v>
      </c>
      <c r="BA13" s="279">
        <v>3.2797054838999999</v>
      </c>
      <c r="BB13" s="279">
        <v>3.8728156667000002</v>
      </c>
      <c r="BC13" s="279">
        <v>3.8171958065</v>
      </c>
      <c r="BD13" s="279">
        <v>3.0817906666999999</v>
      </c>
      <c r="BE13" s="279">
        <v>4.7455173941000002</v>
      </c>
      <c r="BF13" s="279">
        <v>5.120787</v>
      </c>
      <c r="BG13" s="279">
        <v>4.5667999999999997</v>
      </c>
      <c r="BH13" s="279">
        <v>4.6556889999999997</v>
      </c>
      <c r="BI13" s="342">
        <v>4.5279740000000004</v>
      </c>
      <c r="BJ13" s="342">
        <v>6.600428</v>
      </c>
      <c r="BK13" s="342">
        <v>10.62959</v>
      </c>
      <c r="BL13" s="342">
        <v>6.7695939999999997</v>
      </c>
      <c r="BM13" s="342">
        <v>5.98794</v>
      </c>
      <c r="BN13" s="342">
        <v>4.8856250000000001</v>
      </c>
      <c r="BO13" s="342">
        <v>5.1518490000000003</v>
      </c>
      <c r="BP13" s="342">
        <v>5.3692510000000002</v>
      </c>
      <c r="BQ13" s="342">
        <v>6.1379429999999999</v>
      </c>
      <c r="BR13" s="342">
        <v>6.1348089999999997</v>
      </c>
      <c r="BS13" s="342">
        <v>5.1261869999999998</v>
      </c>
      <c r="BT13" s="342">
        <v>4.9891370000000004</v>
      </c>
      <c r="BU13" s="342">
        <v>4.7092169999999998</v>
      </c>
      <c r="BV13" s="342">
        <v>6.5619500000000004</v>
      </c>
    </row>
    <row r="14" spans="1:74" ht="11.1" customHeight="1">
      <c r="A14" s="590"/>
      <c r="B14" s="131" t="s">
        <v>502</v>
      </c>
      <c r="C14" s="255"/>
      <c r="D14" s="255"/>
      <c r="E14" s="255"/>
      <c r="F14" s="255"/>
      <c r="G14" s="255"/>
      <c r="H14" s="255"/>
      <c r="I14" s="255"/>
      <c r="J14" s="255"/>
      <c r="K14" s="255"/>
      <c r="L14" s="255"/>
      <c r="M14" s="255"/>
      <c r="N14" s="255"/>
      <c r="O14" s="255"/>
      <c r="P14" s="255"/>
      <c r="Q14" s="255"/>
      <c r="R14" s="255"/>
      <c r="S14" s="255"/>
      <c r="T14" s="255"/>
      <c r="U14" s="255"/>
      <c r="V14" s="255"/>
      <c r="W14" s="255"/>
      <c r="X14" s="255"/>
      <c r="Y14" s="255"/>
      <c r="Z14" s="255"/>
      <c r="AA14" s="255"/>
      <c r="AB14" s="255"/>
      <c r="AC14" s="255"/>
      <c r="AD14" s="255"/>
      <c r="AE14" s="255"/>
      <c r="AF14" s="255"/>
      <c r="AG14" s="255"/>
      <c r="AH14" s="255"/>
      <c r="AI14" s="255"/>
      <c r="AJ14" s="255"/>
      <c r="AK14" s="255"/>
      <c r="AL14" s="255"/>
      <c r="AM14" s="255"/>
      <c r="AN14" s="255"/>
      <c r="AO14" s="255"/>
      <c r="AP14" s="255"/>
      <c r="AQ14" s="255"/>
      <c r="AR14" s="255"/>
      <c r="AS14" s="255"/>
      <c r="AT14" s="255"/>
      <c r="AU14" s="255"/>
      <c r="AV14" s="255"/>
      <c r="AW14" s="255"/>
      <c r="AX14" s="255"/>
      <c r="AY14" s="255"/>
      <c r="AZ14" s="255"/>
      <c r="BA14" s="255"/>
      <c r="BB14" s="255"/>
      <c r="BC14" s="255"/>
      <c r="BD14" s="255"/>
      <c r="BE14" s="255"/>
      <c r="BF14" s="255"/>
      <c r="BG14" s="255"/>
      <c r="BH14" s="255"/>
      <c r="BI14" s="369"/>
      <c r="BJ14" s="369"/>
      <c r="BK14" s="369"/>
      <c r="BL14" s="369"/>
      <c r="BM14" s="369"/>
      <c r="BN14" s="369"/>
      <c r="BO14" s="369"/>
      <c r="BP14" s="369"/>
      <c r="BQ14" s="369"/>
      <c r="BR14" s="369"/>
      <c r="BS14" s="369"/>
      <c r="BT14" s="369"/>
      <c r="BU14" s="369"/>
      <c r="BV14" s="369"/>
    </row>
    <row r="15" spans="1:74" ht="11.1" customHeight="1">
      <c r="A15" s="565" t="s">
        <v>503</v>
      </c>
      <c r="B15" s="566" t="s">
        <v>491</v>
      </c>
      <c r="C15" s="279">
        <v>218.75322581</v>
      </c>
      <c r="D15" s="279">
        <v>190.27617857000001</v>
      </c>
      <c r="E15" s="279">
        <v>168.15451612999999</v>
      </c>
      <c r="F15" s="279">
        <v>152.59059999999999</v>
      </c>
      <c r="G15" s="279">
        <v>148.79938709999999</v>
      </c>
      <c r="H15" s="279">
        <v>171.71876667000001</v>
      </c>
      <c r="I15" s="279">
        <v>182.09048387000001</v>
      </c>
      <c r="J15" s="279">
        <v>194.28619355000001</v>
      </c>
      <c r="K15" s="279">
        <v>145.16253333</v>
      </c>
      <c r="L15" s="279">
        <v>150.57935484000001</v>
      </c>
      <c r="M15" s="279">
        <v>160.96459999999999</v>
      </c>
      <c r="N15" s="279">
        <v>201.64287096999999</v>
      </c>
      <c r="O15" s="279">
        <v>210.03187097</v>
      </c>
      <c r="P15" s="279">
        <v>209.70271428999999</v>
      </c>
      <c r="Q15" s="279">
        <v>166.31767742</v>
      </c>
      <c r="R15" s="279">
        <v>144.65803332999999</v>
      </c>
      <c r="S15" s="279">
        <v>151.57219355000001</v>
      </c>
      <c r="T15" s="279">
        <v>203.23263333</v>
      </c>
      <c r="U15" s="279">
        <v>213.84299999999999</v>
      </c>
      <c r="V15" s="279">
        <v>204.50954838999999</v>
      </c>
      <c r="W15" s="279">
        <v>174.20986667</v>
      </c>
      <c r="X15" s="279">
        <v>144.86374194000001</v>
      </c>
      <c r="Y15" s="279">
        <v>156.45959999999999</v>
      </c>
      <c r="Z15" s="279">
        <v>200.17864516</v>
      </c>
      <c r="AA15" s="279">
        <v>207.69638710000001</v>
      </c>
      <c r="AB15" s="279">
        <v>180.43842857000001</v>
      </c>
      <c r="AC15" s="279">
        <v>126.79296773999999</v>
      </c>
      <c r="AD15" s="279">
        <v>133.596</v>
      </c>
      <c r="AE15" s="279">
        <v>144.23058065000001</v>
      </c>
      <c r="AF15" s="279">
        <v>179.11243332999999</v>
      </c>
      <c r="AG15" s="279">
        <v>197.96690323000001</v>
      </c>
      <c r="AH15" s="279">
        <v>177.57093548</v>
      </c>
      <c r="AI15" s="279">
        <v>143.3443</v>
      </c>
      <c r="AJ15" s="279">
        <v>123.5833871</v>
      </c>
      <c r="AK15" s="279">
        <v>126.94240000000001</v>
      </c>
      <c r="AL15" s="279">
        <v>122.59467742</v>
      </c>
      <c r="AM15" s="279">
        <v>147.03196774</v>
      </c>
      <c r="AN15" s="279">
        <v>112.23358621</v>
      </c>
      <c r="AO15" s="279">
        <v>103.61067742</v>
      </c>
      <c r="AP15" s="279">
        <v>82.593800000000002</v>
      </c>
      <c r="AQ15" s="279">
        <v>111.72506452</v>
      </c>
      <c r="AR15" s="279">
        <v>126.1778</v>
      </c>
      <c r="AS15" s="279">
        <v>174.31280645000001</v>
      </c>
      <c r="AT15" s="279">
        <v>149.50461290000001</v>
      </c>
      <c r="AU15" s="279">
        <v>110.98996667</v>
      </c>
      <c r="AV15" s="279">
        <v>110.09932258000001</v>
      </c>
      <c r="AW15" s="279">
        <v>123.17743333</v>
      </c>
      <c r="AX15" s="279">
        <v>129.75370967999999</v>
      </c>
      <c r="AY15" s="279">
        <v>148.82232257999999</v>
      </c>
      <c r="AZ15" s="279">
        <v>156.97689285999999</v>
      </c>
      <c r="BA15" s="279">
        <v>144.59496773999999</v>
      </c>
      <c r="BB15" s="279">
        <v>114.56056667</v>
      </c>
      <c r="BC15" s="279">
        <v>125.42967742</v>
      </c>
      <c r="BD15" s="279">
        <v>137.15686667</v>
      </c>
      <c r="BE15" s="279">
        <v>164.97638710000001</v>
      </c>
      <c r="BF15" s="279">
        <v>120.38890000000001</v>
      </c>
      <c r="BG15" s="279">
        <v>109.7619</v>
      </c>
      <c r="BH15" s="279">
        <v>114.6349</v>
      </c>
      <c r="BI15" s="342">
        <v>110.4461</v>
      </c>
      <c r="BJ15" s="342">
        <v>137.89529999999999</v>
      </c>
      <c r="BK15" s="342">
        <v>175.97409999999999</v>
      </c>
      <c r="BL15" s="342">
        <v>155.501</v>
      </c>
      <c r="BM15" s="342">
        <v>156.6268</v>
      </c>
      <c r="BN15" s="342">
        <v>121.2081</v>
      </c>
      <c r="BO15" s="342">
        <v>115.4085</v>
      </c>
      <c r="BP15" s="342">
        <v>112.346</v>
      </c>
      <c r="BQ15" s="342">
        <v>148.8587</v>
      </c>
      <c r="BR15" s="342">
        <v>142.72130000000001</v>
      </c>
      <c r="BS15" s="342">
        <v>104.5361</v>
      </c>
      <c r="BT15" s="342">
        <v>108.7304</v>
      </c>
      <c r="BU15" s="342">
        <v>103.77719999999999</v>
      </c>
      <c r="BV15" s="342">
        <v>135.98070000000001</v>
      </c>
    </row>
    <row r="16" spans="1:74" ht="11.1" customHeight="1">
      <c r="A16" s="565" t="s">
        <v>504</v>
      </c>
      <c r="B16" s="566" t="s">
        <v>493</v>
      </c>
      <c r="C16" s="279">
        <v>2454.1459355000002</v>
      </c>
      <c r="D16" s="279">
        <v>2664.6629643000001</v>
      </c>
      <c r="E16" s="279">
        <v>2688.209871</v>
      </c>
      <c r="F16" s="279">
        <v>2734.0801667000001</v>
      </c>
      <c r="G16" s="279">
        <v>2593.2676452000001</v>
      </c>
      <c r="H16" s="279">
        <v>2916.2240999999999</v>
      </c>
      <c r="I16" s="279">
        <v>3626.6370968000001</v>
      </c>
      <c r="J16" s="279">
        <v>4410.4456452000004</v>
      </c>
      <c r="K16" s="279">
        <v>3312.1181000000001</v>
      </c>
      <c r="L16" s="279">
        <v>2907.2640323000001</v>
      </c>
      <c r="M16" s="279">
        <v>2898.2725999999998</v>
      </c>
      <c r="N16" s="279">
        <v>2800.2646774</v>
      </c>
      <c r="O16" s="279">
        <v>2708.3879999999999</v>
      </c>
      <c r="P16" s="279">
        <v>2647.5030357000001</v>
      </c>
      <c r="Q16" s="279">
        <v>2445.4270323000001</v>
      </c>
      <c r="R16" s="279">
        <v>2687.4818667</v>
      </c>
      <c r="S16" s="279">
        <v>3074.0277418999999</v>
      </c>
      <c r="T16" s="279">
        <v>4162.6672332999997</v>
      </c>
      <c r="U16" s="279">
        <v>5451.6963225999998</v>
      </c>
      <c r="V16" s="279">
        <v>4828.0136774000002</v>
      </c>
      <c r="W16" s="279">
        <v>4209.1535999999996</v>
      </c>
      <c r="X16" s="279">
        <v>3194.9380645000001</v>
      </c>
      <c r="Y16" s="279">
        <v>3496.3211667</v>
      </c>
      <c r="Z16" s="279">
        <v>3308.2538064999999</v>
      </c>
      <c r="AA16" s="279">
        <v>3033.1197096999999</v>
      </c>
      <c r="AB16" s="279">
        <v>3207.3879643</v>
      </c>
      <c r="AC16" s="279">
        <v>3285.3902581000002</v>
      </c>
      <c r="AD16" s="279">
        <v>3355.3611667</v>
      </c>
      <c r="AE16" s="279">
        <v>3485.2332581000001</v>
      </c>
      <c r="AF16" s="279">
        <v>4012.6471333</v>
      </c>
      <c r="AG16" s="279">
        <v>5350.9412258000002</v>
      </c>
      <c r="AH16" s="279">
        <v>4690.8558709999998</v>
      </c>
      <c r="AI16" s="279">
        <v>4114.1015332999996</v>
      </c>
      <c r="AJ16" s="279">
        <v>3629.1322903</v>
      </c>
      <c r="AK16" s="279">
        <v>3590.7277333000002</v>
      </c>
      <c r="AL16" s="279">
        <v>3588.8781935000002</v>
      </c>
      <c r="AM16" s="279">
        <v>3600.5248065000001</v>
      </c>
      <c r="AN16" s="279">
        <v>3981.6464138000001</v>
      </c>
      <c r="AO16" s="279">
        <v>3582.3296452</v>
      </c>
      <c r="AP16" s="279">
        <v>3680.7267333</v>
      </c>
      <c r="AQ16" s="279">
        <v>4128.8479354999999</v>
      </c>
      <c r="AR16" s="279">
        <v>4768.5119999999997</v>
      </c>
      <c r="AS16" s="279">
        <v>6082.0468064999995</v>
      </c>
      <c r="AT16" s="279">
        <v>5511.3991935000004</v>
      </c>
      <c r="AU16" s="279">
        <v>4599.0192999999999</v>
      </c>
      <c r="AV16" s="279">
        <v>3923.7620968000001</v>
      </c>
      <c r="AW16" s="279">
        <v>3613.4559333000002</v>
      </c>
      <c r="AX16" s="279">
        <v>3340.2983548000002</v>
      </c>
      <c r="AY16" s="279">
        <v>3422.1230968</v>
      </c>
      <c r="AZ16" s="279">
        <v>3481.5116785999999</v>
      </c>
      <c r="BA16" s="279">
        <v>3316.2133871000001</v>
      </c>
      <c r="BB16" s="279">
        <v>3309.1410999999998</v>
      </c>
      <c r="BC16" s="279">
        <v>3634.5187741999998</v>
      </c>
      <c r="BD16" s="279">
        <v>4031.4292667</v>
      </c>
      <c r="BE16" s="279">
        <v>5641.2255483999998</v>
      </c>
      <c r="BF16" s="279">
        <v>4887.1019999999999</v>
      </c>
      <c r="BG16" s="279">
        <v>4151.2839999999997</v>
      </c>
      <c r="BH16" s="279">
        <v>3596.7060000000001</v>
      </c>
      <c r="BI16" s="342">
        <v>3495.585</v>
      </c>
      <c r="BJ16" s="342">
        <v>3546.3310000000001</v>
      </c>
      <c r="BK16" s="342">
        <v>3774.6149999999998</v>
      </c>
      <c r="BL16" s="342">
        <v>3664.7289999999998</v>
      </c>
      <c r="BM16" s="342">
        <v>3695.7649999999999</v>
      </c>
      <c r="BN16" s="342">
        <v>3581.2170000000001</v>
      </c>
      <c r="BO16" s="342">
        <v>3932.3789999999999</v>
      </c>
      <c r="BP16" s="342">
        <v>4444.7839999999997</v>
      </c>
      <c r="BQ16" s="342">
        <v>5329.26</v>
      </c>
      <c r="BR16" s="342">
        <v>5095.7929999999997</v>
      </c>
      <c r="BS16" s="342">
        <v>4223.2929999999997</v>
      </c>
      <c r="BT16" s="342">
        <v>3670.623</v>
      </c>
      <c r="BU16" s="342">
        <v>3479.8429999999998</v>
      </c>
      <c r="BV16" s="342">
        <v>3400</v>
      </c>
    </row>
    <row r="17" spans="1:74" ht="11.1" customHeight="1">
      <c r="A17" s="567" t="s">
        <v>505</v>
      </c>
      <c r="B17" s="568" t="s">
        <v>495</v>
      </c>
      <c r="C17" s="279">
        <v>147.34070968</v>
      </c>
      <c r="D17" s="279">
        <v>36.367178570999997</v>
      </c>
      <c r="E17" s="279">
        <v>26.508322581000002</v>
      </c>
      <c r="F17" s="279">
        <v>8.4286999999999992</v>
      </c>
      <c r="G17" s="279">
        <v>8.8771612903000001</v>
      </c>
      <c r="H17" s="279">
        <v>8.7731999999999992</v>
      </c>
      <c r="I17" s="279">
        <v>17.346419354999998</v>
      </c>
      <c r="J17" s="279">
        <v>30.080483870999998</v>
      </c>
      <c r="K17" s="279">
        <v>9.5691333332999999</v>
      </c>
      <c r="L17" s="279">
        <v>5.3119032258000001</v>
      </c>
      <c r="M17" s="279">
        <v>6.8315666666999997</v>
      </c>
      <c r="N17" s="279">
        <v>17.022290323</v>
      </c>
      <c r="O17" s="279">
        <v>23.640387097000001</v>
      </c>
      <c r="P17" s="279">
        <v>15.356535714</v>
      </c>
      <c r="Q17" s="279">
        <v>10.283580645000001</v>
      </c>
      <c r="R17" s="279">
        <v>9.2957000000000001</v>
      </c>
      <c r="S17" s="279">
        <v>12.577290323</v>
      </c>
      <c r="T17" s="279">
        <v>23.840833332999999</v>
      </c>
      <c r="U17" s="279">
        <v>59.325032258</v>
      </c>
      <c r="V17" s="279">
        <v>28.016096774000001</v>
      </c>
      <c r="W17" s="279">
        <v>15.867066667</v>
      </c>
      <c r="X17" s="279">
        <v>7.3433225805999998</v>
      </c>
      <c r="Y17" s="279">
        <v>9.3743333332999992</v>
      </c>
      <c r="Z17" s="279">
        <v>22.454096774</v>
      </c>
      <c r="AA17" s="279">
        <v>35.130545161000001</v>
      </c>
      <c r="AB17" s="279">
        <v>11.891147143</v>
      </c>
      <c r="AC17" s="279">
        <v>15.437861935000001</v>
      </c>
      <c r="AD17" s="279">
        <v>5.1779376667000001</v>
      </c>
      <c r="AE17" s="279">
        <v>7.3120519355000004</v>
      </c>
      <c r="AF17" s="279">
        <v>13.955455333</v>
      </c>
      <c r="AG17" s="279">
        <v>28.62338871</v>
      </c>
      <c r="AH17" s="279">
        <v>12.39521871</v>
      </c>
      <c r="AI17" s="279">
        <v>7.3550933333000001</v>
      </c>
      <c r="AJ17" s="279">
        <v>5.4413667741999996</v>
      </c>
      <c r="AK17" s="279">
        <v>5.5058829999999999</v>
      </c>
      <c r="AL17" s="279">
        <v>5.4302422580999998</v>
      </c>
      <c r="AM17" s="279">
        <v>6.9922745161000002</v>
      </c>
      <c r="AN17" s="279">
        <v>3.3289141379</v>
      </c>
      <c r="AO17" s="279">
        <v>3.5279232258</v>
      </c>
      <c r="AP17" s="279">
        <v>2.9612116667000001</v>
      </c>
      <c r="AQ17" s="279">
        <v>5.4421738709999996</v>
      </c>
      <c r="AR17" s="279">
        <v>13.580706333</v>
      </c>
      <c r="AS17" s="279">
        <v>19.958393548</v>
      </c>
      <c r="AT17" s="279">
        <v>9.9600467742000003</v>
      </c>
      <c r="AU17" s="279">
        <v>4.5627040000000001</v>
      </c>
      <c r="AV17" s="279">
        <v>5.1760054839</v>
      </c>
      <c r="AW17" s="279">
        <v>7.1011646666999999</v>
      </c>
      <c r="AX17" s="279">
        <v>3.6772622580999998</v>
      </c>
      <c r="AY17" s="279">
        <v>34.719039031999998</v>
      </c>
      <c r="AZ17" s="279">
        <v>19.694259286000001</v>
      </c>
      <c r="BA17" s="279">
        <v>3.2966067741999998</v>
      </c>
      <c r="BB17" s="279">
        <v>4.0288370000000002</v>
      </c>
      <c r="BC17" s="279">
        <v>5.748163871</v>
      </c>
      <c r="BD17" s="279">
        <v>8.0820480000000003</v>
      </c>
      <c r="BE17" s="279">
        <v>27.732193337999998</v>
      </c>
      <c r="BF17" s="279">
        <v>9.2707700000000006</v>
      </c>
      <c r="BG17" s="279">
        <v>4.6792660000000001</v>
      </c>
      <c r="BH17" s="279">
        <v>4.4823110000000002</v>
      </c>
      <c r="BI17" s="342">
        <v>5.0911710000000001</v>
      </c>
      <c r="BJ17" s="342">
        <v>9.2436240000000005</v>
      </c>
      <c r="BK17" s="342">
        <v>18.805689999999998</v>
      </c>
      <c r="BL17" s="342">
        <v>8.4121360000000003</v>
      </c>
      <c r="BM17" s="342">
        <v>7.055555</v>
      </c>
      <c r="BN17" s="342">
        <v>4.4012700000000002</v>
      </c>
      <c r="BO17" s="342">
        <v>5.7388320000000004</v>
      </c>
      <c r="BP17" s="342">
        <v>7.7967959999999996</v>
      </c>
      <c r="BQ17" s="342">
        <v>11.723739999999999</v>
      </c>
      <c r="BR17" s="342">
        <v>8.6749089999999995</v>
      </c>
      <c r="BS17" s="342">
        <v>4.6326450000000001</v>
      </c>
      <c r="BT17" s="342">
        <v>4.2138679999999997</v>
      </c>
      <c r="BU17" s="342">
        <v>4.4368699999999999</v>
      </c>
      <c r="BV17" s="342">
        <v>8.1389119999999995</v>
      </c>
    </row>
    <row r="18" spans="1:74" ht="11.1" customHeight="1">
      <c r="A18" s="590"/>
      <c r="B18" s="131" t="s">
        <v>506</v>
      </c>
      <c r="C18" s="255"/>
      <c r="D18" s="255"/>
      <c r="E18" s="255"/>
      <c r="F18" s="255"/>
      <c r="G18" s="255"/>
      <c r="H18" s="255"/>
      <c r="I18" s="255"/>
      <c r="J18" s="255"/>
      <c r="K18" s="255"/>
      <c r="L18" s="255"/>
      <c r="M18" s="255"/>
      <c r="N18" s="255"/>
      <c r="O18" s="255"/>
      <c r="P18" s="255"/>
      <c r="Q18" s="255"/>
      <c r="R18" s="255"/>
      <c r="S18" s="255"/>
      <c r="T18" s="255"/>
      <c r="U18" s="255"/>
      <c r="V18" s="255"/>
      <c r="W18" s="255"/>
      <c r="X18" s="255"/>
      <c r="Y18" s="255"/>
      <c r="Z18" s="255"/>
      <c r="AA18" s="255"/>
      <c r="AB18" s="255"/>
      <c r="AC18" s="255"/>
      <c r="AD18" s="255"/>
      <c r="AE18" s="255"/>
      <c r="AF18" s="255"/>
      <c r="AG18" s="255"/>
      <c r="AH18" s="255"/>
      <c r="AI18" s="255"/>
      <c r="AJ18" s="255"/>
      <c r="AK18" s="255"/>
      <c r="AL18" s="255"/>
      <c r="AM18" s="255"/>
      <c r="AN18" s="255"/>
      <c r="AO18" s="255"/>
      <c r="AP18" s="255"/>
      <c r="AQ18" s="255"/>
      <c r="AR18" s="255"/>
      <c r="AS18" s="255"/>
      <c r="AT18" s="255"/>
      <c r="AU18" s="255"/>
      <c r="AV18" s="255"/>
      <c r="AW18" s="255"/>
      <c r="AX18" s="255"/>
      <c r="AY18" s="255"/>
      <c r="AZ18" s="255"/>
      <c r="BA18" s="255"/>
      <c r="BB18" s="255"/>
      <c r="BC18" s="255"/>
      <c r="BD18" s="255"/>
      <c r="BE18" s="255"/>
      <c r="BF18" s="255"/>
      <c r="BG18" s="255"/>
      <c r="BH18" s="255"/>
      <c r="BI18" s="369"/>
      <c r="BJ18" s="369"/>
      <c r="BK18" s="369"/>
      <c r="BL18" s="369"/>
      <c r="BM18" s="369"/>
      <c r="BN18" s="369"/>
      <c r="BO18" s="369"/>
      <c r="BP18" s="369"/>
      <c r="BQ18" s="369"/>
      <c r="BR18" s="369"/>
      <c r="BS18" s="369"/>
      <c r="BT18" s="369"/>
      <c r="BU18" s="369"/>
      <c r="BV18" s="369"/>
    </row>
    <row r="19" spans="1:74" ht="11.1" customHeight="1">
      <c r="A19" s="565" t="s">
        <v>507</v>
      </c>
      <c r="B19" s="566" t="s">
        <v>491</v>
      </c>
      <c r="C19" s="279">
        <v>1223.653129</v>
      </c>
      <c r="D19" s="279">
        <v>1081.8060356999999</v>
      </c>
      <c r="E19" s="279">
        <v>905.95629031999999</v>
      </c>
      <c r="F19" s="279">
        <v>929.82083333000003</v>
      </c>
      <c r="G19" s="279">
        <v>1000.6677097</v>
      </c>
      <c r="H19" s="279">
        <v>1171.6032333000001</v>
      </c>
      <c r="I19" s="279">
        <v>1166.8951935</v>
      </c>
      <c r="J19" s="279">
        <v>1206.2372903</v>
      </c>
      <c r="K19" s="279">
        <v>1030.3104000000001</v>
      </c>
      <c r="L19" s="279">
        <v>967.35380644999998</v>
      </c>
      <c r="M19" s="279">
        <v>953.67386667000005</v>
      </c>
      <c r="N19" s="279">
        <v>1166.4193548000001</v>
      </c>
      <c r="O19" s="279">
        <v>1235.8348065</v>
      </c>
      <c r="P19" s="279">
        <v>1211.2340713999999</v>
      </c>
      <c r="Q19" s="279">
        <v>1007.5245806</v>
      </c>
      <c r="R19" s="279">
        <v>924.02686667</v>
      </c>
      <c r="S19" s="279">
        <v>1083.6511613</v>
      </c>
      <c r="T19" s="279">
        <v>1308.0849333000001</v>
      </c>
      <c r="U19" s="279">
        <v>1329.9644839</v>
      </c>
      <c r="V19" s="279">
        <v>1322.9978065</v>
      </c>
      <c r="W19" s="279">
        <v>1155.7013999999999</v>
      </c>
      <c r="X19" s="279">
        <v>925.88345160999995</v>
      </c>
      <c r="Y19" s="279">
        <v>979.47806666999998</v>
      </c>
      <c r="Z19" s="279">
        <v>1217.0953548</v>
      </c>
      <c r="AA19" s="279">
        <v>1261.4466451999999</v>
      </c>
      <c r="AB19" s="279">
        <v>1095.7928214000001</v>
      </c>
      <c r="AC19" s="279">
        <v>982.11509677000004</v>
      </c>
      <c r="AD19" s="279">
        <v>999.84619999999995</v>
      </c>
      <c r="AE19" s="279">
        <v>1113.8949032</v>
      </c>
      <c r="AF19" s="279">
        <v>1290.348</v>
      </c>
      <c r="AG19" s="279">
        <v>1354.1833548</v>
      </c>
      <c r="AH19" s="279">
        <v>1309.4432902999999</v>
      </c>
      <c r="AI19" s="279">
        <v>1108.1815667000001</v>
      </c>
      <c r="AJ19" s="279">
        <v>893.67899999999997</v>
      </c>
      <c r="AK19" s="279">
        <v>896.32293332999996</v>
      </c>
      <c r="AL19" s="279">
        <v>950.58516128999997</v>
      </c>
      <c r="AM19" s="279">
        <v>898.61112903000003</v>
      </c>
      <c r="AN19" s="279">
        <v>856.72872414000005</v>
      </c>
      <c r="AO19" s="279">
        <v>758.95745161000002</v>
      </c>
      <c r="AP19" s="279">
        <v>720.25556667000001</v>
      </c>
      <c r="AQ19" s="279">
        <v>931.95570968000004</v>
      </c>
      <c r="AR19" s="279">
        <v>1067.7809</v>
      </c>
      <c r="AS19" s="279">
        <v>1231.8460645</v>
      </c>
      <c r="AT19" s="279">
        <v>1151.5790967999999</v>
      </c>
      <c r="AU19" s="279">
        <v>1003.0852333</v>
      </c>
      <c r="AV19" s="279">
        <v>904.36232257999995</v>
      </c>
      <c r="AW19" s="279">
        <v>983.12913332999995</v>
      </c>
      <c r="AX19" s="279">
        <v>943.37454838999997</v>
      </c>
      <c r="AY19" s="279">
        <v>966.80883871000003</v>
      </c>
      <c r="AZ19" s="279">
        <v>935.66442857000004</v>
      </c>
      <c r="BA19" s="279">
        <v>916.22441934999995</v>
      </c>
      <c r="BB19" s="279">
        <v>817.7079</v>
      </c>
      <c r="BC19" s="279">
        <v>881.51809677000006</v>
      </c>
      <c r="BD19" s="279">
        <v>1114.4826</v>
      </c>
      <c r="BE19" s="279">
        <v>1143.9721612999999</v>
      </c>
      <c r="BF19" s="279">
        <v>1240.7739999999999</v>
      </c>
      <c r="BG19" s="279">
        <v>1115.0809999999999</v>
      </c>
      <c r="BH19" s="279">
        <v>940.48320000000001</v>
      </c>
      <c r="BI19" s="342">
        <v>896.89359999999999</v>
      </c>
      <c r="BJ19" s="342">
        <v>1060.675</v>
      </c>
      <c r="BK19" s="342">
        <v>1083.3710000000001</v>
      </c>
      <c r="BL19" s="342">
        <v>1055.182</v>
      </c>
      <c r="BM19" s="342">
        <v>898.75879999999995</v>
      </c>
      <c r="BN19" s="342">
        <v>846.68759999999997</v>
      </c>
      <c r="BO19" s="342">
        <v>931.86059999999998</v>
      </c>
      <c r="BP19" s="342">
        <v>1095.0909999999999</v>
      </c>
      <c r="BQ19" s="342">
        <v>1139.0809999999999</v>
      </c>
      <c r="BR19" s="342">
        <v>1194.1369999999999</v>
      </c>
      <c r="BS19" s="342">
        <v>1089.6210000000001</v>
      </c>
      <c r="BT19" s="342">
        <v>954.43539999999996</v>
      </c>
      <c r="BU19" s="342">
        <v>928.8646</v>
      </c>
      <c r="BV19" s="342">
        <v>1107.3620000000001</v>
      </c>
    </row>
    <row r="20" spans="1:74" ht="11.1" customHeight="1">
      <c r="A20" s="565" t="s">
        <v>508</v>
      </c>
      <c r="B20" s="566" t="s">
        <v>493</v>
      </c>
      <c r="C20" s="279">
        <v>8515.7023871000001</v>
      </c>
      <c r="D20" s="279">
        <v>8572.3100357000003</v>
      </c>
      <c r="E20" s="279">
        <v>9100.4932580999994</v>
      </c>
      <c r="F20" s="279">
        <v>8676.1602999999996</v>
      </c>
      <c r="G20" s="279">
        <v>10232.688968</v>
      </c>
      <c r="H20" s="279">
        <v>14395.837933000001</v>
      </c>
      <c r="I20" s="279">
        <v>14828.389934999999</v>
      </c>
      <c r="J20" s="279">
        <v>15404.636613000001</v>
      </c>
      <c r="K20" s="279">
        <v>12791.6855</v>
      </c>
      <c r="L20" s="279">
        <v>9566.5646773999997</v>
      </c>
      <c r="M20" s="279">
        <v>8093.5348000000004</v>
      </c>
      <c r="N20" s="279">
        <v>9174.8271934999993</v>
      </c>
      <c r="O20" s="279">
        <v>10497.234419</v>
      </c>
      <c r="P20" s="279">
        <v>10147.923143</v>
      </c>
      <c r="Q20" s="279">
        <v>8021.1060968000002</v>
      </c>
      <c r="R20" s="279">
        <v>9109.2013666999992</v>
      </c>
      <c r="S20" s="279">
        <v>11826.233452</v>
      </c>
      <c r="T20" s="279">
        <v>15394.584333000001</v>
      </c>
      <c r="U20" s="279">
        <v>16492.059968000001</v>
      </c>
      <c r="V20" s="279">
        <v>17935.603386999999</v>
      </c>
      <c r="W20" s="279">
        <v>13745.699433</v>
      </c>
      <c r="X20" s="279">
        <v>10250.295774</v>
      </c>
      <c r="Y20" s="279">
        <v>8761.4498332999992</v>
      </c>
      <c r="Z20" s="279">
        <v>10613.645355000001</v>
      </c>
      <c r="AA20" s="279">
        <v>10535.674741999999</v>
      </c>
      <c r="AB20" s="279">
        <v>10395.502678999999</v>
      </c>
      <c r="AC20" s="279">
        <v>9100.1760967999999</v>
      </c>
      <c r="AD20" s="279">
        <v>11231.142967</v>
      </c>
      <c r="AE20" s="279">
        <v>12291.861580999999</v>
      </c>
      <c r="AF20" s="279">
        <v>15880.367167</v>
      </c>
      <c r="AG20" s="279">
        <v>18344.839742</v>
      </c>
      <c r="AH20" s="279">
        <v>18729.759580999998</v>
      </c>
      <c r="AI20" s="279">
        <v>13928.695833</v>
      </c>
      <c r="AJ20" s="279">
        <v>11087.805903</v>
      </c>
      <c r="AK20" s="279">
        <v>10534.644399999999</v>
      </c>
      <c r="AL20" s="279">
        <v>11321.549451999999</v>
      </c>
      <c r="AM20" s="279">
        <v>12178.751742</v>
      </c>
      <c r="AN20" s="279">
        <v>12665.384378999999</v>
      </c>
      <c r="AO20" s="279">
        <v>13034.754806000001</v>
      </c>
      <c r="AP20" s="279">
        <v>14970.834267</v>
      </c>
      <c r="AQ20" s="279">
        <v>16595.421934999998</v>
      </c>
      <c r="AR20" s="279">
        <v>18021.249800000001</v>
      </c>
      <c r="AS20" s="279">
        <v>20053.178516</v>
      </c>
      <c r="AT20" s="279">
        <v>18687.560516000001</v>
      </c>
      <c r="AU20" s="279">
        <v>15706.057167000001</v>
      </c>
      <c r="AV20" s="279">
        <v>12390.640968</v>
      </c>
      <c r="AW20" s="279">
        <v>11209.386133</v>
      </c>
      <c r="AX20" s="279">
        <v>11583.359161</v>
      </c>
      <c r="AY20" s="279">
        <v>12146.897161000001</v>
      </c>
      <c r="AZ20" s="279">
        <v>12072.127963999999</v>
      </c>
      <c r="BA20" s="279">
        <v>11633.985000000001</v>
      </c>
      <c r="BB20" s="279">
        <v>11581.436132999999</v>
      </c>
      <c r="BC20" s="279">
        <v>12118.288355000001</v>
      </c>
      <c r="BD20" s="279">
        <v>15225.7075</v>
      </c>
      <c r="BE20" s="279">
        <v>16154.897612999999</v>
      </c>
      <c r="BF20" s="279">
        <v>16452.48</v>
      </c>
      <c r="BG20" s="279">
        <v>14415.28</v>
      </c>
      <c r="BH20" s="279">
        <v>11995.92</v>
      </c>
      <c r="BI20" s="342">
        <v>11002.82</v>
      </c>
      <c r="BJ20" s="342">
        <v>11462.46</v>
      </c>
      <c r="BK20" s="342">
        <v>11115</v>
      </c>
      <c r="BL20" s="342">
        <v>11118.27</v>
      </c>
      <c r="BM20" s="342">
        <v>10595.74</v>
      </c>
      <c r="BN20" s="342">
        <v>11061.14</v>
      </c>
      <c r="BO20" s="342">
        <v>13094.57</v>
      </c>
      <c r="BP20" s="342">
        <v>15879.23</v>
      </c>
      <c r="BQ20" s="342">
        <v>17314.009999999998</v>
      </c>
      <c r="BR20" s="342">
        <v>17738.64</v>
      </c>
      <c r="BS20" s="342">
        <v>14544.3</v>
      </c>
      <c r="BT20" s="342">
        <v>11893.36</v>
      </c>
      <c r="BU20" s="342">
        <v>10421.030000000001</v>
      </c>
      <c r="BV20" s="342">
        <v>10796.08</v>
      </c>
    </row>
    <row r="21" spans="1:74" ht="11.1" customHeight="1">
      <c r="A21" s="567" t="s">
        <v>509</v>
      </c>
      <c r="B21" s="568" t="s">
        <v>495</v>
      </c>
      <c r="C21" s="279">
        <v>116.62554839000001</v>
      </c>
      <c r="D21" s="279">
        <v>103.38849999999999</v>
      </c>
      <c r="E21" s="279">
        <v>97.533483871000001</v>
      </c>
      <c r="F21" s="279">
        <v>86.159133333</v>
      </c>
      <c r="G21" s="279">
        <v>102.46780645</v>
      </c>
      <c r="H21" s="279">
        <v>107.73413333000001</v>
      </c>
      <c r="I21" s="279">
        <v>101.51351613</v>
      </c>
      <c r="J21" s="279">
        <v>106.41200000000001</v>
      </c>
      <c r="K21" s="279">
        <v>88.141966667000005</v>
      </c>
      <c r="L21" s="279">
        <v>70.530903226000007</v>
      </c>
      <c r="M21" s="279">
        <v>44.728566667000003</v>
      </c>
      <c r="N21" s="279">
        <v>50.124741935000003</v>
      </c>
      <c r="O21" s="279">
        <v>158.29741935000001</v>
      </c>
      <c r="P21" s="279">
        <v>65.077178571000005</v>
      </c>
      <c r="Q21" s="279">
        <v>68.418322580999998</v>
      </c>
      <c r="R21" s="279">
        <v>59.846366666999998</v>
      </c>
      <c r="S21" s="279">
        <v>90.370032257999995</v>
      </c>
      <c r="T21" s="279">
        <v>141.51920000000001</v>
      </c>
      <c r="U21" s="279">
        <v>128.30903226000001</v>
      </c>
      <c r="V21" s="279">
        <v>114.09390323</v>
      </c>
      <c r="W21" s="279">
        <v>83.837800000000001</v>
      </c>
      <c r="X21" s="279">
        <v>54.747774194000002</v>
      </c>
      <c r="Y21" s="279">
        <v>45.971033333000001</v>
      </c>
      <c r="Z21" s="279">
        <v>111.23564516</v>
      </c>
      <c r="AA21" s="279">
        <v>96.106099999999998</v>
      </c>
      <c r="AB21" s="279">
        <v>67.573755714000001</v>
      </c>
      <c r="AC21" s="279">
        <v>68.650468387000004</v>
      </c>
      <c r="AD21" s="279">
        <v>64.092624999999998</v>
      </c>
      <c r="AE21" s="279">
        <v>59.000011612999998</v>
      </c>
      <c r="AF21" s="279">
        <v>69.514164667000003</v>
      </c>
      <c r="AG21" s="279">
        <v>84.559467419000001</v>
      </c>
      <c r="AH21" s="279">
        <v>65.784975806000006</v>
      </c>
      <c r="AI21" s="279">
        <v>62.959150000000001</v>
      </c>
      <c r="AJ21" s="279">
        <v>48.666769031999998</v>
      </c>
      <c r="AK21" s="279">
        <v>38.436184666999999</v>
      </c>
      <c r="AL21" s="279">
        <v>52.987688386999999</v>
      </c>
      <c r="AM21" s="279">
        <v>63.973265161</v>
      </c>
      <c r="AN21" s="279">
        <v>48.822246206999999</v>
      </c>
      <c r="AO21" s="279">
        <v>32.833109032000003</v>
      </c>
      <c r="AP21" s="279">
        <v>37.492567999999999</v>
      </c>
      <c r="AQ21" s="279">
        <v>44.726028710000001</v>
      </c>
      <c r="AR21" s="279">
        <v>49.927925000000002</v>
      </c>
      <c r="AS21" s="279">
        <v>57.523831289999997</v>
      </c>
      <c r="AT21" s="279">
        <v>48.665108064999998</v>
      </c>
      <c r="AU21" s="279">
        <v>44.988734000000001</v>
      </c>
      <c r="AV21" s="279">
        <v>42.648087742000001</v>
      </c>
      <c r="AW21" s="279">
        <v>48.277763333000003</v>
      </c>
      <c r="AX21" s="279">
        <v>45.708377742000003</v>
      </c>
      <c r="AY21" s="279">
        <v>55.777088710000001</v>
      </c>
      <c r="AZ21" s="279">
        <v>46.768569999999997</v>
      </c>
      <c r="BA21" s="279">
        <v>49.855026774000002</v>
      </c>
      <c r="BB21" s="279">
        <v>54.694522333000002</v>
      </c>
      <c r="BC21" s="279">
        <v>70.927685806</v>
      </c>
      <c r="BD21" s="279">
        <v>72.835211333000004</v>
      </c>
      <c r="BE21" s="279">
        <v>75.456094454999999</v>
      </c>
      <c r="BF21" s="279">
        <v>56.875979999999998</v>
      </c>
      <c r="BG21" s="279">
        <v>54.44191</v>
      </c>
      <c r="BH21" s="279">
        <v>43.317500000000003</v>
      </c>
      <c r="BI21" s="342">
        <v>39.137279999999997</v>
      </c>
      <c r="BJ21" s="342">
        <v>50.392710000000001</v>
      </c>
      <c r="BK21" s="342">
        <v>61.715389999999999</v>
      </c>
      <c r="BL21" s="342">
        <v>45.586849999999998</v>
      </c>
      <c r="BM21" s="342">
        <v>46.883409999999998</v>
      </c>
      <c r="BN21" s="342">
        <v>43.241639999999997</v>
      </c>
      <c r="BO21" s="342">
        <v>44.576009999999997</v>
      </c>
      <c r="BP21" s="342">
        <v>56.902259999999998</v>
      </c>
      <c r="BQ21" s="342">
        <v>54.120100000000001</v>
      </c>
      <c r="BR21" s="342">
        <v>51.618789999999997</v>
      </c>
      <c r="BS21" s="342">
        <v>51.876989999999999</v>
      </c>
      <c r="BT21" s="342">
        <v>43.583240000000004</v>
      </c>
      <c r="BU21" s="342">
        <v>39.527239999999999</v>
      </c>
      <c r="BV21" s="342">
        <v>51.834760000000003</v>
      </c>
    </row>
    <row r="22" spans="1:74" ht="11.1" customHeight="1">
      <c r="A22" s="590"/>
      <c r="B22" s="131" t="s">
        <v>510</v>
      </c>
      <c r="C22" s="255"/>
      <c r="D22" s="255"/>
      <c r="E22" s="255"/>
      <c r="F22" s="255"/>
      <c r="G22" s="255"/>
      <c r="H22" s="255"/>
      <c r="I22" s="255"/>
      <c r="J22" s="255"/>
      <c r="K22" s="255"/>
      <c r="L22" s="255"/>
      <c r="M22" s="255"/>
      <c r="N22" s="255"/>
      <c r="O22" s="255"/>
      <c r="P22" s="255"/>
      <c r="Q22" s="255"/>
      <c r="R22" s="255"/>
      <c r="S22" s="255"/>
      <c r="T22" s="255"/>
      <c r="U22" s="255"/>
      <c r="V22" s="255"/>
      <c r="W22" s="255"/>
      <c r="X22" s="255"/>
      <c r="Y22" s="255"/>
      <c r="Z22" s="255"/>
      <c r="AA22" s="255"/>
      <c r="AB22" s="255"/>
      <c r="AC22" s="255"/>
      <c r="AD22" s="255"/>
      <c r="AE22" s="255"/>
      <c r="AF22" s="255"/>
      <c r="AG22" s="255"/>
      <c r="AH22" s="255"/>
      <c r="AI22" s="255"/>
      <c r="AJ22" s="255"/>
      <c r="AK22" s="255"/>
      <c r="AL22" s="255"/>
      <c r="AM22" s="255"/>
      <c r="AN22" s="255"/>
      <c r="AO22" s="255"/>
      <c r="AP22" s="255"/>
      <c r="AQ22" s="255"/>
      <c r="AR22" s="255"/>
      <c r="AS22" s="255"/>
      <c r="AT22" s="255"/>
      <c r="AU22" s="255"/>
      <c r="AV22" s="255"/>
      <c r="AW22" s="255"/>
      <c r="AX22" s="255"/>
      <c r="AY22" s="255"/>
      <c r="AZ22" s="255"/>
      <c r="BA22" s="255"/>
      <c r="BB22" s="255"/>
      <c r="BC22" s="255"/>
      <c r="BD22" s="255"/>
      <c r="BE22" s="255"/>
      <c r="BF22" s="255"/>
      <c r="BG22" s="255"/>
      <c r="BH22" s="255"/>
      <c r="BI22" s="369"/>
      <c r="BJ22" s="369"/>
      <c r="BK22" s="369"/>
      <c r="BL22" s="369"/>
      <c r="BM22" s="369"/>
      <c r="BN22" s="369"/>
      <c r="BO22" s="369"/>
      <c r="BP22" s="369"/>
      <c r="BQ22" s="369"/>
      <c r="BR22" s="369"/>
      <c r="BS22" s="369"/>
      <c r="BT22" s="369"/>
      <c r="BU22" s="369"/>
      <c r="BV22" s="369"/>
    </row>
    <row r="23" spans="1:74" ht="11.1" customHeight="1">
      <c r="A23" s="565" t="s">
        <v>511</v>
      </c>
      <c r="B23" s="566" t="s">
        <v>491</v>
      </c>
      <c r="C23" s="279">
        <v>1112.124129</v>
      </c>
      <c r="D23" s="279">
        <v>1035.1068571000001</v>
      </c>
      <c r="E23" s="279">
        <v>929.14980645000003</v>
      </c>
      <c r="F23" s="279">
        <v>897.18219999999997</v>
      </c>
      <c r="G23" s="279">
        <v>855.68051613</v>
      </c>
      <c r="H23" s="279">
        <v>1012.4538</v>
      </c>
      <c r="I23" s="279">
        <v>1036.4825805999999</v>
      </c>
      <c r="J23" s="279">
        <v>1053.0932258</v>
      </c>
      <c r="K23" s="279">
        <v>950.46209999999996</v>
      </c>
      <c r="L23" s="279">
        <v>949.05348387000004</v>
      </c>
      <c r="M23" s="279">
        <v>973.69636666999997</v>
      </c>
      <c r="N23" s="279">
        <v>1110.7214515999999</v>
      </c>
      <c r="O23" s="279">
        <v>1118.0257419</v>
      </c>
      <c r="P23" s="279">
        <v>1099.2171071</v>
      </c>
      <c r="Q23" s="279">
        <v>973.22629031999998</v>
      </c>
      <c r="R23" s="279">
        <v>859.97029999999995</v>
      </c>
      <c r="S23" s="279">
        <v>915.00138709999999</v>
      </c>
      <c r="T23" s="279">
        <v>1101.1479999999999</v>
      </c>
      <c r="U23" s="279">
        <v>1154.9249354999999</v>
      </c>
      <c r="V23" s="279">
        <v>1159.5904839</v>
      </c>
      <c r="W23" s="279">
        <v>959.29123332999995</v>
      </c>
      <c r="X23" s="279">
        <v>884.53354838999996</v>
      </c>
      <c r="Y23" s="279">
        <v>943.36583332999999</v>
      </c>
      <c r="Z23" s="279">
        <v>1079.7576773999999</v>
      </c>
      <c r="AA23" s="279">
        <v>1087.530129</v>
      </c>
      <c r="AB23" s="279">
        <v>1029.2098214</v>
      </c>
      <c r="AC23" s="279">
        <v>937.08396774000005</v>
      </c>
      <c r="AD23" s="279">
        <v>851.76599999999996</v>
      </c>
      <c r="AE23" s="279">
        <v>859.48306451999997</v>
      </c>
      <c r="AF23" s="279">
        <v>1047.7856333</v>
      </c>
      <c r="AG23" s="279">
        <v>1162.2839031999999</v>
      </c>
      <c r="AH23" s="279">
        <v>1115.9050322999999</v>
      </c>
      <c r="AI23" s="279">
        <v>940.62466667000001</v>
      </c>
      <c r="AJ23" s="279">
        <v>892.51916129000006</v>
      </c>
      <c r="AK23" s="279">
        <v>872.08920000000001</v>
      </c>
      <c r="AL23" s="279">
        <v>937.99635483999998</v>
      </c>
      <c r="AM23" s="279">
        <v>906.78154839000001</v>
      </c>
      <c r="AN23" s="279">
        <v>882.57258621000005</v>
      </c>
      <c r="AO23" s="279">
        <v>733.46264515999997</v>
      </c>
      <c r="AP23" s="279">
        <v>700.30930000000001</v>
      </c>
      <c r="AQ23" s="279">
        <v>749.69058065000002</v>
      </c>
      <c r="AR23" s="279">
        <v>909.94939999999997</v>
      </c>
      <c r="AS23" s="279">
        <v>1071.3111613000001</v>
      </c>
      <c r="AT23" s="279">
        <v>1023.2091829</v>
      </c>
      <c r="AU23" s="279">
        <v>856.96003332999999</v>
      </c>
      <c r="AV23" s="279">
        <v>790.64787096999999</v>
      </c>
      <c r="AW23" s="279">
        <v>881.79740000000004</v>
      </c>
      <c r="AX23" s="279">
        <v>940.48890323000001</v>
      </c>
      <c r="AY23" s="279">
        <v>953.20925806000002</v>
      </c>
      <c r="AZ23" s="279">
        <v>967.72939285999996</v>
      </c>
      <c r="BA23" s="279">
        <v>885.03712902999996</v>
      </c>
      <c r="BB23" s="279">
        <v>814.38773332999995</v>
      </c>
      <c r="BC23" s="279">
        <v>789.97254839000004</v>
      </c>
      <c r="BD23" s="279">
        <v>926.12180000000001</v>
      </c>
      <c r="BE23" s="279">
        <v>1035.5204515999999</v>
      </c>
      <c r="BF23" s="279">
        <v>1021.793</v>
      </c>
      <c r="BG23" s="279">
        <v>934.32280000000003</v>
      </c>
      <c r="BH23" s="279">
        <v>841.59879999999998</v>
      </c>
      <c r="BI23" s="342">
        <v>900.31110000000001</v>
      </c>
      <c r="BJ23" s="342">
        <v>997.92880000000002</v>
      </c>
      <c r="BK23" s="342">
        <v>1041.3920000000001</v>
      </c>
      <c r="BL23" s="342">
        <v>1030.2139999999999</v>
      </c>
      <c r="BM23" s="342">
        <v>921.92449999999997</v>
      </c>
      <c r="BN23" s="342">
        <v>828.40989999999999</v>
      </c>
      <c r="BO23" s="342">
        <v>833.9828</v>
      </c>
      <c r="BP23" s="342">
        <v>949.59079999999994</v>
      </c>
      <c r="BQ23" s="342">
        <v>1082.318</v>
      </c>
      <c r="BR23" s="342">
        <v>1048.0719999999999</v>
      </c>
      <c r="BS23" s="342">
        <v>927.78689999999995</v>
      </c>
      <c r="BT23" s="342">
        <v>870.38419999999996</v>
      </c>
      <c r="BU23" s="342">
        <v>913.56619999999998</v>
      </c>
      <c r="BV23" s="342">
        <v>990.59730000000002</v>
      </c>
    </row>
    <row r="24" spans="1:74" ht="11.1" customHeight="1">
      <c r="A24" s="565" t="s">
        <v>512</v>
      </c>
      <c r="B24" s="566" t="s">
        <v>493</v>
      </c>
      <c r="C24" s="279">
        <v>1047.4751934999999</v>
      </c>
      <c r="D24" s="279">
        <v>851.93360714000005</v>
      </c>
      <c r="E24" s="279">
        <v>799.96199999999999</v>
      </c>
      <c r="F24" s="279">
        <v>626.98543332999998</v>
      </c>
      <c r="G24" s="279">
        <v>546.06854839000005</v>
      </c>
      <c r="H24" s="279">
        <v>1161.4014666999999</v>
      </c>
      <c r="I24" s="279">
        <v>891.61780644999999</v>
      </c>
      <c r="J24" s="279">
        <v>1459.2187418999999</v>
      </c>
      <c r="K24" s="279">
        <v>1054.3517667000001</v>
      </c>
      <c r="L24" s="279">
        <v>665.57487097000001</v>
      </c>
      <c r="M24" s="279">
        <v>542.82259999999997</v>
      </c>
      <c r="N24" s="279">
        <v>664.64864516</v>
      </c>
      <c r="O24" s="279">
        <v>947.77696774000003</v>
      </c>
      <c r="P24" s="279">
        <v>725.26878570999997</v>
      </c>
      <c r="Q24" s="279">
        <v>499.68206451999998</v>
      </c>
      <c r="R24" s="279">
        <v>498.48856667000001</v>
      </c>
      <c r="S24" s="279">
        <v>942.11619355000005</v>
      </c>
      <c r="T24" s="279">
        <v>1539.2160332999999</v>
      </c>
      <c r="U24" s="279">
        <v>2561.0741935000001</v>
      </c>
      <c r="V24" s="279">
        <v>2672.9443225999999</v>
      </c>
      <c r="W24" s="279">
        <v>790.97766666999996</v>
      </c>
      <c r="X24" s="279">
        <v>785.10409676999996</v>
      </c>
      <c r="Y24" s="279">
        <v>697.94623333000004</v>
      </c>
      <c r="Z24" s="279">
        <v>1156.9505806</v>
      </c>
      <c r="AA24" s="279">
        <v>1157.7782580999999</v>
      </c>
      <c r="AB24" s="279">
        <v>933.67642856999998</v>
      </c>
      <c r="AC24" s="279">
        <v>1204.4446129</v>
      </c>
      <c r="AD24" s="279">
        <v>858.93503333000001</v>
      </c>
      <c r="AE24" s="279">
        <v>1090.7875806</v>
      </c>
      <c r="AF24" s="279">
        <v>1385.9897000000001</v>
      </c>
      <c r="AG24" s="279">
        <v>3122.8478064999999</v>
      </c>
      <c r="AH24" s="279">
        <v>2085.2170323</v>
      </c>
      <c r="AI24" s="279">
        <v>836.86473333000004</v>
      </c>
      <c r="AJ24" s="279">
        <v>904.71025806</v>
      </c>
      <c r="AK24" s="279">
        <v>991.78626667000003</v>
      </c>
      <c r="AL24" s="279">
        <v>1312.2458065000001</v>
      </c>
      <c r="AM24" s="279">
        <v>1759.7909677</v>
      </c>
      <c r="AN24" s="279">
        <v>2035.0904482999999</v>
      </c>
      <c r="AO24" s="279">
        <v>2005.1099354999999</v>
      </c>
      <c r="AP24" s="279">
        <v>2170.7405333000002</v>
      </c>
      <c r="AQ24" s="279">
        <v>2515.2642581</v>
      </c>
      <c r="AR24" s="279">
        <v>3057.0041000000001</v>
      </c>
      <c r="AS24" s="279">
        <v>4727.5720000000001</v>
      </c>
      <c r="AT24" s="279">
        <v>2501.4089677000002</v>
      </c>
      <c r="AU24" s="279">
        <v>1677.1704333</v>
      </c>
      <c r="AV24" s="279">
        <v>1262.1971289999999</v>
      </c>
      <c r="AW24" s="279">
        <v>1381.5903667</v>
      </c>
      <c r="AX24" s="279">
        <v>1283.9496452000001</v>
      </c>
      <c r="AY24" s="279">
        <v>1457.4790968</v>
      </c>
      <c r="AZ24" s="279">
        <v>1480.53475</v>
      </c>
      <c r="BA24" s="279">
        <v>1623.8291612999999</v>
      </c>
      <c r="BB24" s="279">
        <v>1416.3382667000001</v>
      </c>
      <c r="BC24" s="279">
        <v>1579.2919999999999</v>
      </c>
      <c r="BD24" s="279">
        <v>1520.2437333</v>
      </c>
      <c r="BE24" s="279">
        <v>2434.0712257999999</v>
      </c>
      <c r="BF24" s="279">
        <v>2030.203</v>
      </c>
      <c r="BG24" s="279">
        <v>1674.049</v>
      </c>
      <c r="BH24" s="279">
        <v>1273.4069999999999</v>
      </c>
      <c r="BI24" s="342">
        <v>1176.5119999999999</v>
      </c>
      <c r="BJ24" s="342">
        <v>1179.5909999999999</v>
      </c>
      <c r="BK24" s="342">
        <v>1140.2840000000001</v>
      </c>
      <c r="BL24" s="342">
        <v>1014.154</v>
      </c>
      <c r="BM24" s="342">
        <v>999.73739999999998</v>
      </c>
      <c r="BN24" s="342">
        <v>843.45839999999998</v>
      </c>
      <c r="BO24" s="342">
        <v>964.43359999999996</v>
      </c>
      <c r="BP24" s="342">
        <v>1613.549</v>
      </c>
      <c r="BQ24" s="342">
        <v>2223.3139999999999</v>
      </c>
      <c r="BR24" s="342">
        <v>1947.278</v>
      </c>
      <c r="BS24" s="342">
        <v>1005.467</v>
      </c>
      <c r="BT24" s="342">
        <v>852.08</v>
      </c>
      <c r="BU24" s="342">
        <v>859.91</v>
      </c>
      <c r="BV24" s="342">
        <v>1098.105</v>
      </c>
    </row>
    <row r="25" spans="1:74" ht="11.1" customHeight="1">
      <c r="A25" s="567" t="s">
        <v>513</v>
      </c>
      <c r="B25" s="568" t="s">
        <v>495</v>
      </c>
      <c r="C25" s="279">
        <v>19.390064515999999</v>
      </c>
      <c r="D25" s="279">
        <v>15.45125</v>
      </c>
      <c r="E25" s="279">
        <v>16.892709676999999</v>
      </c>
      <c r="F25" s="279">
        <v>15.543233333</v>
      </c>
      <c r="G25" s="279">
        <v>18.075870968</v>
      </c>
      <c r="H25" s="279">
        <v>17.801266667</v>
      </c>
      <c r="I25" s="279">
        <v>16.036451613000001</v>
      </c>
      <c r="J25" s="279">
        <v>14.586322580999999</v>
      </c>
      <c r="K25" s="279">
        <v>14.499766666999999</v>
      </c>
      <c r="L25" s="279">
        <v>14.318580645000001</v>
      </c>
      <c r="M25" s="279">
        <v>14.9581</v>
      </c>
      <c r="N25" s="279">
        <v>17.084193547999998</v>
      </c>
      <c r="O25" s="279">
        <v>17.621258064999999</v>
      </c>
      <c r="P25" s="279">
        <v>18.111321429</v>
      </c>
      <c r="Q25" s="279">
        <v>13.721612903</v>
      </c>
      <c r="R25" s="279">
        <v>15.016666667000001</v>
      </c>
      <c r="S25" s="279">
        <v>19.039516128999999</v>
      </c>
      <c r="T25" s="279">
        <v>19.139900000000001</v>
      </c>
      <c r="U25" s="279">
        <v>18.854870968</v>
      </c>
      <c r="V25" s="279">
        <v>17.580387096999999</v>
      </c>
      <c r="W25" s="279">
        <v>15.839833333</v>
      </c>
      <c r="X25" s="279">
        <v>14.343709677</v>
      </c>
      <c r="Y25" s="279">
        <v>15.630800000000001</v>
      </c>
      <c r="Z25" s="279">
        <v>16.545290323</v>
      </c>
      <c r="AA25" s="279">
        <v>19.581008709999999</v>
      </c>
      <c r="AB25" s="279">
        <v>22.789677142999999</v>
      </c>
      <c r="AC25" s="279">
        <v>20.421133225999998</v>
      </c>
      <c r="AD25" s="279">
        <v>20.705922666999999</v>
      </c>
      <c r="AE25" s="279">
        <v>20.610414515999999</v>
      </c>
      <c r="AF25" s="279">
        <v>22.439706666999999</v>
      </c>
      <c r="AG25" s="279">
        <v>20.558363226000001</v>
      </c>
      <c r="AH25" s="279">
        <v>21.083840968000001</v>
      </c>
      <c r="AI25" s="279">
        <v>19.199807667000002</v>
      </c>
      <c r="AJ25" s="279">
        <v>13.208296774000001</v>
      </c>
      <c r="AK25" s="279">
        <v>14.289009999999999</v>
      </c>
      <c r="AL25" s="279">
        <v>16.59216</v>
      </c>
      <c r="AM25" s="279">
        <v>20.198492903000002</v>
      </c>
      <c r="AN25" s="279">
        <v>19.456696207</v>
      </c>
      <c r="AO25" s="279">
        <v>10.284205483999999</v>
      </c>
      <c r="AP25" s="279">
        <v>10.093361</v>
      </c>
      <c r="AQ25" s="279">
        <v>12.605516452</v>
      </c>
      <c r="AR25" s="279">
        <v>20.740453333000001</v>
      </c>
      <c r="AS25" s="279">
        <v>16.736927096999999</v>
      </c>
      <c r="AT25" s="279">
        <v>17.283882902999999</v>
      </c>
      <c r="AU25" s="279">
        <v>17.736398667</v>
      </c>
      <c r="AV25" s="279">
        <v>11.824293871</v>
      </c>
      <c r="AW25" s="279">
        <v>11.406237333</v>
      </c>
      <c r="AX25" s="279">
        <v>12.246966129</v>
      </c>
      <c r="AY25" s="279">
        <v>20.298378710000001</v>
      </c>
      <c r="AZ25" s="279">
        <v>18.488689286</v>
      </c>
      <c r="BA25" s="279">
        <v>19.762876452</v>
      </c>
      <c r="BB25" s="279">
        <v>13.968245667</v>
      </c>
      <c r="BC25" s="279">
        <v>18.539011613</v>
      </c>
      <c r="BD25" s="279">
        <v>19.533619999999999</v>
      </c>
      <c r="BE25" s="279">
        <v>20.627019505</v>
      </c>
      <c r="BF25" s="279">
        <v>18.598520000000001</v>
      </c>
      <c r="BG25" s="279">
        <v>16.448630000000001</v>
      </c>
      <c r="BH25" s="279">
        <v>15.147589999999999</v>
      </c>
      <c r="BI25" s="342">
        <v>17.19875</v>
      </c>
      <c r="BJ25" s="342">
        <v>19.364599999999999</v>
      </c>
      <c r="BK25" s="342">
        <v>20.256160000000001</v>
      </c>
      <c r="BL25" s="342">
        <v>18.040189999999999</v>
      </c>
      <c r="BM25" s="342">
        <v>17.348099999999999</v>
      </c>
      <c r="BN25" s="342">
        <v>16.652999999999999</v>
      </c>
      <c r="BO25" s="342">
        <v>17.430250000000001</v>
      </c>
      <c r="BP25" s="342">
        <v>18.846</v>
      </c>
      <c r="BQ25" s="342">
        <v>20.957509999999999</v>
      </c>
      <c r="BR25" s="342">
        <v>19.246770000000001</v>
      </c>
      <c r="BS25" s="342">
        <v>15.73995</v>
      </c>
      <c r="BT25" s="342">
        <v>15.360290000000001</v>
      </c>
      <c r="BU25" s="342">
        <v>17.36431</v>
      </c>
      <c r="BV25" s="342">
        <v>19.534949999999998</v>
      </c>
    </row>
    <row r="26" spans="1:74" ht="11.1" customHeight="1">
      <c r="A26" s="590"/>
      <c r="B26" s="131" t="s">
        <v>514</v>
      </c>
      <c r="C26" s="255"/>
      <c r="D26" s="255"/>
      <c r="E26" s="255"/>
      <c r="F26" s="255"/>
      <c r="G26" s="255"/>
      <c r="H26" s="255"/>
      <c r="I26" s="255"/>
      <c r="J26" s="255"/>
      <c r="K26" s="255"/>
      <c r="L26" s="255"/>
      <c r="M26" s="255"/>
      <c r="N26" s="255"/>
      <c r="O26" s="255"/>
      <c r="P26" s="255"/>
      <c r="Q26" s="255"/>
      <c r="R26" s="255"/>
      <c r="S26" s="255"/>
      <c r="T26" s="255"/>
      <c r="U26" s="255"/>
      <c r="V26" s="255"/>
      <c r="W26" s="255"/>
      <c r="X26" s="255"/>
      <c r="Y26" s="255"/>
      <c r="Z26" s="255"/>
      <c r="AA26" s="255"/>
      <c r="AB26" s="255"/>
      <c r="AC26" s="255"/>
      <c r="AD26" s="255"/>
      <c r="AE26" s="255"/>
      <c r="AF26" s="255"/>
      <c r="AG26" s="255"/>
      <c r="AH26" s="255"/>
      <c r="AI26" s="255"/>
      <c r="AJ26" s="255"/>
      <c r="AK26" s="255"/>
      <c r="AL26" s="255"/>
      <c r="AM26" s="255"/>
      <c r="AN26" s="255"/>
      <c r="AO26" s="255"/>
      <c r="AP26" s="255"/>
      <c r="AQ26" s="255"/>
      <c r="AR26" s="255"/>
      <c r="AS26" s="255"/>
      <c r="AT26" s="255"/>
      <c r="AU26" s="255"/>
      <c r="AV26" s="255"/>
      <c r="AW26" s="255"/>
      <c r="AX26" s="255"/>
      <c r="AY26" s="255"/>
      <c r="AZ26" s="255"/>
      <c r="BA26" s="255"/>
      <c r="BB26" s="255"/>
      <c r="BC26" s="255"/>
      <c r="BD26" s="255"/>
      <c r="BE26" s="255"/>
      <c r="BF26" s="255"/>
      <c r="BG26" s="255"/>
      <c r="BH26" s="255"/>
      <c r="BI26" s="369"/>
      <c r="BJ26" s="369"/>
      <c r="BK26" s="369"/>
      <c r="BL26" s="369"/>
      <c r="BM26" s="369"/>
      <c r="BN26" s="369"/>
      <c r="BO26" s="369"/>
      <c r="BP26" s="369"/>
      <c r="BQ26" s="369"/>
      <c r="BR26" s="369"/>
      <c r="BS26" s="369"/>
      <c r="BT26" s="369"/>
      <c r="BU26" s="369"/>
      <c r="BV26" s="369"/>
    </row>
    <row r="27" spans="1:74" ht="11.1" customHeight="1">
      <c r="A27" s="565" t="s">
        <v>515</v>
      </c>
      <c r="B27" s="566" t="s">
        <v>491</v>
      </c>
      <c r="C27" s="279">
        <v>369.30780644999999</v>
      </c>
      <c r="D27" s="279">
        <v>344.80596429000002</v>
      </c>
      <c r="E27" s="279">
        <v>319.00690322999998</v>
      </c>
      <c r="F27" s="279">
        <v>260.69526667000002</v>
      </c>
      <c r="G27" s="279">
        <v>269.30441934999999</v>
      </c>
      <c r="H27" s="279">
        <v>279.93336667</v>
      </c>
      <c r="I27" s="279">
        <v>335.80845161000002</v>
      </c>
      <c r="J27" s="279">
        <v>346.02112903</v>
      </c>
      <c r="K27" s="279">
        <v>330.90703332999999</v>
      </c>
      <c r="L27" s="279">
        <v>342.24370967999999</v>
      </c>
      <c r="M27" s="279">
        <v>350.00646667000001</v>
      </c>
      <c r="N27" s="279">
        <v>370.25245160999998</v>
      </c>
      <c r="O27" s="279">
        <v>364.06519355</v>
      </c>
      <c r="P27" s="279">
        <v>344.43892856999997</v>
      </c>
      <c r="Q27" s="279">
        <v>322.10338710000002</v>
      </c>
      <c r="R27" s="279">
        <v>305.92193333</v>
      </c>
      <c r="S27" s="279">
        <v>303.35996774</v>
      </c>
      <c r="T27" s="279">
        <v>300.70206667000002</v>
      </c>
      <c r="U27" s="279">
        <v>365.55683871000002</v>
      </c>
      <c r="V27" s="279">
        <v>370.51203226000001</v>
      </c>
      <c r="W27" s="279">
        <v>363.22013333000001</v>
      </c>
      <c r="X27" s="279">
        <v>332.39745161000002</v>
      </c>
      <c r="Y27" s="279">
        <v>345.90486666999999</v>
      </c>
      <c r="Z27" s="279">
        <v>362.48377419000002</v>
      </c>
      <c r="AA27" s="279">
        <v>353.25577419000001</v>
      </c>
      <c r="AB27" s="279">
        <v>323.63925</v>
      </c>
      <c r="AC27" s="279">
        <v>297.40545161</v>
      </c>
      <c r="AD27" s="279">
        <v>252.40113332999999</v>
      </c>
      <c r="AE27" s="279">
        <v>254.07648387</v>
      </c>
      <c r="AF27" s="279">
        <v>287.93953333000002</v>
      </c>
      <c r="AG27" s="279">
        <v>327.62758065000003</v>
      </c>
      <c r="AH27" s="279">
        <v>374.39690323000002</v>
      </c>
      <c r="AI27" s="279">
        <v>367.52406667000002</v>
      </c>
      <c r="AJ27" s="279">
        <v>335.53770967999998</v>
      </c>
      <c r="AK27" s="279">
        <v>339.95646667</v>
      </c>
      <c r="AL27" s="279">
        <v>363.32996773999997</v>
      </c>
      <c r="AM27" s="279">
        <v>332.94374194</v>
      </c>
      <c r="AN27" s="279">
        <v>317.62099999999998</v>
      </c>
      <c r="AO27" s="279">
        <v>256.95287096999999</v>
      </c>
      <c r="AP27" s="279">
        <v>226.60133332999999</v>
      </c>
      <c r="AQ27" s="279">
        <v>238.16903225999999</v>
      </c>
      <c r="AR27" s="279">
        <v>287.74473332999997</v>
      </c>
      <c r="AS27" s="279">
        <v>318.24667742000003</v>
      </c>
      <c r="AT27" s="279">
        <v>348.68016129</v>
      </c>
      <c r="AU27" s="279">
        <v>345.30813332999998</v>
      </c>
      <c r="AV27" s="279">
        <v>347.96183870999999</v>
      </c>
      <c r="AW27" s="279">
        <v>344.45336666999998</v>
      </c>
      <c r="AX27" s="279">
        <v>345.87541935000002</v>
      </c>
      <c r="AY27" s="279">
        <v>354.07499999999999</v>
      </c>
      <c r="AZ27" s="279">
        <v>340.09957143000003</v>
      </c>
      <c r="BA27" s="279">
        <v>327.27141934999997</v>
      </c>
      <c r="BB27" s="279">
        <v>285.24720000000002</v>
      </c>
      <c r="BC27" s="279">
        <v>293.85103226000001</v>
      </c>
      <c r="BD27" s="279">
        <v>330.28496667000002</v>
      </c>
      <c r="BE27" s="279">
        <v>347.97258065</v>
      </c>
      <c r="BF27" s="279">
        <v>351.62389999999999</v>
      </c>
      <c r="BG27" s="279">
        <v>352.46570000000003</v>
      </c>
      <c r="BH27" s="279">
        <v>328.1558</v>
      </c>
      <c r="BI27" s="342">
        <v>340.56400000000002</v>
      </c>
      <c r="BJ27" s="342">
        <v>359.80430000000001</v>
      </c>
      <c r="BK27" s="342">
        <v>365.90519999999998</v>
      </c>
      <c r="BL27" s="342">
        <v>338.2792</v>
      </c>
      <c r="BM27" s="342">
        <v>317.00709999999998</v>
      </c>
      <c r="BN27" s="342">
        <v>273.84219999999999</v>
      </c>
      <c r="BO27" s="342">
        <v>293.84019999999998</v>
      </c>
      <c r="BP27" s="342">
        <v>345.654</v>
      </c>
      <c r="BQ27" s="342">
        <v>394.22919999999999</v>
      </c>
      <c r="BR27" s="342">
        <v>377.43639999999999</v>
      </c>
      <c r="BS27" s="342">
        <v>368.30450000000002</v>
      </c>
      <c r="BT27" s="342">
        <v>342.73680000000002</v>
      </c>
      <c r="BU27" s="342">
        <v>356.1936</v>
      </c>
      <c r="BV27" s="342">
        <v>348.83260000000001</v>
      </c>
    </row>
    <row r="28" spans="1:74" ht="11.1" customHeight="1">
      <c r="A28" s="565" t="s">
        <v>516</v>
      </c>
      <c r="B28" s="566" t="s">
        <v>493</v>
      </c>
      <c r="C28" s="279">
        <v>4264.2144194000002</v>
      </c>
      <c r="D28" s="279">
        <v>4698.0640000000003</v>
      </c>
      <c r="E28" s="279">
        <v>4140.2125161000004</v>
      </c>
      <c r="F28" s="279">
        <v>3571.2938666999999</v>
      </c>
      <c r="G28" s="279">
        <v>3827.0138387000002</v>
      </c>
      <c r="H28" s="279">
        <v>3682.3385666999998</v>
      </c>
      <c r="I28" s="279">
        <v>6525.0861290000003</v>
      </c>
      <c r="J28" s="279">
        <v>6612.8337742000003</v>
      </c>
      <c r="K28" s="279">
        <v>6622.2987999999996</v>
      </c>
      <c r="L28" s="279">
        <v>4889.6587097000001</v>
      </c>
      <c r="M28" s="279">
        <v>4427.9866333</v>
      </c>
      <c r="N28" s="279">
        <v>4905.1956774</v>
      </c>
      <c r="O28" s="279">
        <v>4240.2935160999996</v>
      </c>
      <c r="P28" s="279">
        <v>4400.3682500000004</v>
      </c>
      <c r="Q28" s="279">
        <v>4480.5943225999999</v>
      </c>
      <c r="R28" s="279">
        <v>4157.7476667000001</v>
      </c>
      <c r="S28" s="279">
        <v>2941.0807418999998</v>
      </c>
      <c r="T28" s="279">
        <v>3282.0889000000002</v>
      </c>
      <c r="U28" s="279">
        <v>5257.9928387</v>
      </c>
      <c r="V28" s="279">
        <v>5913.5869355000004</v>
      </c>
      <c r="W28" s="279">
        <v>5361.8282332999997</v>
      </c>
      <c r="X28" s="279">
        <v>4941.8620967999996</v>
      </c>
      <c r="Y28" s="279">
        <v>4356.7763000000004</v>
      </c>
      <c r="Z28" s="279">
        <v>3974.7956128999999</v>
      </c>
      <c r="AA28" s="279">
        <v>3457.6753548000002</v>
      </c>
      <c r="AB28" s="279">
        <v>3503.6580714000002</v>
      </c>
      <c r="AC28" s="279">
        <v>2638.6828065</v>
      </c>
      <c r="AD28" s="279">
        <v>2752.0410000000002</v>
      </c>
      <c r="AE28" s="279">
        <v>2444.656129</v>
      </c>
      <c r="AF28" s="279">
        <v>2960.6154000000001</v>
      </c>
      <c r="AG28" s="279">
        <v>4378.9598065</v>
      </c>
      <c r="AH28" s="279">
        <v>5185.2959355000003</v>
      </c>
      <c r="AI28" s="279">
        <v>4852.9975666999999</v>
      </c>
      <c r="AJ28" s="279">
        <v>3718.4691290000001</v>
      </c>
      <c r="AK28" s="279">
        <v>3816.4223000000002</v>
      </c>
      <c r="AL28" s="279">
        <v>4488.7808064999999</v>
      </c>
      <c r="AM28" s="279">
        <v>4231.4898387000003</v>
      </c>
      <c r="AN28" s="279">
        <v>4529.9288620999996</v>
      </c>
      <c r="AO28" s="279">
        <v>4034.1229355</v>
      </c>
      <c r="AP28" s="279">
        <v>3919.9060333000002</v>
      </c>
      <c r="AQ28" s="279">
        <v>3977.3569677</v>
      </c>
      <c r="AR28" s="279">
        <v>4532.1897667000003</v>
      </c>
      <c r="AS28" s="279">
        <v>5367.6734194000001</v>
      </c>
      <c r="AT28" s="279">
        <v>6663.3801935000001</v>
      </c>
      <c r="AU28" s="279">
        <v>5826.1054000000004</v>
      </c>
      <c r="AV28" s="279">
        <v>4982.8393225999998</v>
      </c>
      <c r="AW28" s="279">
        <v>4080.3355999999999</v>
      </c>
      <c r="AX28" s="279">
        <v>3724.9525161000001</v>
      </c>
      <c r="AY28" s="279">
        <v>4271.2697097</v>
      </c>
      <c r="AZ28" s="279">
        <v>4173.6663570999999</v>
      </c>
      <c r="BA28" s="279">
        <v>3816.8213225999998</v>
      </c>
      <c r="BB28" s="279">
        <v>3297.2080000000001</v>
      </c>
      <c r="BC28" s="279">
        <v>3372.7141935</v>
      </c>
      <c r="BD28" s="279">
        <v>4754.9253667000003</v>
      </c>
      <c r="BE28" s="279">
        <v>6027.6650323000003</v>
      </c>
      <c r="BF28" s="279">
        <v>6260.6909999999998</v>
      </c>
      <c r="BG28" s="279">
        <v>5637.8950000000004</v>
      </c>
      <c r="BH28" s="279">
        <v>4678.2870000000003</v>
      </c>
      <c r="BI28" s="342">
        <v>4366.1769999999997</v>
      </c>
      <c r="BJ28" s="342">
        <v>4258.8860000000004</v>
      </c>
      <c r="BK28" s="342">
        <v>4017.6469999999999</v>
      </c>
      <c r="BL28" s="342">
        <v>4042.4679999999998</v>
      </c>
      <c r="BM28" s="342">
        <v>3617.672</v>
      </c>
      <c r="BN28" s="342">
        <v>3621.0819999999999</v>
      </c>
      <c r="BO28" s="342">
        <v>3235.39</v>
      </c>
      <c r="BP28" s="342">
        <v>3772.721</v>
      </c>
      <c r="BQ28" s="342">
        <v>5122.7430000000004</v>
      </c>
      <c r="BR28" s="342">
        <v>5946.0839999999998</v>
      </c>
      <c r="BS28" s="342">
        <v>5445.6</v>
      </c>
      <c r="BT28" s="342">
        <v>4515.88</v>
      </c>
      <c r="BU28" s="342">
        <v>4129.6639999999998</v>
      </c>
      <c r="BV28" s="342">
        <v>4131.5219999999999</v>
      </c>
    </row>
    <row r="29" spans="1:74" ht="11.1" customHeight="1">
      <c r="A29" s="592" t="s">
        <v>517</v>
      </c>
      <c r="B29" s="568" t="s">
        <v>495</v>
      </c>
      <c r="C29" s="279">
        <v>54.297161289999998</v>
      </c>
      <c r="D29" s="279">
        <v>52.773142857000003</v>
      </c>
      <c r="E29" s="279">
        <v>50.772677418999997</v>
      </c>
      <c r="F29" s="279">
        <v>50.81</v>
      </c>
      <c r="G29" s="279">
        <v>52.265387097000001</v>
      </c>
      <c r="H29" s="279">
        <v>53.300066667000003</v>
      </c>
      <c r="I29" s="279">
        <v>54.10416129</v>
      </c>
      <c r="J29" s="279">
        <v>53.375870968000001</v>
      </c>
      <c r="K29" s="279">
        <v>52.312399999999997</v>
      </c>
      <c r="L29" s="279">
        <v>52.65183871</v>
      </c>
      <c r="M29" s="279">
        <v>51.863300000000002</v>
      </c>
      <c r="N29" s="279">
        <v>52.363032257999997</v>
      </c>
      <c r="O29" s="279">
        <v>50.475870968000002</v>
      </c>
      <c r="P29" s="279">
        <v>50.529214285999998</v>
      </c>
      <c r="Q29" s="279">
        <v>48.555387097000001</v>
      </c>
      <c r="R29" s="279">
        <v>46.605566666999998</v>
      </c>
      <c r="S29" s="279">
        <v>47.169838710000001</v>
      </c>
      <c r="T29" s="279">
        <v>47.170133333000003</v>
      </c>
      <c r="U29" s="279">
        <v>46.717354839000002</v>
      </c>
      <c r="V29" s="279">
        <v>45.399419354999999</v>
      </c>
      <c r="W29" s="279">
        <v>44.889333333000003</v>
      </c>
      <c r="X29" s="279">
        <v>47.434451613</v>
      </c>
      <c r="Y29" s="279">
        <v>48.617766666999998</v>
      </c>
      <c r="Z29" s="279">
        <v>50.09383871</v>
      </c>
      <c r="AA29" s="279">
        <v>45.499891935000001</v>
      </c>
      <c r="AB29" s="279">
        <v>48.807231786000003</v>
      </c>
      <c r="AC29" s="279">
        <v>48.589419677000002</v>
      </c>
      <c r="AD29" s="279">
        <v>47.699988333</v>
      </c>
      <c r="AE29" s="279">
        <v>44.626409676999998</v>
      </c>
      <c r="AF29" s="279">
        <v>44.552599999999998</v>
      </c>
      <c r="AG29" s="279">
        <v>42.919637418999997</v>
      </c>
      <c r="AH29" s="279">
        <v>49.449836773999998</v>
      </c>
      <c r="AI29" s="279">
        <v>47.328186666999997</v>
      </c>
      <c r="AJ29" s="279">
        <v>46.301669032</v>
      </c>
      <c r="AK29" s="279">
        <v>45.611929332999999</v>
      </c>
      <c r="AL29" s="279">
        <v>46.759967742000001</v>
      </c>
      <c r="AM29" s="279">
        <v>44.741483871</v>
      </c>
      <c r="AN29" s="279">
        <v>43.555044828</v>
      </c>
      <c r="AO29" s="279">
        <v>42.728743225999999</v>
      </c>
      <c r="AP29" s="279">
        <v>40.819456666999997</v>
      </c>
      <c r="AQ29" s="279">
        <v>38.447499677000003</v>
      </c>
      <c r="AR29" s="279">
        <v>39.024533333000001</v>
      </c>
      <c r="AS29" s="279">
        <v>39.051741935000003</v>
      </c>
      <c r="AT29" s="279">
        <v>40.782893870999999</v>
      </c>
      <c r="AU29" s="279">
        <v>39.238011999999998</v>
      </c>
      <c r="AV29" s="279">
        <v>43.188681934999998</v>
      </c>
      <c r="AW29" s="279">
        <v>37.407004667000002</v>
      </c>
      <c r="AX29" s="279">
        <v>39.255756452</v>
      </c>
      <c r="AY29" s="279">
        <v>40.686339676999999</v>
      </c>
      <c r="AZ29" s="279">
        <v>34.231933214000001</v>
      </c>
      <c r="BA29" s="279">
        <v>36.156759999999998</v>
      </c>
      <c r="BB29" s="279">
        <v>36.949209000000003</v>
      </c>
      <c r="BC29" s="279">
        <v>36.208858710000001</v>
      </c>
      <c r="BD29" s="279">
        <v>33.423181333000002</v>
      </c>
      <c r="BE29" s="279">
        <v>36.893443812000001</v>
      </c>
      <c r="BF29" s="279">
        <v>39.861220000000003</v>
      </c>
      <c r="BG29" s="279">
        <v>41.226900000000001</v>
      </c>
      <c r="BH29" s="279">
        <v>41.826689999999999</v>
      </c>
      <c r="BI29" s="342">
        <v>41.397280000000002</v>
      </c>
      <c r="BJ29" s="342">
        <v>43.015560000000001</v>
      </c>
      <c r="BK29" s="342">
        <v>44.957259999999998</v>
      </c>
      <c r="BL29" s="342">
        <v>42.195230000000002</v>
      </c>
      <c r="BM29" s="342">
        <v>42.391750000000002</v>
      </c>
      <c r="BN29" s="342">
        <v>42.938130000000001</v>
      </c>
      <c r="BO29" s="342">
        <v>43.810609999999997</v>
      </c>
      <c r="BP29" s="342">
        <v>45.471589999999999</v>
      </c>
      <c r="BQ29" s="342">
        <v>45.242789999999999</v>
      </c>
      <c r="BR29" s="342">
        <v>45.581910000000001</v>
      </c>
      <c r="BS29" s="342">
        <v>45.714950000000002</v>
      </c>
      <c r="BT29" s="342">
        <v>45.366759999999999</v>
      </c>
      <c r="BU29" s="342">
        <v>43.406570000000002</v>
      </c>
      <c r="BV29" s="342">
        <v>43.166409999999999</v>
      </c>
    </row>
    <row r="30" spans="1:74" ht="11.1" customHeight="1">
      <c r="A30" s="592"/>
      <c r="B30" s="593"/>
      <c r="C30" s="261"/>
      <c r="D30" s="261"/>
      <c r="E30" s="261"/>
      <c r="F30" s="261"/>
      <c r="G30" s="261"/>
      <c r="H30" s="261"/>
      <c r="I30" s="261"/>
      <c r="J30" s="261"/>
      <c r="K30" s="261"/>
      <c r="L30" s="261"/>
      <c r="M30" s="261"/>
      <c r="N30" s="261"/>
      <c r="O30" s="261"/>
      <c r="P30" s="261"/>
      <c r="Q30" s="261"/>
      <c r="R30" s="261"/>
      <c r="S30" s="261"/>
      <c r="T30" s="261"/>
      <c r="U30" s="261"/>
      <c r="V30" s="261"/>
      <c r="W30" s="261"/>
      <c r="X30" s="261"/>
      <c r="Y30" s="261"/>
      <c r="Z30" s="261"/>
      <c r="AA30" s="261"/>
      <c r="AB30" s="261"/>
      <c r="AC30" s="261"/>
      <c r="AD30" s="261"/>
      <c r="AE30" s="261"/>
      <c r="AF30" s="261"/>
      <c r="AG30" s="261"/>
      <c r="AH30" s="261"/>
      <c r="AI30" s="261"/>
      <c r="AJ30" s="261"/>
      <c r="AK30" s="261"/>
      <c r="AL30" s="261"/>
      <c r="AM30" s="261"/>
      <c r="AN30" s="261"/>
      <c r="AO30" s="261"/>
      <c r="AP30" s="261"/>
      <c r="AQ30" s="261"/>
      <c r="AR30" s="261"/>
      <c r="AS30" s="261"/>
      <c r="AT30" s="261"/>
      <c r="AU30" s="261"/>
      <c r="AV30" s="261"/>
      <c r="AW30" s="261"/>
      <c r="AX30" s="261"/>
      <c r="AY30" s="261"/>
      <c r="AZ30" s="261"/>
      <c r="BA30" s="261"/>
      <c r="BB30" s="261"/>
      <c r="BC30" s="261"/>
      <c r="BD30" s="261"/>
      <c r="BE30" s="261"/>
      <c r="BF30" s="261"/>
      <c r="BG30" s="261"/>
      <c r="BH30" s="261"/>
      <c r="BI30" s="345"/>
      <c r="BJ30" s="345"/>
      <c r="BK30" s="345"/>
      <c r="BL30" s="345"/>
      <c r="BM30" s="345"/>
      <c r="BN30" s="345"/>
      <c r="BO30" s="345"/>
      <c r="BP30" s="345"/>
      <c r="BQ30" s="345"/>
      <c r="BR30" s="345"/>
      <c r="BS30" s="345"/>
      <c r="BT30" s="345"/>
      <c r="BU30" s="345"/>
      <c r="BV30" s="345"/>
    </row>
    <row r="31" spans="1:74" ht="11.1" customHeight="1">
      <c r="A31" s="592"/>
      <c r="B31" s="109" t="s">
        <v>518</v>
      </c>
      <c r="C31" s="261"/>
      <c r="D31" s="261"/>
      <c r="E31" s="261"/>
      <c r="F31" s="261"/>
      <c r="G31" s="261"/>
      <c r="H31" s="261"/>
      <c r="I31" s="261"/>
      <c r="J31" s="261"/>
      <c r="K31" s="261"/>
      <c r="L31" s="261"/>
      <c r="M31" s="261"/>
      <c r="N31" s="261"/>
      <c r="O31" s="261"/>
      <c r="P31" s="261"/>
      <c r="Q31" s="261"/>
      <c r="R31" s="261"/>
      <c r="S31" s="261"/>
      <c r="T31" s="261"/>
      <c r="U31" s="261"/>
      <c r="V31" s="261"/>
      <c r="W31" s="261"/>
      <c r="X31" s="261"/>
      <c r="Y31" s="261"/>
      <c r="Z31" s="261"/>
      <c r="AA31" s="261"/>
      <c r="AB31" s="261"/>
      <c r="AC31" s="261"/>
      <c r="AD31" s="261"/>
      <c r="AE31" s="261"/>
      <c r="AF31" s="261"/>
      <c r="AG31" s="261"/>
      <c r="AH31" s="261"/>
      <c r="AI31" s="261"/>
      <c r="AJ31" s="261"/>
      <c r="AK31" s="261"/>
      <c r="AL31" s="261"/>
      <c r="AM31" s="261"/>
      <c r="AN31" s="261"/>
      <c r="AO31" s="261"/>
      <c r="AP31" s="261"/>
      <c r="AQ31" s="261"/>
      <c r="AR31" s="261"/>
      <c r="AS31" s="261"/>
      <c r="AT31" s="261"/>
      <c r="AU31" s="261"/>
      <c r="AV31" s="261"/>
      <c r="AW31" s="261"/>
      <c r="AX31" s="261"/>
      <c r="AY31" s="261"/>
      <c r="AZ31" s="261"/>
      <c r="BA31" s="261"/>
      <c r="BB31" s="261"/>
      <c r="BC31" s="261"/>
      <c r="BD31" s="261"/>
      <c r="BE31" s="261"/>
      <c r="BF31" s="261"/>
      <c r="BG31" s="261"/>
      <c r="BH31" s="261"/>
      <c r="BI31" s="345"/>
      <c r="BJ31" s="345"/>
      <c r="BK31" s="345"/>
      <c r="BL31" s="345"/>
      <c r="BM31" s="345"/>
      <c r="BN31" s="345"/>
      <c r="BO31" s="345"/>
      <c r="BP31" s="345"/>
      <c r="BQ31" s="345"/>
      <c r="BR31" s="345"/>
      <c r="BS31" s="345"/>
      <c r="BT31" s="345"/>
      <c r="BU31" s="345"/>
      <c r="BV31" s="345"/>
    </row>
    <row r="32" spans="1:74" ht="11.1" customHeight="1">
      <c r="A32" s="592" t="s">
        <v>67</v>
      </c>
      <c r="B32" s="593" t="s">
        <v>519</v>
      </c>
      <c r="C32" s="594">
        <v>156.07523900000001</v>
      </c>
      <c r="D32" s="594">
        <v>160.60079899999999</v>
      </c>
      <c r="E32" s="594">
        <v>174.222814</v>
      </c>
      <c r="F32" s="594">
        <v>185.790344</v>
      </c>
      <c r="G32" s="594">
        <v>195.10340199999999</v>
      </c>
      <c r="H32" s="594">
        <v>195.65583699999999</v>
      </c>
      <c r="I32" s="594">
        <v>193.562749</v>
      </c>
      <c r="J32" s="594">
        <v>191.53170600000001</v>
      </c>
      <c r="K32" s="594">
        <v>197.20809600000001</v>
      </c>
      <c r="L32" s="594">
        <v>199.476596</v>
      </c>
      <c r="M32" s="594">
        <v>203.76502300000001</v>
      </c>
      <c r="N32" s="594">
        <v>189.46676099999999</v>
      </c>
      <c r="O32" s="594">
        <v>178.09109699999999</v>
      </c>
      <c r="P32" s="594">
        <v>171.025848</v>
      </c>
      <c r="Q32" s="594">
        <v>177.74158700000001</v>
      </c>
      <c r="R32" s="594">
        <v>189.26026899999999</v>
      </c>
      <c r="S32" s="594">
        <v>191.66898599999999</v>
      </c>
      <c r="T32" s="594">
        <v>181.489676</v>
      </c>
      <c r="U32" s="594">
        <v>169.50435999999999</v>
      </c>
      <c r="V32" s="594">
        <v>159.98734400000001</v>
      </c>
      <c r="W32" s="594">
        <v>163.77565100000001</v>
      </c>
      <c r="X32" s="594">
        <v>175.68646699999999</v>
      </c>
      <c r="Y32" s="594">
        <v>183.388507</v>
      </c>
      <c r="Z32" s="594">
        <v>174.91726</v>
      </c>
      <c r="AA32" s="594">
        <v>164.57453000000001</v>
      </c>
      <c r="AB32" s="594">
        <v>161.06355400000001</v>
      </c>
      <c r="AC32" s="594">
        <v>166.255223</v>
      </c>
      <c r="AD32" s="594">
        <v>173.42745400000001</v>
      </c>
      <c r="AE32" s="594">
        <v>174.09295800000001</v>
      </c>
      <c r="AF32" s="594">
        <v>165.14904999999999</v>
      </c>
      <c r="AG32" s="594">
        <v>147.296233</v>
      </c>
      <c r="AH32" s="594">
        <v>138.52697699999999</v>
      </c>
      <c r="AI32" s="594">
        <v>143.710892</v>
      </c>
      <c r="AJ32" s="594">
        <v>156.195866</v>
      </c>
      <c r="AK32" s="594">
        <v>167.754198</v>
      </c>
      <c r="AL32" s="594">
        <v>172.38668000000001</v>
      </c>
      <c r="AM32" s="594">
        <v>179.03047000000001</v>
      </c>
      <c r="AN32" s="594">
        <v>185.90099900000001</v>
      </c>
      <c r="AO32" s="594">
        <v>194.45490000000001</v>
      </c>
      <c r="AP32" s="594">
        <v>201.36811399999999</v>
      </c>
      <c r="AQ32" s="594">
        <v>202.18409600000001</v>
      </c>
      <c r="AR32" s="594">
        <v>197.051815</v>
      </c>
      <c r="AS32" s="594">
        <v>183.11863500000001</v>
      </c>
      <c r="AT32" s="594">
        <v>177.245587</v>
      </c>
      <c r="AU32" s="594">
        <v>180.64755600000001</v>
      </c>
      <c r="AV32" s="594">
        <v>184.66132899999999</v>
      </c>
      <c r="AW32" s="594">
        <v>186.63313500000001</v>
      </c>
      <c r="AX32" s="594">
        <v>184.92299199999999</v>
      </c>
      <c r="AY32" s="594">
        <v>180.31848500000001</v>
      </c>
      <c r="AZ32" s="594">
        <v>177.208043</v>
      </c>
      <c r="BA32" s="594">
        <v>173.2413</v>
      </c>
      <c r="BB32" s="594">
        <v>173.07828699999999</v>
      </c>
      <c r="BC32" s="594">
        <v>177.977046</v>
      </c>
      <c r="BD32" s="594">
        <v>170.75132199999999</v>
      </c>
      <c r="BE32" s="594">
        <v>160.40338299999999</v>
      </c>
      <c r="BF32" s="594">
        <v>154.88200000000001</v>
      </c>
      <c r="BG32" s="594">
        <v>154.3989</v>
      </c>
      <c r="BH32" s="594">
        <v>158.31549999999999</v>
      </c>
      <c r="BI32" s="595">
        <v>160.4984</v>
      </c>
      <c r="BJ32" s="595">
        <v>158.47380000000001</v>
      </c>
      <c r="BK32" s="595">
        <v>152.5675</v>
      </c>
      <c r="BL32" s="595">
        <v>152.25710000000001</v>
      </c>
      <c r="BM32" s="595">
        <v>157.0256</v>
      </c>
      <c r="BN32" s="595">
        <v>164.31780000000001</v>
      </c>
      <c r="BO32" s="595">
        <v>168.51169999999999</v>
      </c>
      <c r="BP32" s="595">
        <v>165.84549999999999</v>
      </c>
      <c r="BQ32" s="595">
        <v>156.6628</v>
      </c>
      <c r="BR32" s="595">
        <v>151.1454</v>
      </c>
      <c r="BS32" s="595">
        <v>150.56639999999999</v>
      </c>
      <c r="BT32" s="595">
        <v>155.91399999999999</v>
      </c>
      <c r="BU32" s="595">
        <v>158.10679999999999</v>
      </c>
      <c r="BV32" s="595">
        <v>154.72200000000001</v>
      </c>
    </row>
    <row r="33" spans="1:74" ht="11.1" customHeight="1">
      <c r="A33" s="592" t="s">
        <v>83</v>
      </c>
      <c r="B33" s="593" t="s">
        <v>1123</v>
      </c>
      <c r="C33" s="594">
        <v>20.500693999999999</v>
      </c>
      <c r="D33" s="594">
        <v>21.140841999999999</v>
      </c>
      <c r="E33" s="594">
        <v>21.159586000000001</v>
      </c>
      <c r="F33" s="594">
        <v>20.889596999999998</v>
      </c>
      <c r="G33" s="594">
        <v>21.022193999999999</v>
      </c>
      <c r="H33" s="594">
        <v>21.130862</v>
      </c>
      <c r="I33" s="594">
        <v>20.734224000000001</v>
      </c>
      <c r="J33" s="594">
        <v>20.093309000000001</v>
      </c>
      <c r="K33" s="594">
        <v>19.45431</v>
      </c>
      <c r="L33" s="594">
        <v>18.931194000000001</v>
      </c>
      <c r="M33" s="594">
        <v>18.805831999999999</v>
      </c>
      <c r="N33" s="594">
        <v>19.067739</v>
      </c>
      <c r="O33" s="594">
        <v>18.035036999999999</v>
      </c>
      <c r="P33" s="594">
        <v>18.53171</v>
      </c>
      <c r="Q33" s="594">
        <v>18.679137999999998</v>
      </c>
      <c r="R33" s="594">
        <v>18.35257</v>
      </c>
      <c r="S33" s="594">
        <v>17.935490000000001</v>
      </c>
      <c r="T33" s="594">
        <v>17.411346999999999</v>
      </c>
      <c r="U33" s="594">
        <v>16.441220000000001</v>
      </c>
      <c r="V33" s="594">
        <v>16.287759999999999</v>
      </c>
      <c r="W33" s="594">
        <v>17.269372000000001</v>
      </c>
      <c r="X33" s="594">
        <v>17.781316</v>
      </c>
      <c r="Y33" s="594">
        <v>17.492429000000001</v>
      </c>
      <c r="Z33" s="594">
        <v>16.628596999999999</v>
      </c>
      <c r="AA33" s="594">
        <v>16.011876999999998</v>
      </c>
      <c r="AB33" s="594">
        <v>15.55185</v>
      </c>
      <c r="AC33" s="594">
        <v>15.404878999999999</v>
      </c>
      <c r="AD33" s="594">
        <v>15.181456000000001</v>
      </c>
      <c r="AE33" s="594">
        <v>15.208766000000001</v>
      </c>
      <c r="AF33" s="594">
        <v>16.358865000000002</v>
      </c>
      <c r="AG33" s="594">
        <v>16.111184999999999</v>
      </c>
      <c r="AH33" s="594">
        <v>15.843095999999999</v>
      </c>
      <c r="AI33" s="594">
        <v>15.726118</v>
      </c>
      <c r="AJ33" s="594">
        <v>16.044257999999999</v>
      </c>
      <c r="AK33" s="594">
        <v>15.963685999999999</v>
      </c>
      <c r="AL33" s="594">
        <v>15.490698</v>
      </c>
      <c r="AM33" s="594">
        <v>15.232006</v>
      </c>
      <c r="AN33" s="594">
        <v>15.121294000000001</v>
      </c>
      <c r="AO33" s="594">
        <v>15.244120000000001</v>
      </c>
      <c r="AP33" s="594">
        <v>15.081704</v>
      </c>
      <c r="AQ33" s="594">
        <v>14.746648</v>
      </c>
      <c r="AR33" s="594">
        <v>14.500467</v>
      </c>
      <c r="AS33" s="594">
        <v>13.727779</v>
      </c>
      <c r="AT33" s="594">
        <v>13.509422000000001</v>
      </c>
      <c r="AU33" s="594">
        <v>13.317075000000001</v>
      </c>
      <c r="AV33" s="594">
        <v>13.147640000000001</v>
      </c>
      <c r="AW33" s="594">
        <v>13.038741</v>
      </c>
      <c r="AX33" s="594">
        <v>12.994732000000001</v>
      </c>
      <c r="AY33" s="594">
        <v>12.222084000000001</v>
      </c>
      <c r="AZ33" s="594">
        <v>11.992065999999999</v>
      </c>
      <c r="BA33" s="594">
        <v>12.983086999999999</v>
      </c>
      <c r="BB33" s="594">
        <v>12.528510000000001</v>
      </c>
      <c r="BC33" s="594">
        <v>12.483402999999999</v>
      </c>
      <c r="BD33" s="594">
        <v>12.198554</v>
      </c>
      <c r="BE33" s="594">
        <v>12.887092000000001</v>
      </c>
      <c r="BF33" s="594">
        <v>12.690469999999999</v>
      </c>
      <c r="BG33" s="594">
        <v>12.77759</v>
      </c>
      <c r="BH33" s="594">
        <v>12.86412</v>
      </c>
      <c r="BI33" s="595">
        <v>13.109870000000001</v>
      </c>
      <c r="BJ33" s="595">
        <v>12.805110000000001</v>
      </c>
      <c r="BK33" s="595">
        <v>12.48282</v>
      </c>
      <c r="BL33" s="595">
        <v>12.37621</v>
      </c>
      <c r="BM33" s="595">
        <v>12.601749999999999</v>
      </c>
      <c r="BN33" s="595">
        <v>12.90954</v>
      </c>
      <c r="BO33" s="595">
        <v>13.148429999999999</v>
      </c>
      <c r="BP33" s="595">
        <v>13.31976</v>
      </c>
      <c r="BQ33" s="595">
        <v>12.96068</v>
      </c>
      <c r="BR33" s="595">
        <v>12.799810000000001</v>
      </c>
      <c r="BS33" s="595">
        <v>12.83287</v>
      </c>
      <c r="BT33" s="595">
        <v>12.72634</v>
      </c>
      <c r="BU33" s="595">
        <v>12.77896</v>
      </c>
      <c r="BV33" s="595">
        <v>12.400410000000001</v>
      </c>
    </row>
    <row r="34" spans="1:74" ht="11.1" customHeight="1">
      <c r="A34" s="592" t="s">
        <v>84</v>
      </c>
      <c r="B34" s="593" t="s">
        <v>1124</v>
      </c>
      <c r="C34" s="594">
        <v>17.881692000000001</v>
      </c>
      <c r="D34" s="594">
        <v>17.737459000000001</v>
      </c>
      <c r="E34" s="594">
        <v>17.691427999999998</v>
      </c>
      <c r="F34" s="594">
        <v>18.054864999999999</v>
      </c>
      <c r="G34" s="594">
        <v>17.957947999999998</v>
      </c>
      <c r="H34" s="594">
        <v>17.866129999999998</v>
      </c>
      <c r="I34" s="594">
        <v>17.971197</v>
      </c>
      <c r="J34" s="594">
        <v>18.040198</v>
      </c>
      <c r="K34" s="594">
        <v>18.162320999999999</v>
      </c>
      <c r="L34" s="594">
        <v>18.009118999999998</v>
      </c>
      <c r="M34" s="594">
        <v>17.879761999999999</v>
      </c>
      <c r="N34" s="594">
        <v>17.885573999999998</v>
      </c>
      <c r="O34" s="594">
        <v>17.192540999999999</v>
      </c>
      <c r="P34" s="594">
        <v>17.409067</v>
      </c>
      <c r="Q34" s="594">
        <v>17.352898</v>
      </c>
      <c r="R34" s="594">
        <v>17.294657000000001</v>
      </c>
      <c r="S34" s="594">
        <v>17.184660000000001</v>
      </c>
      <c r="T34" s="594">
        <v>17.039570999999999</v>
      </c>
      <c r="U34" s="594">
        <v>16.917261</v>
      </c>
      <c r="V34" s="594">
        <v>16.737168</v>
      </c>
      <c r="W34" s="594">
        <v>16.608001000000002</v>
      </c>
      <c r="X34" s="594">
        <v>16.698315999999998</v>
      </c>
      <c r="Y34" s="594">
        <v>17.024093000000001</v>
      </c>
      <c r="Z34" s="594">
        <v>16.758475000000001</v>
      </c>
      <c r="AA34" s="594">
        <v>16.612552999999998</v>
      </c>
      <c r="AB34" s="594">
        <v>16.565455</v>
      </c>
      <c r="AC34" s="594">
        <v>16.366962000000001</v>
      </c>
      <c r="AD34" s="594">
        <v>16.152619000000001</v>
      </c>
      <c r="AE34" s="594">
        <v>15.997071999999999</v>
      </c>
      <c r="AF34" s="594">
        <v>16.379342000000001</v>
      </c>
      <c r="AG34" s="594">
        <v>16.169758000000002</v>
      </c>
      <c r="AH34" s="594">
        <v>16.162258000000001</v>
      </c>
      <c r="AI34" s="594">
        <v>16.311136999999999</v>
      </c>
      <c r="AJ34" s="594">
        <v>16.567122000000001</v>
      </c>
      <c r="AK34" s="594">
        <v>16.729026000000001</v>
      </c>
      <c r="AL34" s="594">
        <v>16.648637999999998</v>
      </c>
      <c r="AM34" s="594">
        <v>16.71228</v>
      </c>
      <c r="AN34" s="594">
        <v>16.532240000000002</v>
      </c>
      <c r="AO34" s="594">
        <v>16.423207000000001</v>
      </c>
      <c r="AP34" s="594">
        <v>16.324811</v>
      </c>
      <c r="AQ34" s="594">
        <v>16.232458000000001</v>
      </c>
      <c r="AR34" s="594">
        <v>16.151893999999999</v>
      </c>
      <c r="AS34" s="594">
        <v>16.580763999999999</v>
      </c>
      <c r="AT34" s="594">
        <v>16.022701999999999</v>
      </c>
      <c r="AU34" s="594">
        <v>15.919594</v>
      </c>
      <c r="AV34" s="594">
        <v>15.812851999999999</v>
      </c>
      <c r="AW34" s="594">
        <v>15.837009999999999</v>
      </c>
      <c r="AX34" s="594">
        <v>16.061221</v>
      </c>
      <c r="AY34" s="594">
        <v>16.092327999999998</v>
      </c>
      <c r="AZ34" s="594">
        <v>16.162737</v>
      </c>
      <c r="BA34" s="594">
        <v>16.133209999999998</v>
      </c>
      <c r="BB34" s="594">
        <v>15.993895999999999</v>
      </c>
      <c r="BC34" s="594">
        <v>15.951117</v>
      </c>
      <c r="BD34" s="594">
        <v>16.054096000000001</v>
      </c>
      <c r="BE34" s="594">
        <v>15.897729</v>
      </c>
      <c r="BF34" s="594">
        <v>15.888479999999999</v>
      </c>
      <c r="BG34" s="594">
        <v>15.832079999999999</v>
      </c>
      <c r="BH34" s="594">
        <v>15.90428</v>
      </c>
      <c r="BI34" s="595">
        <v>16.117529999999999</v>
      </c>
      <c r="BJ34" s="595">
        <v>16.074210000000001</v>
      </c>
      <c r="BK34" s="595">
        <v>15.96855</v>
      </c>
      <c r="BL34" s="595">
        <v>15.93052</v>
      </c>
      <c r="BM34" s="595">
        <v>15.851789999999999</v>
      </c>
      <c r="BN34" s="595">
        <v>15.82197</v>
      </c>
      <c r="BO34" s="595">
        <v>15.90213</v>
      </c>
      <c r="BP34" s="595">
        <v>15.95068</v>
      </c>
      <c r="BQ34" s="595">
        <v>15.938470000000001</v>
      </c>
      <c r="BR34" s="595">
        <v>15.817729999999999</v>
      </c>
      <c r="BS34" s="595">
        <v>15.759930000000001</v>
      </c>
      <c r="BT34" s="595">
        <v>15.828530000000001</v>
      </c>
      <c r="BU34" s="595">
        <v>15.935700000000001</v>
      </c>
      <c r="BV34" s="595">
        <v>15.88748</v>
      </c>
    </row>
    <row r="35" spans="1:74" ht="11.1" customHeight="1">
      <c r="A35" s="592" t="s">
        <v>1102</v>
      </c>
      <c r="B35" s="596" t="s">
        <v>1110</v>
      </c>
      <c r="C35" s="597">
        <v>3.7312150000000002</v>
      </c>
      <c r="D35" s="597">
        <v>3.6878350000000002</v>
      </c>
      <c r="E35" s="597">
        <v>3.5749599999999999</v>
      </c>
      <c r="F35" s="597">
        <v>3.5248699999999999</v>
      </c>
      <c r="G35" s="597">
        <v>3.8968799999999999</v>
      </c>
      <c r="H35" s="597">
        <v>3.8174399999999999</v>
      </c>
      <c r="I35" s="597">
        <v>3.6469849999999999</v>
      </c>
      <c r="J35" s="597">
        <v>4.3784700000000001</v>
      </c>
      <c r="K35" s="597">
        <v>4.8173750000000002</v>
      </c>
      <c r="L35" s="597">
        <v>5.7590750000000002</v>
      </c>
      <c r="M35" s="597">
        <v>6.2924949999999997</v>
      </c>
      <c r="N35" s="597">
        <v>6.9703249999999999</v>
      </c>
      <c r="O35" s="597">
        <v>7.0285799999999998</v>
      </c>
      <c r="P35" s="597">
        <v>6.3991199999999999</v>
      </c>
      <c r="Q35" s="597">
        <v>6.2006500000000004</v>
      </c>
      <c r="R35" s="597">
        <v>6.2148050000000001</v>
      </c>
      <c r="S35" s="597">
        <v>5.9383600000000003</v>
      </c>
      <c r="T35" s="597">
        <v>5.5856849999999998</v>
      </c>
      <c r="U35" s="597">
        <v>5.2287249999999998</v>
      </c>
      <c r="V35" s="597">
        <v>5.5611750000000004</v>
      </c>
      <c r="W35" s="597">
        <v>5.7884099999999998</v>
      </c>
      <c r="X35" s="597">
        <v>5.9833400000000001</v>
      </c>
      <c r="Y35" s="597">
        <v>5.4878749999999998</v>
      </c>
      <c r="Z35" s="597">
        <v>5.0944500000000001</v>
      </c>
      <c r="AA35" s="597">
        <v>3.9941399999999998</v>
      </c>
      <c r="AB35" s="597">
        <v>3.5359600000000002</v>
      </c>
      <c r="AC35" s="597">
        <v>2.47661</v>
      </c>
      <c r="AD35" s="597">
        <v>2.6299100000000002</v>
      </c>
      <c r="AE35" s="597">
        <v>2.8134199999999998</v>
      </c>
      <c r="AF35" s="597">
        <v>2.4814600000000002</v>
      </c>
      <c r="AG35" s="597">
        <v>2.3148900000000001</v>
      </c>
      <c r="AH35" s="597">
        <v>2.1853750000000001</v>
      </c>
      <c r="AI35" s="597">
        <v>1.9271</v>
      </c>
      <c r="AJ35" s="597">
        <v>2.2020499999999998</v>
      </c>
      <c r="AK35" s="597">
        <v>2.4689199999999998</v>
      </c>
      <c r="AL35" s="597">
        <v>2.5401799999999999</v>
      </c>
      <c r="AM35" s="597">
        <v>2.2139899999999999</v>
      </c>
      <c r="AN35" s="597">
        <v>2.1004100000000001</v>
      </c>
      <c r="AO35" s="597">
        <v>2.5009100000000002</v>
      </c>
      <c r="AP35" s="597">
        <v>2.5326</v>
      </c>
      <c r="AQ35" s="597">
        <v>2.2959700000000001</v>
      </c>
      <c r="AR35" s="597">
        <v>2.5926450000000001</v>
      </c>
      <c r="AS35" s="597">
        <v>2.3677899999999998</v>
      </c>
      <c r="AT35" s="597">
        <v>2.0670449999999998</v>
      </c>
      <c r="AU35" s="597">
        <v>1.7881800000000001</v>
      </c>
      <c r="AV35" s="597">
        <v>1.991225</v>
      </c>
      <c r="AW35" s="597">
        <v>2.11266</v>
      </c>
      <c r="AX35" s="597">
        <v>2.4740700000000002</v>
      </c>
      <c r="AY35" s="597">
        <v>2.2186849999999998</v>
      </c>
      <c r="AZ35" s="597">
        <v>2.2185049999999999</v>
      </c>
      <c r="BA35" s="597">
        <v>2.0322550000000001</v>
      </c>
      <c r="BB35" s="597">
        <v>2.2770649999999999</v>
      </c>
      <c r="BC35" s="597">
        <v>2.2187199999999998</v>
      </c>
      <c r="BD35" s="597">
        <v>2.04678</v>
      </c>
      <c r="BE35" s="597">
        <v>1.98255</v>
      </c>
      <c r="BF35" s="597">
        <v>1.961236</v>
      </c>
      <c r="BG35" s="597">
        <v>1.8625670000000001</v>
      </c>
      <c r="BH35" s="597">
        <v>1.9591350000000001</v>
      </c>
      <c r="BI35" s="598">
        <v>1.9753940000000001</v>
      </c>
      <c r="BJ35" s="598">
        <v>2.0136280000000002</v>
      </c>
      <c r="BK35" s="598">
        <v>2.1497120000000001</v>
      </c>
      <c r="BL35" s="598">
        <v>2.292478</v>
      </c>
      <c r="BM35" s="598">
        <v>2.3006069999999998</v>
      </c>
      <c r="BN35" s="598">
        <v>2.2721800000000001</v>
      </c>
      <c r="BO35" s="598">
        <v>2.2399740000000001</v>
      </c>
      <c r="BP35" s="598">
        <v>2.2665630000000001</v>
      </c>
      <c r="BQ35" s="598">
        <v>2.3845459999999998</v>
      </c>
      <c r="BR35" s="598">
        <v>2.4786929999999998</v>
      </c>
      <c r="BS35" s="598">
        <v>2.494678</v>
      </c>
      <c r="BT35" s="598">
        <v>2.5561940000000001</v>
      </c>
      <c r="BU35" s="598">
        <v>2.5081989999999998</v>
      </c>
      <c r="BV35" s="598">
        <v>2.4935529999999999</v>
      </c>
    </row>
    <row r="36" spans="1:74" ht="10.5" customHeight="1">
      <c r="A36" s="590"/>
      <c r="B36" s="599" t="s">
        <v>520</v>
      </c>
      <c r="C36" s="600"/>
      <c r="D36" s="600"/>
      <c r="E36" s="600"/>
      <c r="F36" s="600"/>
      <c r="G36" s="600"/>
      <c r="H36" s="600"/>
      <c r="I36" s="600"/>
      <c r="J36" s="600"/>
      <c r="K36" s="600"/>
      <c r="L36" s="600"/>
      <c r="M36" s="600"/>
      <c r="N36" s="600"/>
      <c r="O36" s="600"/>
      <c r="P36" s="600"/>
      <c r="Q36" s="600"/>
      <c r="R36" s="600"/>
      <c r="S36" s="600"/>
      <c r="T36" s="600"/>
      <c r="U36" s="600"/>
      <c r="V36" s="600"/>
      <c r="W36" s="600"/>
      <c r="X36" s="600"/>
      <c r="Y36" s="600"/>
      <c r="Z36" s="600"/>
      <c r="AA36" s="600"/>
      <c r="AB36" s="600"/>
      <c r="AC36" s="600"/>
      <c r="AD36" s="600"/>
      <c r="AE36" s="600"/>
      <c r="AF36" s="600"/>
      <c r="AG36" s="600"/>
      <c r="AH36" s="600"/>
      <c r="AI36" s="600"/>
      <c r="AJ36" s="600"/>
      <c r="AK36" s="600"/>
      <c r="AL36" s="600"/>
      <c r="AM36" s="600"/>
      <c r="AN36" s="600"/>
      <c r="AO36" s="600"/>
      <c r="AP36" s="600"/>
      <c r="AQ36" s="600"/>
      <c r="AR36" s="600"/>
      <c r="AS36" s="600"/>
      <c r="AT36" s="600"/>
      <c r="AU36" s="600"/>
      <c r="AV36" s="600"/>
      <c r="AW36" s="600"/>
      <c r="AX36" s="600"/>
      <c r="AY36" s="600"/>
      <c r="AZ36" s="600"/>
      <c r="BA36" s="600"/>
      <c r="BB36" s="600"/>
      <c r="BC36" s="600"/>
      <c r="BD36" s="600"/>
      <c r="BE36" s="600"/>
      <c r="BF36" s="600"/>
      <c r="BG36" s="600"/>
      <c r="BH36" s="600"/>
      <c r="BI36" s="600"/>
      <c r="BJ36" s="600"/>
      <c r="BK36" s="600"/>
      <c r="BL36" s="600"/>
      <c r="BM36" s="600"/>
      <c r="BN36" s="600"/>
      <c r="BO36" s="600"/>
      <c r="BP36" s="600"/>
      <c r="BQ36" s="600"/>
      <c r="BR36" s="600"/>
      <c r="BS36" s="600"/>
      <c r="BT36" s="600"/>
      <c r="BU36" s="600"/>
      <c r="BV36" s="600"/>
    </row>
    <row r="37" spans="1:74" ht="10.5" customHeight="1">
      <c r="A37" s="590"/>
      <c r="B37" s="601" t="s">
        <v>521</v>
      </c>
      <c r="C37" s="579"/>
      <c r="D37" s="579"/>
      <c r="E37" s="579"/>
      <c r="F37" s="579"/>
      <c r="G37" s="579"/>
      <c r="H37" s="579"/>
      <c r="I37" s="579"/>
      <c r="J37" s="579"/>
      <c r="K37" s="579"/>
      <c r="L37" s="579"/>
      <c r="M37" s="579"/>
      <c r="N37" s="579"/>
      <c r="O37" s="579"/>
      <c r="P37" s="579"/>
      <c r="Q37" s="579"/>
      <c r="R37" s="579"/>
      <c r="S37" s="579"/>
      <c r="T37" s="579"/>
      <c r="U37" s="579"/>
      <c r="V37" s="579"/>
      <c r="W37" s="579"/>
      <c r="X37" s="579"/>
      <c r="Y37" s="579"/>
      <c r="Z37" s="579"/>
      <c r="AA37" s="579"/>
      <c r="AB37" s="579"/>
      <c r="AC37" s="579"/>
      <c r="AD37" s="579"/>
      <c r="AE37" s="579"/>
      <c r="AF37" s="579"/>
      <c r="AG37" s="579"/>
      <c r="AH37" s="579"/>
      <c r="AI37" s="579"/>
      <c r="AJ37" s="579"/>
      <c r="AK37" s="579"/>
      <c r="AL37" s="579"/>
      <c r="AM37" s="579"/>
      <c r="AN37" s="579"/>
      <c r="AO37" s="579"/>
      <c r="AP37" s="579"/>
      <c r="AQ37" s="579"/>
      <c r="AR37" s="579"/>
      <c r="AS37" s="579"/>
      <c r="AT37" s="579"/>
      <c r="AU37" s="579"/>
      <c r="AV37" s="579"/>
      <c r="AW37" s="579"/>
      <c r="AX37" s="579"/>
      <c r="AY37" s="579"/>
      <c r="AZ37" s="579"/>
      <c r="BA37" s="579"/>
      <c r="BB37" s="579"/>
      <c r="BC37" s="579"/>
      <c r="BD37" s="579"/>
      <c r="BE37" s="579"/>
      <c r="BF37" s="579"/>
      <c r="BG37" s="579"/>
      <c r="BH37" s="579"/>
      <c r="BI37" s="579"/>
      <c r="BJ37" s="579"/>
      <c r="BK37" s="579"/>
      <c r="BL37" s="579"/>
      <c r="BM37" s="579"/>
      <c r="BN37" s="579"/>
      <c r="BO37" s="579"/>
      <c r="BP37" s="579"/>
      <c r="BQ37" s="579"/>
      <c r="BR37" s="579"/>
      <c r="BS37" s="579"/>
      <c r="BT37" s="579"/>
      <c r="BU37" s="579"/>
      <c r="BV37" s="579"/>
    </row>
    <row r="38" spans="1:74" ht="10.5" customHeight="1">
      <c r="A38" s="602"/>
      <c r="B38" s="603" t="s">
        <v>478</v>
      </c>
      <c r="C38" s="579"/>
      <c r="D38" s="579"/>
      <c r="E38" s="579"/>
      <c r="F38" s="579"/>
      <c r="G38" s="579"/>
      <c r="H38" s="579"/>
      <c r="I38" s="579"/>
      <c r="J38" s="579"/>
      <c r="K38" s="579"/>
      <c r="L38" s="579"/>
      <c r="M38" s="579"/>
      <c r="N38" s="579"/>
      <c r="O38" s="579"/>
      <c r="P38" s="579"/>
      <c r="Q38" s="579"/>
      <c r="R38" s="579"/>
      <c r="S38" s="579"/>
      <c r="T38" s="579"/>
      <c r="U38" s="579"/>
      <c r="V38" s="579"/>
      <c r="W38" s="579"/>
      <c r="X38" s="579"/>
      <c r="Y38" s="579"/>
      <c r="Z38" s="579"/>
      <c r="AA38" s="579"/>
      <c r="AB38" s="579"/>
      <c r="AC38" s="579"/>
      <c r="AD38" s="579"/>
      <c r="AE38" s="579"/>
      <c r="AF38" s="579"/>
      <c r="AG38" s="579"/>
      <c r="AH38" s="579"/>
      <c r="AI38" s="579"/>
      <c r="AJ38" s="579"/>
      <c r="AK38" s="579"/>
      <c r="AL38" s="579"/>
      <c r="AM38" s="579"/>
      <c r="AN38" s="579"/>
      <c r="AO38" s="579"/>
      <c r="AP38" s="579"/>
      <c r="AQ38" s="579"/>
      <c r="AR38" s="579"/>
      <c r="AS38" s="579"/>
      <c r="AT38" s="579"/>
      <c r="AU38" s="579"/>
      <c r="AV38" s="579"/>
      <c r="AW38" s="579"/>
      <c r="AX38" s="579"/>
      <c r="AY38" s="579"/>
      <c r="AZ38" s="579"/>
      <c r="BA38" s="579"/>
      <c r="BB38" s="579"/>
      <c r="BC38" s="579"/>
      <c r="BD38" s="579"/>
      <c r="BE38" s="579"/>
      <c r="BF38" s="579"/>
      <c r="BG38" s="579"/>
      <c r="BH38" s="579"/>
      <c r="BI38" s="579"/>
      <c r="BJ38" s="579"/>
      <c r="BK38" s="579"/>
      <c r="BL38" s="579"/>
      <c r="BM38" s="579"/>
      <c r="BN38" s="579"/>
      <c r="BO38" s="579"/>
      <c r="BP38" s="579"/>
      <c r="BQ38" s="579"/>
      <c r="BR38" s="579"/>
      <c r="BS38" s="579"/>
      <c r="BT38" s="579"/>
      <c r="BU38" s="579"/>
      <c r="BV38" s="579"/>
    </row>
    <row r="39" spans="1:74" ht="10.5" customHeight="1">
      <c r="A39" s="602"/>
      <c r="B39" s="578" t="s">
        <v>522</v>
      </c>
      <c r="C39" s="579"/>
      <c r="D39" s="579"/>
      <c r="E39" s="579"/>
      <c r="F39" s="579"/>
      <c r="G39" s="579"/>
      <c r="H39" s="579"/>
      <c r="I39" s="579"/>
      <c r="J39" s="579"/>
      <c r="K39" s="579"/>
      <c r="L39" s="579"/>
      <c r="M39" s="579"/>
      <c r="N39" s="579"/>
      <c r="O39" s="579"/>
      <c r="P39" s="579"/>
      <c r="Q39" s="579"/>
      <c r="R39" s="579"/>
      <c r="S39" s="579"/>
      <c r="T39" s="579"/>
      <c r="U39" s="579"/>
      <c r="V39" s="579"/>
      <c r="W39" s="579"/>
      <c r="X39" s="579"/>
      <c r="Y39" s="579"/>
      <c r="Z39" s="579"/>
      <c r="AA39" s="579"/>
      <c r="AB39" s="579"/>
      <c r="AC39" s="579"/>
      <c r="AD39" s="579"/>
      <c r="AE39" s="579"/>
      <c r="AF39" s="579"/>
      <c r="AG39" s="579"/>
      <c r="AH39" s="579"/>
      <c r="AI39" s="579"/>
      <c r="AJ39" s="579"/>
      <c r="AK39" s="579"/>
      <c r="AL39" s="579"/>
      <c r="AM39" s="579"/>
      <c r="AN39" s="579"/>
      <c r="AO39" s="579"/>
      <c r="AP39" s="579"/>
      <c r="AQ39" s="579"/>
      <c r="AR39" s="579"/>
      <c r="AS39" s="579"/>
      <c r="AT39" s="579"/>
      <c r="AU39" s="579"/>
      <c r="AV39" s="579"/>
      <c r="AW39" s="579"/>
      <c r="AX39" s="579"/>
      <c r="AY39" s="579"/>
      <c r="AZ39" s="579"/>
      <c r="BA39" s="579"/>
      <c r="BB39" s="579"/>
      <c r="BC39" s="579"/>
      <c r="BD39" s="579"/>
      <c r="BE39" s="579"/>
      <c r="BF39" s="579"/>
      <c r="BG39" s="579"/>
      <c r="BH39" s="579"/>
      <c r="BI39" s="579"/>
      <c r="BJ39" s="579"/>
      <c r="BK39" s="579"/>
      <c r="BL39" s="579"/>
      <c r="BM39" s="579"/>
      <c r="BN39" s="579"/>
      <c r="BO39" s="579"/>
      <c r="BP39" s="579"/>
      <c r="BQ39" s="579"/>
      <c r="BR39" s="579"/>
      <c r="BS39" s="579"/>
      <c r="BT39" s="579"/>
      <c r="BU39" s="579"/>
      <c r="BV39" s="579"/>
    </row>
    <row r="40" spans="1:74" ht="10.5" customHeight="1">
      <c r="A40" s="602"/>
      <c r="B40" s="578" t="s">
        <v>523</v>
      </c>
      <c r="C40" s="579"/>
      <c r="D40" s="579"/>
      <c r="E40" s="579"/>
      <c r="F40" s="579"/>
      <c r="G40" s="579"/>
      <c r="H40" s="579"/>
      <c r="I40" s="579"/>
      <c r="J40" s="579"/>
      <c r="K40" s="579"/>
      <c r="L40" s="579"/>
      <c r="M40" s="579"/>
      <c r="N40" s="579"/>
      <c r="O40" s="579"/>
      <c r="P40" s="579"/>
      <c r="Q40" s="579"/>
      <c r="R40" s="579"/>
      <c r="S40" s="579"/>
      <c r="T40" s="579"/>
      <c r="U40" s="579"/>
      <c r="V40" s="579"/>
      <c r="W40" s="579"/>
      <c r="X40" s="579"/>
      <c r="Y40" s="579"/>
      <c r="Z40" s="579"/>
      <c r="AA40" s="579"/>
      <c r="AB40" s="579"/>
      <c r="AC40" s="579"/>
      <c r="AD40" s="579"/>
      <c r="AE40" s="579"/>
      <c r="AF40" s="579"/>
      <c r="AG40" s="579"/>
      <c r="AH40" s="579"/>
      <c r="AI40" s="579"/>
      <c r="AJ40" s="579"/>
      <c r="AK40" s="579"/>
      <c r="AL40" s="579"/>
      <c r="AM40" s="579"/>
      <c r="AN40" s="579"/>
      <c r="AO40" s="579"/>
      <c r="AP40" s="579"/>
      <c r="AQ40" s="579"/>
      <c r="AR40" s="579"/>
      <c r="AS40" s="579"/>
      <c r="AT40" s="579"/>
      <c r="AU40" s="579"/>
      <c r="AV40" s="579"/>
      <c r="AW40" s="579"/>
      <c r="AX40" s="579"/>
      <c r="AY40" s="579"/>
      <c r="AZ40" s="579"/>
      <c r="BA40" s="579"/>
      <c r="BB40" s="579"/>
      <c r="BC40" s="579"/>
      <c r="BD40" s="579"/>
      <c r="BE40" s="579"/>
      <c r="BF40" s="579"/>
      <c r="BG40" s="579"/>
      <c r="BH40" s="579"/>
      <c r="BI40" s="579"/>
      <c r="BJ40" s="579"/>
      <c r="BK40" s="579"/>
      <c r="BL40" s="579"/>
      <c r="BM40" s="579"/>
      <c r="BN40" s="579"/>
      <c r="BO40" s="579"/>
      <c r="BP40" s="579"/>
      <c r="BQ40" s="579"/>
      <c r="BR40" s="579"/>
      <c r="BS40" s="579"/>
      <c r="BT40" s="579"/>
      <c r="BU40" s="579"/>
      <c r="BV40" s="579"/>
    </row>
    <row r="41" spans="1:74" ht="10.5" customHeight="1">
      <c r="A41" s="602"/>
      <c r="B41" s="578" t="s">
        <v>524</v>
      </c>
      <c r="C41" s="579"/>
      <c r="D41" s="579"/>
      <c r="E41" s="579"/>
      <c r="F41" s="579"/>
      <c r="G41" s="579"/>
      <c r="H41" s="579"/>
      <c r="I41" s="579"/>
      <c r="J41" s="579"/>
      <c r="K41" s="579"/>
      <c r="L41" s="579"/>
      <c r="M41" s="579"/>
      <c r="N41" s="579"/>
      <c r="O41" s="579"/>
      <c r="P41" s="579"/>
      <c r="Q41" s="579"/>
      <c r="R41" s="579"/>
      <c r="S41" s="579"/>
      <c r="T41" s="579"/>
      <c r="U41" s="579"/>
      <c r="V41" s="579"/>
      <c r="W41" s="579"/>
      <c r="X41" s="579"/>
      <c r="Y41" s="579"/>
      <c r="Z41" s="579"/>
      <c r="AA41" s="579"/>
      <c r="AB41" s="579"/>
      <c r="AC41" s="579"/>
      <c r="AD41" s="579"/>
      <c r="AE41" s="579"/>
      <c r="AF41" s="579"/>
      <c r="AG41" s="579"/>
      <c r="AH41" s="579"/>
      <c r="AI41" s="579"/>
      <c r="AJ41" s="579"/>
      <c r="AK41" s="579"/>
      <c r="AL41" s="579"/>
      <c r="AM41" s="579"/>
      <c r="AN41" s="579"/>
      <c r="AO41" s="579"/>
      <c r="AP41" s="579"/>
      <c r="AQ41" s="579"/>
      <c r="AR41" s="579"/>
      <c r="AS41" s="579"/>
      <c r="AT41" s="579"/>
      <c r="AU41" s="579"/>
      <c r="AV41" s="579"/>
      <c r="AW41" s="579"/>
      <c r="AX41" s="579"/>
      <c r="AY41" s="579"/>
      <c r="AZ41" s="579"/>
      <c r="BA41" s="579"/>
      <c r="BB41" s="579"/>
      <c r="BC41" s="579"/>
      <c r="BD41" s="579"/>
      <c r="BE41" s="579"/>
      <c r="BF41" s="579"/>
      <c r="BG41" s="579"/>
      <c r="BH41" s="579"/>
      <c r="BI41" s="579"/>
      <c r="BJ41" s="579"/>
      <c r="BK41" s="579"/>
      <c r="BL41" s="579"/>
      <c r="BM41" s="579"/>
      <c r="BN41" s="579"/>
      <c r="BO41" s="579"/>
      <c r="BP41" s="579"/>
      <c r="BQ41" s="579"/>
      <c r="BR41" s="579"/>
      <c r="BS41" s="579"/>
      <c r="BT41" s="579"/>
      <c r="BU41" s="579"/>
      <c r="BV41" s="579"/>
    </row>
    <row r="42" spans="1:74" ht="10.5" customHeight="1">
      <c r="A42" s="602"/>
      <c r="B42" s="578" t="s">
        <v>480</v>
      </c>
      <c r="C42" s="579"/>
      <c r="D42" s="579"/>
      <c r="E42" s="579"/>
      <c r="F42" s="579"/>
      <c r="G42" s="579"/>
      <c r="H42" s="579"/>
      <c r="I42" s="579"/>
      <c r="J42" s="579"/>
      <c r="K42" s="579"/>
      <c r="L42" s="579"/>
      <c r="M42" s="579"/>
      <c r="N42" s="579"/>
      <c r="O42" s="579"/>
      <c r="P42" s="579"/>
      <c r="Q42" s="579"/>
      <c r="R42" s="579"/>
      <c r="S42" s="579"/>
      <c r="T42" s="579"/>
      <c r="U42" s="579"/>
      <c r="V42" s="579"/>
      <c r="W42" s="579"/>
      <c r="X42" s="579"/>
      <c r="Y42" s="579"/>
      <c r="Z42" s="579"/>
      <c r="AA42" s="579"/>
      <c r="AB42" s="579"/>
      <c r="AC42" s="579"/>
      <c r="AD42" s="579"/>
      <c r="AE42" s="579"/>
      <c r="AF42" s="579"/>
      <c r="AG42" s="579"/>
      <c r="AH42" s="579"/>
      <c r="AI42" s="579"/>
      <c r="AJ42" s="579"/>
      <c r="AK42" s="579"/>
      <c r="AL42" s="579"/>
      <c r="AM42" s="579"/>
      <c r="AN42" s="579"/>
      <c r="AO42" s="579"/>
      <c r="AP42" s="579"/>
      <c r="AQ42" s="579"/>
      <c r="AR42" s="579"/>
      <c r="AS42" s="579"/>
      <c r="AT42" s="579"/>
      <c r="AU42" s="579"/>
      <c r="AV42" s="579"/>
      <c r="AW42" s="579"/>
      <c r="AX42" s="579"/>
      <c r="AY42" s="579"/>
      <c r="AZ42" s="579"/>
      <c r="BA42" s="579"/>
      <c r="BB42" s="579"/>
      <c r="BC42" s="579"/>
      <c r="BD42" s="579"/>
      <c r="BE42" s="579"/>
      <c r="BF42" s="579"/>
      <c r="BG42" s="579"/>
      <c r="BH42" s="579"/>
      <c r="BI42" s="579"/>
      <c r="BJ42" s="579"/>
      <c r="BK42" s="579"/>
      <c r="BL42" s="579"/>
      <c r="BM42" s="579"/>
      <c r="BN42" s="579"/>
      <c r="BO42" s="579"/>
      <c r="BP42" s="579"/>
      <c r="BQ42" s="579"/>
      <c r="BR42" s="579"/>
      <c r="BS42" s="579"/>
      <c r="BT42" s="579"/>
      <c r="BU42" s="579"/>
      <c r="BV42" s="579"/>
    </row>
    <row r="43" spans="1:74" ht="10.5" customHeight="1">
      <c r="A43" s="602"/>
      <c r="B43" s="578" t="s">
        <v>481</v>
      </c>
      <c r="C43" s="579"/>
      <c r="D43" s="579"/>
      <c r="E43" s="579"/>
      <c r="F43" s="579"/>
      <c r="G43" s="579"/>
      <c r="H43" s="579"/>
      <c r="I43" s="579"/>
      <c r="J43" s="579"/>
      <c r="K43" s="579"/>
      <c r="L43" s="579"/>
      <c r="M43" s="579"/>
      <c r="N43" s="579"/>
      <c r="O43" s="579"/>
      <c r="P43" s="579"/>
      <c r="Q43" s="579"/>
      <c r="R43" s="579"/>
      <c r="S43" s="579"/>
      <c r="T43" s="579"/>
      <c r="U43" s="579"/>
      <c r="V43" s="579"/>
      <c r="W43" s="579"/>
      <c r="X43" s="579"/>
      <c r="Y43" s="579"/>
      <c r="Z43" s="579"/>
      <c r="AA43" s="579"/>
      <c r="AB43" s="579"/>
      <c r="AC43" s="579"/>
      <c r="AD43" s="579"/>
      <c r="AE43" s="579"/>
      <c r="AF43" s="579"/>
      <c r="AG43" s="579"/>
      <c r="AH43" s="579"/>
      <c r="AI43" s="579"/>
      <c r="AJ43" s="579"/>
      <c r="AK43" s="579"/>
      <c r="AL43" s="579"/>
      <c r="AM43" s="579"/>
      <c r="AN43" s="579"/>
      <c r="AO43" s="579"/>
      <c r="AP43" s="579"/>
      <c r="AQ43" s="579"/>
      <c r="AR43" s="579"/>
      <c r="AS43" s="579"/>
      <c r="AT43" s="579"/>
      <c r="AU43" s="579"/>
      <c r="AV43" s="579"/>
      <c r="AW43" s="579"/>
      <c r="AX43" s="579"/>
      <c r="AY43" s="579"/>
      <c r="AZ43" s="579"/>
      <c r="BA43" s="579"/>
      <c r="BB43" s="579"/>
      <c r="BC43" s="579"/>
      <c r="BD43" s="579"/>
      <c r="BE43" s="579"/>
      <c r="BF43" s="579"/>
      <c r="BG43" s="579"/>
      <c r="BH43" s="579"/>
      <c r="BI43" s="579"/>
      <c r="BJ43" s="579"/>
      <c r="BK43" s="579"/>
      <c r="BL43" s="579"/>
      <c r="BM43" s="579"/>
      <c r="BN43" s="579"/>
      <c r="BO43" s="579"/>
      <c r="BP43" s="579"/>
      <c r="BQ43" s="579"/>
      <c r="BR43" s="579"/>
      <c r="BS43" s="579"/>
      <c r="BT43" s="579"/>
      <c r="BU43" s="579"/>
      <c r="BV43" s="579"/>
    </row>
  </sheetData>
  <mergeCells count="7">
    <mergeCell ref="BK3:BV3"/>
    <mergeCell ref="A1:A2"/>
    <mergeCell ref="C3:N3"/>
    <mergeCell ref="O3:Z3"/>
    <mergeCell ref="AA3:AL3"/>
    <mergeCell ref="AM3:AX3"/>
    <mergeCell ref="AY3:BJ3"/>
  </mergeCells>
  <phoneticPr fontId="0" type="noConversion"/>
  <hyperlinks>
    <hyperlink ref="A1:A2" location="Contents!A1" display="Table of Contents"/>
  </hyperlinks>
  <pageMargins left="0.25" right="0.25" top="0.25" bottom="0.25" header="0.5" footer="0.5"/>
  <pageSetup scale="78" orientation="portrait" r:id="rId1"/>
  <headerFooter alignWithMargins="0"/>
</worksheet>
</file>

<file path=xl/worksheets/sheet2.xml><?xml version="1.0" encoding="utf-8"?>
<worksheet xmlns="http://schemas.openxmlformats.org/spreadsheetml/2006/main" xmlns:r="http://schemas.openxmlformats.org/officeDocument/2006/relationships">
  <sheetPr codeName="Sheet4">
    <pageSetUpPr fitToPage="1"/>
  </sheetPr>
  <dimension ref="A1:R29"/>
  <sheetViews>
    <sheetView workbookViewId="0">
      <selection activeCell="D5" sqref="D5"/>
    </sheetView>
  </sheetViews>
  <sheetFormatPr defaultColWidth="8.85546875" defaultRowHeight="12.75"/>
  <cols>
    <col min="1" max="1" width="13.140625" style="313" customWidth="1"/>
    <col min="2" max="2" width="90" style="313" customWidth="1"/>
    <col min="3" max="16384" width="8.85546875" style="313"/>
  </cols>
  <sheetData>
    <row r="1" spans="1:18">
      <c r="A1" s="313" t="s">
        <v>702</v>
      </c>
    </row>
    <row r="6" spans="1:18" ht="15.75">
      <c r="B6" s="314" t="str">
        <f>"Short-Term Energy Outlook, "&amp;Dates!D1</f>
        <v>Short-Term Energy Outlook, October 2013</v>
      </c>
    </row>
    <row r="8" spans="1:18" ht="15" customHeight="1">
      <c r="A8" s="315"/>
      <c r="B8" s="316" t="s">
        <v>273</v>
      </c>
      <c r="C8" s="317"/>
      <c r="D8" s="317"/>
      <c r="E8" s="317"/>
      <c r="F8" s="317"/>
      <c r="G8" s="317"/>
      <c r="H8" s="317"/>
      <c r="I8" s="317"/>
      <c r="J8" s="317"/>
      <c r="K8" s="317"/>
      <c r="L8" s="317"/>
      <c r="M8" s="317"/>
      <c r="N8" s="317"/>
      <c r="O8" s="317"/>
      <c r="P8" s="317"/>
      <c r="Q8" s="317"/>
      <c r="R8" s="317"/>
    </row>
    <row r="9" spans="1:18" ht="15" customHeight="1">
      <c r="A9" s="315"/>
      <c r="B9" s="316" t="s">
        <v>274</v>
      </c>
      <c r="C9" s="317"/>
      <c r="D9" s="317"/>
      <c r="E9" s="317"/>
      <c r="F9" s="317"/>
      <c r="G9" s="317"/>
      <c r="H9" s="317"/>
      <c r="I9" s="317"/>
      <c r="J9" s="317"/>
      <c r="K9" s="317"/>
      <c r="L9" s="317"/>
      <c r="M9" s="317"/>
      <c r="N9" s="317"/>
      <c r="O9" s="317"/>
      <c r="P9" s="317"/>
      <c r="Q9" s="317"/>
      <c r="R9" s="317"/>
    </row>
    <row r="10" spans="1:18" ht="15" customHeight="1">
      <c r="A10" s="315"/>
      <c r="B10" s="316" t="s">
        <v>1236</v>
      </c>
      <c r="C10" s="318"/>
      <c r="D10" s="318"/>
      <c r="E10" s="318"/>
      <c r="F10" s="318"/>
      <c r="G10" s="318"/>
      <c r="H10" s="318"/>
      <c r="I10" s="318"/>
      <c r="J10" s="318"/>
      <c r="K10" s="318"/>
      <c r="L10" s="318"/>
      <c r="M10" s="318"/>
      <c r="N10" s="318"/>
      <c r="O10" s="318"/>
      <c r="P10" s="318"/>
      <c r="Q10" s="318"/>
      <c r="R10" s="318"/>
    </row>
    <row r="11" spans="1:18" ht="15" customHeight="1">
      <c r="A11" s="315"/>
      <c r="B11" s="316" t="s">
        <v>734</v>
      </c>
      <c r="C11" s="318"/>
      <c r="D11" s="318"/>
      <c r="E11" s="318"/>
      <c r="F11" s="318"/>
      <c r="G11" s="318"/>
      <c r="H11" s="318"/>
      <c r="I11" s="318"/>
      <c r="J11" s="318"/>
      <c r="K11" s="318"/>
      <c r="L11" s="318"/>
      <c r="M11" s="318"/>
      <c r="N11" s="318"/>
      <c r="O11" s="318"/>
      <c r="P11" s="318"/>
      <c r="Q11" s="318"/>
      <c r="R11" s="318"/>
    </row>
    <row r="12" spans="1:18" ht="15" customHeight="1">
      <c r="A12" s="315"/>
      <c r="B12" s="316" t="s">
        <v>974</v>
      </c>
      <c r="C12" s="318"/>
      <c r="D12" s="318"/>
      <c r="E12" s="318"/>
      <c r="F12" s="318"/>
      <c r="G12" s="318"/>
      <c r="H12" s="318"/>
      <c r="I12" s="318"/>
      <c r="J12" s="318"/>
      <c r="K12" s="318"/>
      <c r="L12" s="318"/>
      <c r="M12" s="318"/>
      <c r="N12" s="318"/>
      <c r="O12" s="318"/>
      <c r="P12" s="318"/>
      <c r="Q12" s="318"/>
      <c r="R12" s="318"/>
    </row>
    <row r="13" spans="1:18" ht="15" customHeight="1">
      <c r="A13" s="315"/>
      <c r="B13" s="316" t="s">
        <v>735</v>
      </c>
      <c r="C13" s="318"/>
      <c r="D13" s="318"/>
      <c r="E13" s="318"/>
      <c r="F13" s="318"/>
      <c r="G13" s="318"/>
      <c r="H13" s="318"/>
      <c r="I13" s="318"/>
      <c r="J13" s="318"/>
      <c r="K13" s="318"/>
      <c r="L13" s="318"/>
      <c r="M13" s="318"/>
      <c r="N13" s="318"/>
      <c r="O13" s="318"/>
      <c r="P13" s="318"/>
      <c r="Q13" s="318"/>
      <c r="R13" s="318"/>
    </row>
    <row r="14" spans="1:18" ht="15" customHeight="1">
      <c r="A14" s="315"/>
      <c r="B14" s="316" t="s">
        <v>736</v>
      </c>
      <c r="C14" s="319"/>
      <c r="D14" s="319"/>
      <c r="E14" s="319"/>
      <c r="F14" s="319"/>
      <c r="G14" s="319"/>
      <c r="H14" s="319"/>
      <c r="I14" s="319"/>
      <c r="J14" s="319"/>
      <c r="K14" s="319"/>
      <c r="L14" s="319"/>
      <c r="M14" s="319"/>
      <c r="N14" s="319"/>
      <c r="O14" s="319"/>
      <c r="P14" s="319"/>
      <c r="Q14" s="319"/>
      <c r="R14" s="319"/>
    </row>
    <row r="15" spans="1:18" ht="15" customHeight="1">
      <c r="A15" s="315"/>
      <c r="B15" s="316" t="s">
        <v>1104</v>
      </c>
      <c r="C15" s="320"/>
      <c r="D15" s="320"/>
      <c r="E15" s="320"/>
      <c r="F15" s="320"/>
      <c r="G15" s="320"/>
      <c r="H15" s="320"/>
      <c r="I15" s="320"/>
      <c r="J15" s="320"/>
      <c r="K15" s="320"/>
      <c r="L15" s="320"/>
      <c r="M15" s="320"/>
      <c r="N15" s="320"/>
      <c r="O15" s="320"/>
      <c r="P15" s="320"/>
      <c r="Q15" s="320"/>
      <c r="R15" s="320"/>
    </row>
    <row r="16" spans="1:18" ht="15" customHeight="1">
      <c r="A16" s="315"/>
      <c r="B16" s="316" t="s">
        <v>1105</v>
      </c>
      <c r="C16" s="318"/>
      <c r="D16" s="318"/>
      <c r="E16" s="318"/>
      <c r="F16" s="318"/>
      <c r="G16" s="318"/>
      <c r="H16" s="318"/>
      <c r="I16" s="318"/>
      <c r="J16" s="318"/>
      <c r="K16" s="318"/>
      <c r="L16" s="318"/>
      <c r="M16" s="318"/>
      <c r="N16" s="318"/>
      <c r="O16" s="318"/>
      <c r="P16" s="318"/>
      <c r="Q16" s="318"/>
      <c r="R16" s="318"/>
    </row>
    <row r="17" spans="1:18" ht="15" customHeight="1">
      <c r="A17" s="315"/>
      <c r="B17" s="316" t="s">
        <v>276</v>
      </c>
      <c r="C17" s="321"/>
      <c r="D17" s="321"/>
      <c r="E17" s="321"/>
      <c r="F17" s="321"/>
      <c r="G17" s="321"/>
      <c r="H17" s="321"/>
      <c r="I17" s="321"/>
      <c r="J17" s="321"/>
      <c r="K17" s="321"/>
      <c r="L17" s="321"/>
      <c r="M17" s="321"/>
      <c r="N17" s="321"/>
      <c r="O17" s="321"/>
      <c r="P17" s="321"/>
      <c r="Q17" s="321"/>
      <c r="R17" s="321"/>
    </row>
    <row r="18" spans="1:18" ht="15" customHeight="1">
      <c r="A18" s="315"/>
      <c r="B18" s="316" t="s">
        <v>73</v>
      </c>
      <c r="C18" s="318"/>
      <c r="D18" s="318"/>
      <c r="E18" s="318"/>
      <c r="F18" s="318"/>
      <c r="G18" s="318"/>
      <c r="H18" s="318"/>
      <c r="I18" s="318"/>
      <c r="J18" s="318"/>
      <c r="K18" s="318"/>
      <c r="L18" s="318"/>
      <c r="M18" s="318"/>
      <c r="N18" s="318"/>
      <c r="O18" s="318"/>
      <c r="P18" s="318"/>
      <c r="Q18" s="318"/>
      <c r="R18" s="318"/>
    </row>
    <row r="19" spans="1:18" ht="15" customHeight="1">
      <c r="A19" s="315"/>
      <c r="B19" s="316" t="s">
        <v>277</v>
      </c>
      <c r="C19" s="323"/>
      <c r="D19" s="323"/>
      <c r="E19" s="323"/>
      <c r="F19" s="323"/>
      <c r="G19" s="323"/>
      <c r="H19" s="323"/>
      <c r="I19" s="323"/>
      <c r="J19" s="323"/>
      <c r="K19" s="323"/>
      <c r="L19" s="323"/>
      <c r="M19" s="323"/>
      <c r="N19" s="323"/>
      <c r="O19" s="323"/>
      <c r="P19" s="323"/>
      <c r="Q19" s="323"/>
      <c r="R19" s="323"/>
    </row>
    <row r="20" spans="1:18" ht="15" customHeight="1">
      <c r="A20" s="315"/>
      <c r="B20" s="316" t="s">
        <v>1121</v>
      </c>
      <c r="C20" s="318"/>
      <c r="D20" s="318"/>
      <c r="E20" s="318"/>
      <c r="F20" s="318"/>
      <c r="G20" s="318"/>
      <c r="H20" s="318"/>
      <c r="I20" s="318"/>
      <c r="J20" s="318"/>
      <c r="K20" s="318"/>
      <c r="L20" s="318"/>
      <c r="M20" s="318"/>
      <c r="N20" s="318"/>
      <c r="O20" s="318"/>
      <c r="P20" s="318"/>
      <c r="Q20" s="318"/>
      <c r="R20" s="318"/>
    </row>
    <row r="21" spans="1:18" ht="15" customHeight="1">
      <c r="A21" s="315"/>
      <c r="B21" s="322" t="s">
        <v>1106</v>
      </c>
      <c r="C21" s="324"/>
      <c r="D21" s="324"/>
      <c r="E21" s="324"/>
      <c r="F21" s="324"/>
      <c r="G21" s="324"/>
      <c r="H21" s="324"/>
      <c r="I21" s="324"/>
      <c r="J21" s="324"/>
      <c r="K21" s="324"/>
      <c r="L21" s="324"/>
      <c r="M21" s="324"/>
      <c r="N21" s="324"/>
      <c r="O21" s="324"/>
      <c r="P21" s="324"/>
      <c r="Q21" s="324"/>
      <c r="R21" s="324"/>
    </row>
    <row r="22" spans="1:18" ht="15" customHeight="1">
      <c r="A22" s="315"/>
      <c r="B22" s="322" t="s">
        <v>1107</v>
      </c>
      <c r="C22" s="318"/>
      <c r="D22" s="318"/>
      <c r="E22" s="318"/>
      <c r="F22" s="318"/>
      <c r="G22" s="318"/>
      <c r="H22" s="318"/>
      <c r="I22" s="318"/>
      <c r="J22" s="318"/>
      <c r="K22" s="318"/>
      <c r="L22" s="318"/>
      <c r="M22" s="318"/>
      <c r="N22" s="318"/>
      <c r="O22" s="318"/>
      <c r="P22" s="318"/>
      <c r="Q22" s="318"/>
      <c r="R22" s="318"/>
    </row>
    <row r="23" spans="1:18" ht="15" customHeight="1">
      <c r="A23" s="315"/>
      <c r="B23" s="316" t="s">
        <v>486</v>
      </c>
      <c r="C23" s="325"/>
      <c r="D23" s="325"/>
      <c r="E23" s="325"/>
      <c r="F23" s="325"/>
      <c r="G23" s="325"/>
      <c r="H23" s="325"/>
      <c r="I23" s="325"/>
      <c r="J23" s="325"/>
      <c r="K23" s="325"/>
      <c r="L23" s="325"/>
      <c r="M23" s="325"/>
      <c r="N23" s="325"/>
      <c r="O23" s="325"/>
      <c r="P23" s="325"/>
      <c r="Q23" s="325"/>
      <c r="R23" s="325"/>
    </row>
    <row r="24" spans="1:18" ht="15" customHeight="1">
      <c r="A24" s="315"/>
      <c r="B24" s="316" t="s">
        <v>487</v>
      </c>
      <c r="C24" s="318"/>
      <c r="D24" s="318"/>
      <c r="E24" s="318"/>
      <c r="F24" s="318"/>
      <c r="G24" s="318"/>
      <c r="H24" s="318"/>
      <c r="I24" s="318"/>
      <c r="J24" s="318"/>
      <c r="K24" s="318"/>
      <c r="L24" s="318"/>
      <c r="M24" s="318"/>
      <c r="N24" s="318"/>
      <c r="O24" s="318"/>
      <c r="P24" s="318"/>
      <c r="Q24" s="318"/>
      <c r="R24" s="318"/>
    </row>
    <row r="25" spans="1:18" ht="15" customHeight="1">
      <c r="A25" s="315"/>
      <c r="B25" s="316" t="s">
        <v>485</v>
      </c>
      <c r="C25" s="326"/>
      <c r="D25" s="326"/>
      <c r="E25" s="326"/>
      <c r="F25" s="326"/>
      <c r="G25" s="326"/>
      <c r="H25" s="326"/>
      <c r="I25" s="326"/>
      <c r="J25" s="318"/>
      <c r="K25" s="318"/>
      <c r="L25" s="318"/>
      <c r="M25" s="318"/>
      <c r="N25" s="318"/>
      <c r="O25" s="318"/>
      <c r="P25" s="318"/>
      <c r="Q25" s="318"/>
      <c r="R25" s="318"/>
    </row>
    <row r="26" spans="1:18" ht="15" customHeight="1">
      <c r="A26" s="315"/>
      <c r="B26" s="316" t="s">
        <v>113</v>
      </c>
      <c r="C26" s="318"/>
      <c r="D26" s="318"/>
      <c r="E26" s="318"/>
      <c r="F26" s="318"/>
      <c r="G26" s="318"/>
      <c r="H26" s="318"/>
      <c r="I26" s="318"/>
      <c r="J26" s="318"/>
      <c r="K26" s="318"/>
      <c r="L26" s="318"/>
      <c r="M26" s="318"/>
      <c r="N26" s="318"/>
      <c r="O26" s="318"/>
      <c r="P26" s="318"/>
      <c r="Q26" s="318"/>
      <c r="R26" s="318"/>
    </row>
    <row r="27" spans="1:18" ht="15" customHeight="1">
      <c r="A27" s="315"/>
      <c r="B27" s="322" t="s">
        <v>278</v>
      </c>
      <c r="C27" s="318"/>
      <c r="D27" s="318"/>
      <c r="E27" s="318"/>
      <c r="F27" s="318"/>
      <c r="G27" s="318"/>
      <c r="H27" s="318"/>
      <c r="I27" s="318"/>
      <c r="J27" s="318"/>
      <c r="K27" s="318"/>
      <c r="L27" s="318"/>
      <c r="M27" s="318"/>
      <c r="N27" s="318"/>
      <c r="O27" s="318"/>
      <c r="P27" s="318"/>
      <c r="Q27" s="318"/>
      <c r="R27" s="318"/>
    </row>
    <row r="28" spans="1:18" ht="15" customHeight="1">
      <c r="A28" s="315"/>
      <c r="B28" s="322" t="s">
        <v>279</v>
      </c>
      <c r="C28" s="327"/>
      <c r="D28" s="327"/>
      <c r="E28" s="327"/>
      <c r="F28" s="327"/>
      <c r="G28" s="327"/>
      <c r="H28" s="327"/>
      <c r="I28" s="327"/>
      <c r="J28" s="327"/>
      <c r="K28" s="327"/>
      <c r="L28" s="327"/>
      <c r="M28" s="327"/>
      <c r="N28" s="327"/>
      <c r="O28" s="327"/>
      <c r="P28" s="327"/>
      <c r="Q28" s="327"/>
      <c r="R28" s="327"/>
    </row>
    <row r="29" spans="1:18">
      <c r="B29" s="315"/>
    </row>
  </sheetData>
  <phoneticPr fontId="2" type="noConversion"/>
  <hyperlinks>
    <hyperlink ref="B8" location="'1tab'!A1" display="Table 1.  U.S. Energy Markets Summary: Base Case "/>
    <hyperlink ref="B9" location="'2tab'!A1" display="Table 2.  U.S. Energy Nominal Prices: Base Case"/>
    <hyperlink ref="B10" location="'3atab'!A1" display="Table 3a. International Crude Oil and Liquid Fuels Production, Consumption, and Inventories"/>
    <hyperlink ref="B11" location="'3btab'!A1" display="Table 3b. Non-OPEC Crude Oil and Liquid Fuels Supply"/>
    <hyperlink ref="B12" location="'3ctab'!A1" display="Table 3c. OPEC Crude Oil (excluding Condensates) Supply"/>
    <hyperlink ref="B14" location="'4atab'!A1" display="Table 4a.  U.S. Crude Oil and Liquid Fuels Supply, Consumption, and Inventories"/>
    <hyperlink ref="B15" location="'4btab'!A1" display="Table 4b.  U.S. Petroleum Refinery Balance"/>
    <hyperlink ref="B16" location="'4ctab'!A1" display="Table 4c. U.S. Regional Motor Gasoline Prices and Inventories"/>
    <hyperlink ref="B17" location="'5atab'!A1" display="Table 5a.  U.S. Natural Gas Supply, Consumption, and Inventories: Base Case"/>
    <hyperlink ref="B19" location="'6tab'!A1" display="Table 6.  U.S. Coal Supply, Consumption, and Inventories: Base Case"/>
    <hyperlink ref="B20" location="'7atab'!A1" display="Table 7a.  U.S. Electricity Industry Overview"/>
    <hyperlink ref="B21" location="'7btab'!A1" display="Table 7b. U.S. Regional Electricity Retail Sales"/>
    <hyperlink ref="B22" location="'7ctab'!A1" display="Table 7c. U.S. Regional Electricity Prices"/>
    <hyperlink ref="B23" location="'7dtab'!A1" display="Table 7d.  U.S. Electricity Generation by Fuel and Sector"/>
    <hyperlink ref="B24" location="'7etab'!A1" display="Table 7e.  U.S. Fuel Consumption for Electricity Generation by Sector: Base Case "/>
    <hyperlink ref="B25" location="'8tab'!A1" display="Table 8. U.S. Renewable Energy Supply and Consumption"/>
    <hyperlink ref="B26" location="'9atab'!A1" display="Table 9a.  U.S. Macroeconomic Indicators and CO2 Emissions "/>
    <hyperlink ref="B27" location="'9btab'!A1" display="Table 9b. U.S. Regional Macroeconomic Data: Base Case"/>
    <hyperlink ref="B28" location="'9ctab'!A1" display="Table 9c. U.S. Regional Weather Data: Base Case"/>
    <hyperlink ref="B13" location="'3dtab'!A1" display="Table 3d. World Liquid Fuels Consumption"/>
    <hyperlink ref="B18" location="'5btab'!A1" display="Table 5b. U.S. Regional Natural Gas Prices"/>
  </hyperlinks>
  <pageMargins left="0.75" right="0.75" top="1" bottom="1" header="0.5" footer="0.5"/>
  <pageSetup scale="89" orientation="portrait" r:id="rId1"/>
  <headerFooter alignWithMargins="0"/>
  <drawing r:id="rId2"/>
</worksheet>
</file>

<file path=xl/worksheets/sheet20.xml><?xml version="1.0" encoding="utf-8"?>
<worksheet xmlns="http://schemas.openxmlformats.org/spreadsheetml/2006/main" xmlns:r="http://schemas.openxmlformats.org/officeDocument/2006/relationships">
  <sheetPr>
    <pageSetUpPr fitToPage="1"/>
  </sheetPr>
  <dimension ref="A1:BV52"/>
  <sheetViews>
    <sheetView showGridLines="0" workbookViewId="0">
      <pane xSplit="2" ySplit="4" topLeftCell="AY5" activePane="bottomRight" state="frozen"/>
      <selection pane="topRight" activeCell="C1" sqref="C1"/>
      <selection pane="bottomLeft" activeCell="A5" sqref="A5"/>
      <selection pane="bottomRight" activeCell="BY9" sqref="BY9"/>
    </sheetView>
  </sheetViews>
  <sheetFormatPr defaultColWidth="11" defaultRowHeight="11.25"/>
  <cols>
    <col min="1" max="1" width="12.42578125" style="606" customWidth="1"/>
    <col min="2" max="2" width="23.7109375" style="606" customWidth="1"/>
    <col min="3" max="74" width="6.7109375" style="606" customWidth="1"/>
    <col min="75" max="16384" width="11" style="606"/>
  </cols>
  <sheetData>
    <row r="1" spans="1:74" ht="12.75" customHeight="1">
      <c r="A1" s="658" t="s">
        <v>1103</v>
      </c>
      <c r="B1" s="604" t="s">
        <v>543</v>
      </c>
      <c r="C1" s="605"/>
      <c r="D1" s="605"/>
      <c r="E1" s="605"/>
      <c r="F1" s="605"/>
      <c r="G1" s="605"/>
      <c r="H1" s="605"/>
      <c r="I1" s="605"/>
      <c r="J1" s="605"/>
      <c r="K1" s="605"/>
      <c r="L1" s="605"/>
      <c r="M1" s="605"/>
      <c r="N1" s="605"/>
      <c r="O1" s="605"/>
      <c r="P1" s="605"/>
      <c r="Q1" s="605"/>
      <c r="R1" s="605"/>
      <c r="S1" s="605"/>
      <c r="T1" s="605"/>
      <c r="U1" s="605"/>
      <c r="V1" s="605"/>
      <c r="W1" s="605"/>
      <c r="X1" s="605"/>
      <c r="Y1" s="605"/>
      <c r="Z1" s="605"/>
      <c r="AA1" s="605"/>
      <c r="AB1" s="605"/>
      <c r="AC1" s="605"/>
      <c r="AD1" s="605"/>
      <c r="AE1" s="605"/>
      <c r="AF1" s="605"/>
      <c r="AG1" s="605"/>
      <c r="AH1" s="605"/>
      <c r="AI1" s="605"/>
      <c r="AJ1" s="605"/>
      <c r="AK1" s="605"/>
      <c r="AL1" s="605"/>
      <c r="AM1" s="605"/>
      <c r="AN1" s="605"/>
      <c r="AO1" s="605"/>
      <c r="AP1" s="605"/>
      <c r="AQ1" s="605"/>
      <c r="AR1" s="605"/>
      <c r="AS1" s="605"/>
      <c r="AT1" s="605"/>
      <c r="AU1" s="605"/>
      <c r="AV1" s="605"/>
      <c r="AW1" s="605"/>
      <c r="AX1" s="605"/>
      <c r="AY1" s="605"/>
      <c r="AZ1" s="605"/>
      <c r="BA1" s="605"/>
      <c r="BB1" s="605"/>
      <c r="BC1" s="605"/>
      <c r="BD1" s="605"/>
      <c r="BE1" s="605"/>
      <c r="BF1" s="605"/>
      <c r="BG1" s="605"/>
      <c r="BH1" s="605"/>
      <c r="BI1" s="605"/>
      <c r="BJ1" s="605"/>
      <c r="BK1" s="605"/>
      <c r="BL1" s="605"/>
      <c r="BM1" s="605"/>
      <c r="BN1" s="605"/>
      <c r="BO1" s="605"/>
      <c r="BP1" s="605"/>
      <c r="BQ1" s="605"/>
      <c r="BR1" s="605"/>
      <c r="BS1" s="605"/>
      <c r="BT1" s="605"/>
      <c r="BU1" s="605"/>
      <c r="BV1" s="605"/>
    </row>
    <row r="2" spans="1:74" ht="12.75" customHeight="1">
      <c r="A2" s="659"/>
      <c r="B2" s="550" t="str">
        <f>"U.S. Energy Information Administration   |   Short-Term Energy Outlook  - "&amp;Dates!D1</f>
        <v>U.S. Energy Information Administration   |   Short-Term Energy Outlook  - October 2013</v>
      </c>
      <c r="C2" s="558"/>
      <c r="D2" s="558"/>
      <c r="E2" s="558"/>
      <c r="F2" s="558"/>
      <c r="G2" s="558"/>
      <c r="H2" s="558"/>
      <c r="I2" s="558"/>
      <c r="J2" s="558"/>
      <c r="K2" s="558"/>
      <c r="L2" s="558"/>
      <c r="M2" s="558"/>
      <c r="N2" s="558"/>
      <c r="O2" s="558"/>
      <c r="P2" s="558"/>
      <c r="Q2" s="558"/>
      <c r="R2" s="558"/>
      <c r="S2" s="558"/>
      <c r="T2" s="558"/>
      <c r="U2" s="558"/>
      <c r="V2" s="558"/>
      <c r="W2" s="558"/>
      <c r="X2" s="558"/>
      <c r="Y2" s="558"/>
      <c r="Z2" s="558"/>
      <c r="AA2" s="558"/>
      <c r="AB2" s="558"/>
      <c r="AC2" s="558"/>
      <c r="AD2" s="558"/>
      <c r="AE2" s="558"/>
      <c r="AF2" s="558"/>
      <c r="AG2" s="558"/>
      <c r="AH2" s="558"/>
      <c r="AI2" s="558"/>
      <c r="AJ2" s="558"/>
      <c r="AK2" s="558"/>
      <c r="AL2" s="558"/>
      <c r="AM2" s="558"/>
      <c r="AN2" s="558"/>
      <c r="AO2" s="558"/>
      <c r="AP2" s="558"/>
      <c r="AQ2" s="558"/>
      <c r="AR2" s="558"/>
      <c r="AS2" s="558"/>
      <c r="AT2" s="558"/>
      <c r="AU2" s="558"/>
      <c r="AV2" s="558"/>
      <c r="AW2" s="558"/>
      <c r="AX2" s="558"/>
      <c r="AY2" s="558"/>
      <c r="AZ2" s="558"/>
      <c r="BA2" s="558"/>
      <c r="BB2" s="558"/>
      <c r="BC2" s="558"/>
      <c r="BD2" s="558"/>
      <c r="BE2" s="558"/>
      <c r="BF2" s="558"/>
      <c r="BG2" s="558"/>
      <c r="BH2" s="558"/>
      <c r="BI2" s="558"/>
      <c r="BJ2" s="558"/>
      <c r="BK2" s="558"/>
      <c r="BL2" s="558"/>
      <c r="BM2" s="558"/>
      <c r="BN2" s="558"/>
      <c r="BO2" s="558"/>
      <c r="BP2" s="558"/>
      <c r="BQ2" s="558"/>
      <c r="BR2" s="558"/>
      <c r="BS2" s="558"/>
      <c r="BT2" s="558"/>
      <c r="BU2" s="558"/>
      <c r="BV2" s="558"/>
    </row>
    <row r="3" spans="1:74" ht="12.75" customHeight="1">
      <c r="A3" s="607"/>
      <c r="B3" s="608"/>
      <c r="C3" s="663">
        <f>Dates!D3</f>
        <v>2009</v>
      </c>
      <c r="D3" s="664"/>
      <c r="E3" s="664"/>
      <c r="F3" s="664"/>
      <c r="G3" s="664"/>
      <c r="H3" s="664"/>
      <c r="I3" s="664"/>
      <c r="J3" s="664"/>
      <c r="K3" s="664"/>
      <c r="L3" s="664"/>
      <c r="M3" s="664"/>
      <c r="N3" s="709"/>
      <c r="O3" s="663">
        <f>C3+1</f>
        <v>2010</v>
      </c>
      <c r="P3" s="664"/>
      <c r="Q3" s="664"/>
      <c r="R3" s="664"/>
      <c r="S3" s="664"/>
      <c r="T3" s="664"/>
      <c r="U3" s="664"/>
      <c r="V3" s="664"/>
      <c r="W3" s="664"/>
      <c r="X3" s="664"/>
      <c r="Y3" s="664"/>
      <c r="Z3" s="709"/>
      <c r="AA3" s="663">
        <f>O3+1</f>
        <v>2011</v>
      </c>
      <c r="AB3" s="664"/>
      <c r="AC3" s="664"/>
      <c r="AD3" s="664"/>
      <c r="AE3" s="664"/>
      <c r="AF3" s="664"/>
      <c r="AG3" s="664"/>
      <c r="AH3" s="664"/>
      <c r="AI3" s="664"/>
      <c r="AJ3" s="664"/>
      <c r="AK3" s="664"/>
      <c r="AL3" s="709"/>
      <c r="AM3" s="663">
        <f>AA3+1</f>
        <v>2012</v>
      </c>
      <c r="AN3" s="664"/>
      <c r="AO3" s="664"/>
      <c r="AP3" s="664"/>
      <c r="AQ3" s="664"/>
      <c r="AR3" s="664"/>
      <c r="AS3" s="664"/>
      <c r="AT3" s="664"/>
      <c r="AU3" s="664"/>
      <c r="AV3" s="664"/>
      <c r="AW3" s="664"/>
      <c r="AX3" s="709"/>
      <c r="AY3" s="663">
        <f>AM3+1</f>
        <v>2013</v>
      </c>
      <c r="AZ3" s="664"/>
      <c r="BA3" s="664"/>
      <c r="BB3" s="664"/>
      <c r="BC3" s="664"/>
      <c r="BD3" s="664"/>
      <c r="BE3" s="664"/>
      <c r="BF3" s="664"/>
      <c r="BG3" s="664"/>
      <c r="BH3" s="664"/>
      <c r="BI3" s="664"/>
      <c r="BJ3" s="709"/>
      <c r="BK3" s="663">
        <f>AY3+1</f>
        <v>2014</v>
      </c>
      <c r="BL3" s="664"/>
      <c r="BM3" s="664"/>
      <c r="BN3" s="664"/>
      <c r="BO3" s="664"/>
      <c r="BP3" s="664"/>
      <c r="BQ3" s="664"/>
      <c r="BR3" s="664"/>
      <c r="BS3" s="664"/>
      <c r="BT3" s="664"/>
      <c r="BU3" s="664"/>
      <c r="BV3" s="709"/>
    </row>
    <row r="4" spans="1:74" s="170" customFormat="1" ht="12.75" customHeight="1">
      <c r="A4" s="132"/>
      <c r="B4" s="609"/>
      <c r="C4" s="18" t="s">
        <v>669</v>
      </c>
      <c r="D4" s="18" t="s">
        <v>670</v>
      </c>
      <c r="E4" s="18" t="s">
        <v>671</v>
      </c>
      <c r="F4" s="18" t="s">
        <v>672</v>
      </c>
      <c r="G4" s="18" t="s">
        <v>673</v>
      </c>
      <c r="H4" s="18" t="s">
        <v>674</v>
      </c>
      <c r="I4" s="18" t="s">
        <v>675</v>
      </c>
      <c r="J4" s="18" t="s">
        <v>676</v>
      </c>
      <c r="K4" s="18" t="s">
        <v>677</v>
      </c>
      <c r="L4" s="18" t="s">
        <v>678</v>
      </c>
      <c r="M4" s="18" t="s">
        <v>679</v>
      </c>
      <c r="N4" s="18" t="s">
        <v>680</v>
      </c>
      <c r="O4" s="18" t="s">
        <v>669</v>
      </c>
      <c r="P4" s="18" t="s">
        <v>670</v>
      </c>
      <c r="Q4" s="18" t="s">
        <v>671</v>
      </c>
      <c r="R4" s="18" t="s">
        <v>672</v>
      </c>
      <c r="S4" s="18" t="s">
        <v>673</v>
      </c>
      <c r="T4" s="18" t="s">
        <v>674</v>
      </c>
      <c r="U4" s="18" t="s">
        <v>675</v>
      </c>
      <c r="V4" s="18" t="s">
        <v>676</v>
      </c>
      <c r="W4" s="18" t="s">
        <v>677</v>
      </c>
      <c r="X4" s="18" t="s">
        <v>678</v>
      </c>
      <c r="Y4" s="18" t="s">
        <v>679</v>
      </c>
      <c r="Z4" s="18" t="s">
        <v>680</v>
      </c>
      <c r="AA4" s="18" t="s">
        <v>669</v>
      </c>
      <c r="AB4" s="18" t="s">
        <v>670</v>
      </c>
      <c r="AC4" s="18" t="s">
        <v>671</v>
      </c>
      <c r="AD4" s="18" t="s">
        <v>672</v>
      </c>
      <c r="AE4" s="18" t="s">
        <v>673</v>
      </c>
      <c r="AF4" s="18" t="s">
        <v>674</v>
      </c>
      <c r="AG4" s="18" t="s">
        <v>675</v>
      </c>
      <c r="AH4" s="18" t="s">
        <v>676</v>
      </c>
      <c r="AI4" s="18" t="s">
        <v>677</v>
      </c>
      <c r="AJ4" s="18" t="s">
        <v>678</v>
      </c>
      <c r="AK4" s="18" t="s">
        <v>679</v>
      </c>
      <c r="AL4" s="18" t="s">
        <v>680</v>
      </c>
      <c r="AM4" s="18" t="s">
        <v>669</v>
      </c>
      <c r="AN4" s="18" t="s">
        <v>670</v>
      </c>
      <c r="AO4" s="18" t="s">
        <v>671</v>
      </c>
      <c r="AP4" s="18" t="s">
        <v>672</v>
      </c>
      <c r="AQ4" s="18" t="s">
        <v>673</v>
      </c>
      <c r="AR4" s="18" t="s">
        <v>674</v>
      </c>
      <c r="AS4" s="18" t="s">
        <v>675</v>
      </c>
      <c r="AT4" s="18" t="s">
        <v>676</v>
      </c>
      <c r="AU4" s="18" t="s">
        <v>677</v>
      </c>
      <c r="AV4" s="18" t="s">
        <v>678</v>
      </c>
      <c r="AW4" s="18" t="s">
        <v>679</v>
      </c>
      <c r="AX4" s="18" t="s">
        <v>680</v>
      </c>
      <c r="AY4" s="18" t="s">
        <v>669</v>
      </c>
      <c r="AZ4" s="18" t="s">
        <v>670</v>
      </c>
      <c r="BA4" s="18" t="s">
        <v>671</v>
      </c>
      <c r="BB4" s="18" t="s">
        <v>672</v>
      </c>
      <c r="BC4" s="18" t="s">
        <v>673</v>
      </c>
      <c r="BD4" s="18" t="s">
        <v>674</v>
      </c>
      <c r="BE4" s="18" t="s">
        <v>675</v>
      </c>
      <c r="BF4" s="18" t="s">
        <v>676</v>
      </c>
      <c r="BG4" s="18" t="s">
        <v>677</v>
      </c>
      <c r="BH4" s="18" t="s">
        <v>678</v>
      </c>
      <c r="BI4" s="18" t="s">
        <v>679</v>
      </c>
      <c r="BJ4" s="18" t="s">
        <v>680</v>
      </c>
      <c r="BK4" s="18" t="s">
        <v>669</v>
      </c>
      <c r="BL4" s="18" t="s">
        <v>670</v>
      </c>
      <c r="BM4" s="18" t="s">
        <v>671</v>
      </c>
      <c r="BN4" s="18" t="s">
        <v>672</v>
      </c>
      <c r="BO4" s="18" t="s">
        <v>673</v>
      </c>
      <c r="BP4" s="18" t="s">
        <v>674</v>
      </c>
      <c r="BQ4" s="18" t="s">
        <v>675</v>
      </c>
      <c r="BR4" s="18" t="s">
        <v>676</v>
      </c>
      <c r="BS4" s="18" t="s">
        <v>677</v>
      </c>
      <c r="BT4" s="18" t="s">
        <v>678</v>
      </c>
      <c r="BU4" s="18" t="s">
        <v>679</v>
      </c>
      <c r="BV4" s="18" t="s">
        <v>680</v>
      </c>
    </row>
    <row r="5" spans="1:74" ht="12" customHeight="1">
      <c r="A5" s="610"/>
      <c r="B5" s="171" t="s">
        <v>527</v>
      </c>
      <c r="C5" s="547"/>
      <c r="D5" s="547"/>
      <c r="E5" s="547"/>
      <c r="F5" s="547"/>
      <c r="G5" s="547"/>
      <c r="H5" s="547"/>
      <c r="I5" s="547"/>
      <c r="J5" s="547"/>
      <c r="K5" s="547"/>
      <c r="L5" s="547"/>
      <c r="M5" s="547"/>
      <c r="N5" s="547"/>
      <c r="O5" s="547"/>
      <c r="P5" s="547"/>
      <c r="Q5" s="547"/>
      <c r="R5" s="547"/>
      <c r="S5" s="547"/>
      <c r="T5" s="547"/>
      <c r="U5" s="547"/>
      <c r="V5" s="547"/>
      <c r="W5" s="547"/>
      <c r="X5" s="547"/>
      <c r="Y5" s="547"/>
      <c r="Z5" s="547"/>
      <c r="AA5" s="547"/>
      <c r="AB5" s="547"/>
      <c r="AC5" s="547"/>
      <c r="AD5" s="547"/>
      <c r="AE5" s="547"/>
      <c r="AF5" s="547"/>
      <c r="AG5" s="547"/>
      <c r="AH5" s="547"/>
      <c r="AI5" s="547"/>
      <c r="AJ5" s="547"/>
      <c r="AK5" s="547"/>
      <c r="AL5" s="547"/>
      <c r="AM5" s="547"/>
      <c r="AN5" s="547"/>
      <c r="AO5" s="547"/>
      <c r="AP5" s="547"/>
      <c r="AQ5" s="547"/>
      <c r="AR5" s="547"/>
      <c r="AS5" s="547"/>
      <c r="AT5" s="547"/>
      <c r="AU5" s="547"/>
      <c r="AV5" s="547"/>
      <c r="AW5" s="547"/>
      <c r="AX5" s="547"/>
      <c r="AY5" s="547"/>
      <c r="AZ5" s="547"/>
      <c r="BA5" s="547"/>
      <c r="BB5" s="547"/>
      <c r="BC5" s="547"/>
      <c r="BD5" s="547"/>
      <c r="BE5" s="547"/>
      <c r="BF5" s="547"/>
      <c r="BG5" s="547"/>
      <c r="BH5" s="547"/>
      <c r="BI5" s="547"/>
      <c r="BJ5" s="547"/>
      <c r="BK5" s="547"/>
      <c r="BL5" s="547"/>
      <c r="BM5" s="547"/>
      <c r="BN5" s="547"/>
      <c r="BO5" s="547"/>
      <c r="BP5" s="547"/>
      <c r="BQ5" s="547"/>
      <c r="BR5" s="547"/>
      <c r="BS5" s="547"/>
      <c r="BT5" s="547"/>
      <c r="BU5" s="547"/>
      <c r="BV5" s="547"/>
    </row>
    <row r="6" spans="1:74" ht="12" customHeight="1">
      <c r="A6" s="611" t="s">
        <v>1050</v>
      </c>
      <c r="B6" s="612" t="s">
        <v>56</v>
      </c>
      <c r="C6" s="276">
        <v>0.22756896200000001</v>
      </c>
      <c r="D6" s="276">
        <v>0.17238204400000001</v>
      </c>
      <c r="E6" s="276">
        <v>0.21104982</v>
      </c>
      <c r="F6" s="276">
        <v>0.24956387299999999</v>
      </c>
      <c r="G6" s="276">
        <v>0.28659345899999999</v>
      </c>
      <c r="H6" s="276">
        <v>0.28358132699999999</v>
      </c>
      <c r="I6" s="276">
        <v>0.22685116899999999</v>
      </c>
      <c r="J6" s="276">
        <v>0.18976921899999999</v>
      </c>
      <c r="K6" s="276">
        <v>0.16848339300000001</v>
      </c>
      <c r="L6" s="276">
        <v>0.19082837599999999</v>
      </c>
      <c r="M6" s="276">
        <v>0.20364114899999999</v>
      </c>
      <c r="N6" s="276">
        <v>0.23958465100000001</v>
      </c>
      <c r="O6" s="276">
        <v>0.216655405</v>
      </c>
      <c r="P6" s="276">
        <v>0.19922851</v>
      </c>
      <c r="Q6" s="276">
        <v>0.20185874000000001</v>
      </c>
      <c r="R6" s="276">
        <v>0.18437367199999999</v>
      </c>
      <c r="S6" s="276">
        <v>0.24295573500000001</v>
      </c>
      <c r="T6" s="276">
        <v>0.28985730799999998</v>
      </c>
      <c r="U6" s="276">
        <v>0.23809686999999999</v>
      </c>
      <c r="V6" s="276">
        <v>0.19530892399999999</v>
      </c>
      <c r="W6" s="276">
        <v>0.16768180299999999</v>
      </c>
      <c r="X6" s="276">
        <v>0.17132973800000001</v>
      </c>
      <c r="Y6" s="276">
        <v>0.18951605399999999</v>
      </c>
      <c r="Z6" s="276">
        <v>0.22462354200000001</v>
      </c>
      <c r="AA6" s="276">
        <v>0.24665304599999999</v>
      </c>
      <c r="AB6" s="276">
        <v>0.232889234</v>
      </c>
      <c r="AC6" s="276">
        <v>0.30065704799999998</v>
      </c>
      <c r="AD6" s="276">
        <v>0.30127097200000003</v>
      </c>
      <c r="AE6" s="276">
        <v>0.31466333499999999</v>
      </c>
      <c r="AF6" s="276">
        <v>0.31089956800000002</v>
      </c>
      <c r="AG6" s="276">
        <v>0.30287825800000001</v>
      </c>
      <c r="AH6" s="276">
        <v>0.249370591</v>
      </c>
      <c r="AI6" s="276">
        <v>0.206504245</v>
      </c>
      <c r="AJ6" s="276">
        <v>0.191011984</v>
      </c>
      <c r="AK6" s="276">
        <v>0.19949508699999999</v>
      </c>
      <c r="AL6" s="276">
        <v>0.228833024</v>
      </c>
      <c r="AM6" s="276">
        <v>0.225225483</v>
      </c>
      <c r="AN6" s="276">
        <v>0.19627093800000001</v>
      </c>
      <c r="AO6" s="276">
        <v>0.24853808499999999</v>
      </c>
      <c r="AP6" s="276">
        <v>0.25235228999999998</v>
      </c>
      <c r="AQ6" s="276">
        <v>0.27551196500000003</v>
      </c>
      <c r="AR6" s="276">
        <v>0.25724309899999998</v>
      </c>
      <c r="AS6" s="276">
        <v>0.25888930199999999</v>
      </c>
      <c r="AT6" s="276">
        <v>0.223906732</v>
      </c>
      <c r="AU6" s="276">
        <v>0.16971151400000001</v>
      </c>
      <c r="AV6" s="276">
        <v>0.15639631900000001</v>
      </c>
      <c r="AW6" s="276">
        <v>0.180672047</v>
      </c>
      <c r="AX6" s="276">
        <v>0.22372502699999999</v>
      </c>
      <c r="AY6" s="276">
        <v>0.24072357599999999</v>
      </c>
      <c r="AZ6" s="276">
        <v>0.19546587200000001</v>
      </c>
      <c r="BA6" s="276">
        <v>0.196972698</v>
      </c>
      <c r="BB6" s="276">
        <v>0.23811653999999999</v>
      </c>
      <c r="BC6" s="276">
        <v>0.27426766499999999</v>
      </c>
      <c r="BD6" s="276">
        <v>0.26262585599999999</v>
      </c>
      <c r="BE6" s="276">
        <v>0.26099820000000001</v>
      </c>
      <c r="BF6" s="276">
        <v>0.2110514</v>
      </c>
      <c r="BG6" s="276">
        <v>0.16968430000000001</v>
      </c>
      <c r="BH6" s="365">
        <v>0.16777429999999999</v>
      </c>
      <c r="BI6" s="365">
        <v>0.1837008</v>
      </c>
      <c r="BJ6" s="365">
        <v>0.2096285</v>
      </c>
      <c r="BK6" s="365">
        <v>0.23218449999999999</v>
      </c>
      <c r="BL6" s="365">
        <v>0.19999939999999999</v>
      </c>
      <c r="BM6" s="365">
        <v>0.22757749999999999</v>
      </c>
      <c r="BN6" s="365">
        <v>0.2365882</v>
      </c>
      <c r="BO6" s="365">
        <v>0.2697098</v>
      </c>
      <c r="BP6" s="365">
        <v>0.26923799999999998</v>
      </c>
      <c r="BQ6" s="365">
        <v>0.246919</v>
      </c>
      <c r="BR6" s="365">
        <v>0.2098653</v>
      </c>
      <c r="BS6" s="365">
        <v>0.17139779999999999</v>
      </c>
      <c r="BT6" s="365">
        <v>0.16920399999999999</v>
      </c>
      <c r="BU6" s="365">
        <v>0.18443770000000001</v>
      </c>
      <c r="BV6" s="365">
        <v>0.21829709999999999</v>
      </c>
    </row>
    <row r="7" spans="1:74" ht="12" customHeight="1">
      <c r="A7" s="565" t="s">
        <v>851</v>
      </c>
      <c r="B7" s="612" t="s">
        <v>1145</v>
      </c>
      <c r="C7" s="276">
        <v>1.6881699999999999E-2</v>
      </c>
      <c r="D7" s="276">
        <v>1.5081020000000001E-2</v>
      </c>
      <c r="E7" s="276">
        <v>1.447851E-2</v>
      </c>
      <c r="F7" s="276">
        <v>1.224136E-2</v>
      </c>
      <c r="G7" s="276">
        <v>1.282197E-2</v>
      </c>
      <c r="H7" s="276">
        <v>1.5193770000000001E-2</v>
      </c>
      <c r="I7" s="276">
        <v>1.624782E-2</v>
      </c>
      <c r="J7" s="276">
        <v>1.6779490000000001E-2</v>
      </c>
      <c r="K7" s="276">
        <v>1.449832E-2</v>
      </c>
      <c r="L7" s="276">
        <v>1.383029E-2</v>
      </c>
      <c r="M7" s="276">
        <v>1.4914139999999999E-2</v>
      </c>
      <c r="N7" s="276">
        <v>1.7077160000000001E-2</v>
      </c>
      <c r="O7" s="276">
        <v>1.7361720000000001E-2</v>
      </c>
      <c r="P7" s="276">
        <v>1.6329429999999999E-2</v>
      </c>
      <c r="Q7" s="276">
        <v>1.6443989999999999E-2</v>
      </c>
      <c r="R7" s="276">
        <v>1.487635E-2</v>
      </c>
      <c r="S7" s="276">
        <v>1.4269810000000001E-2</v>
      </c>
      <c r="T7" s="276">
        <v>1.6204650000000001E-2</v>
      </c>
      <c r="U7" s="276">
        <v>1.7273899999999998E-2</v>
      </c>
      <c r="V7" s="276">
        <v>1.7996459999999999E-2</v>
      </c>
      <c r="W7" s="276">
        <v>1.606749E-2</v>
      </c>
      <c r="X7" s="276">
        <v>1.4985180000000001E-2</v>
      </c>
      <c r="Y7" s="276">
        <v>1.6297450000000002E-2</v>
      </c>
      <c r="Z7" s="276">
        <v>1.7490189999999999E-2</v>
      </c>
      <c r="AA7" s="276">
        <v>1.690734E-2</v>
      </c>
      <c r="AB7" s="276">
        <v>1.554698E-2</v>
      </c>
      <c r="AC7" s="276">
        <v>1.529258E-2</v>
      </c>
      <c r="AD7" s="276">
        <v>1.1949009999999999E-2</v>
      </c>
      <c r="AE7" s="276">
        <v>1.318126E-2</v>
      </c>
      <c r="AF7" s="276">
        <v>1.5634459999999999E-2</v>
      </c>
      <c r="AG7" s="276">
        <v>1.695998E-2</v>
      </c>
      <c r="AH7" s="276">
        <v>1.7168590000000001E-2</v>
      </c>
      <c r="AI7" s="276">
        <v>1.5492560000000001E-2</v>
      </c>
      <c r="AJ7" s="276">
        <v>1.4040540000000001E-2</v>
      </c>
      <c r="AK7" s="276">
        <v>1.3667220000000001E-2</v>
      </c>
      <c r="AL7" s="276">
        <v>1.631815E-2</v>
      </c>
      <c r="AM7" s="276">
        <v>1.591244E-2</v>
      </c>
      <c r="AN7" s="276">
        <v>1.4898730000000001E-2</v>
      </c>
      <c r="AO7" s="276">
        <v>1.389956E-2</v>
      </c>
      <c r="AP7" s="276">
        <v>1.1007019999999999E-2</v>
      </c>
      <c r="AQ7" s="276">
        <v>1.327129E-2</v>
      </c>
      <c r="AR7" s="276">
        <v>1.481362E-2</v>
      </c>
      <c r="AS7" s="276">
        <v>1.6052629999999998E-2</v>
      </c>
      <c r="AT7" s="276">
        <v>1.6478119999999999E-2</v>
      </c>
      <c r="AU7" s="276">
        <v>1.5478E-2</v>
      </c>
      <c r="AV7" s="276">
        <v>1.361445E-2</v>
      </c>
      <c r="AW7" s="276">
        <v>1.4627640000000001E-2</v>
      </c>
      <c r="AX7" s="276">
        <v>1.5557609999999999E-2</v>
      </c>
      <c r="AY7" s="276">
        <v>1.556898E-2</v>
      </c>
      <c r="AZ7" s="276">
        <v>1.396262E-2</v>
      </c>
      <c r="BA7" s="276">
        <v>1.5260060000000001E-2</v>
      </c>
      <c r="BB7" s="276">
        <v>1.0968469999999999E-2</v>
      </c>
      <c r="BC7" s="276">
        <v>1.3533959999999999E-2</v>
      </c>
      <c r="BD7" s="276">
        <v>1.483567E-2</v>
      </c>
      <c r="BE7" s="276">
        <v>1.6972994000000002E-2</v>
      </c>
      <c r="BF7" s="276">
        <v>1.7465600000000001E-2</v>
      </c>
      <c r="BG7" s="276">
        <v>1.6122299999999999E-2</v>
      </c>
      <c r="BH7" s="365">
        <v>1.4861900000000001E-2</v>
      </c>
      <c r="BI7" s="365">
        <v>1.6281E-2</v>
      </c>
      <c r="BJ7" s="365">
        <v>1.8773000000000001E-2</v>
      </c>
      <c r="BK7" s="365">
        <v>1.8774300000000001E-2</v>
      </c>
      <c r="BL7" s="365">
        <v>1.68437E-2</v>
      </c>
      <c r="BM7" s="365">
        <v>1.7394799999999998E-2</v>
      </c>
      <c r="BN7" s="365">
        <v>1.4213E-2</v>
      </c>
      <c r="BO7" s="365">
        <v>1.53072E-2</v>
      </c>
      <c r="BP7" s="365">
        <v>1.76948E-2</v>
      </c>
      <c r="BQ7" s="365">
        <v>1.97535E-2</v>
      </c>
      <c r="BR7" s="365">
        <v>2.0051300000000001E-2</v>
      </c>
      <c r="BS7" s="365">
        <v>1.81213E-2</v>
      </c>
      <c r="BT7" s="365">
        <v>1.62706E-2</v>
      </c>
      <c r="BU7" s="365">
        <v>1.7481900000000002E-2</v>
      </c>
      <c r="BV7" s="365">
        <v>1.9259800000000001E-2</v>
      </c>
    </row>
    <row r="8" spans="1:74" ht="12" customHeight="1">
      <c r="A8" s="565" t="s">
        <v>852</v>
      </c>
      <c r="B8" s="612" t="s">
        <v>1146</v>
      </c>
      <c r="C8" s="276">
        <v>2.0612470000000001E-2</v>
      </c>
      <c r="D8" s="276">
        <v>1.9326110000000001E-2</v>
      </c>
      <c r="E8" s="276">
        <v>2.353769E-2</v>
      </c>
      <c r="F8" s="276">
        <v>2.1144199999999998E-2</v>
      </c>
      <c r="G8" s="276">
        <v>2.1556120000000002E-2</v>
      </c>
      <c r="H8" s="276">
        <v>2.2210609999999999E-2</v>
      </c>
      <c r="I8" s="276">
        <v>2.3146900000000002E-2</v>
      </c>
      <c r="J8" s="276">
        <v>2.2640790000000001E-2</v>
      </c>
      <c r="K8" s="276">
        <v>2.1179570000000002E-2</v>
      </c>
      <c r="L8" s="276">
        <v>2.126134E-2</v>
      </c>
      <c r="M8" s="276">
        <v>2.19122E-2</v>
      </c>
      <c r="N8" s="276">
        <v>2.243796E-2</v>
      </c>
      <c r="O8" s="276">
        <v>2.1235529999999999E-2</v>
      </c>
      <c r="P8" s="276">
        <v>1.9742320000000001E-2</v>
      </c>
      <c r="Q8" s="276">
        <v>2.242705E-2</v>
      </c>
      <c r="R8" s="276">
        <v>2.1442180000000002E-2</v>
      </c>
      <c r="S8" s="276">
        <v>2.1709840000000001E-2</v>
      </c>
      <c r="T8" s="276">
        <v>2.251978E-2</v>
      </c>
      <c r="U8" s="276">
        <v>2.2748899999999999E-2</v>
      </c>
      <c r="V8" s="276">
        <v>2.2692790000000001E-2</v>
      </c>
      <c r="W8" s="276">
        <v>2.1722620000000002E-2</v>
      </c>
      <c r="X8" s="276">
        <v>2.161306E-2</v>
      </c>
      <c r="Y8" s="276">
        <v>2.2713469999999999E-2</v>
      </c>
      <c r="Z8" s="276">
        <v>2.3207769999999999E-2</v>
      </c>
      <c r="AA8" s="276">
        <v>2.0529510000000001E-2</v>
      </c>
      <c r="AB8" s="276">
        <v>1.928349E-2</v>
      </c>
      <c r="AC8" s="276">
        <v>2.0909549999999999E-2</v>
      </c>
      <c r="AD8" s="276">
        <v>1.968721E-2</v>
      </c>
      <c r="AE8" s="276">
        <v>2.0526249999999999E-2</v>
      </c>
      <c r="AF8" s="276">
        <v>2.1543960000000001E-2</v>
      </c>
      <c r="AG8" s="276">
        <v>2.2358200000000002E-2</v>
      </c>
      <c r="AH8" s="276">
        <v>2.2251730000000001E-2</v>
      </c>
      <c r="AI8" s="276">
        <v>2.106158E-2</v>
      </c>
      <c r="AJ8" s="276">
        <v>2.153031E-2</v>
      </c>
      <c r="AK8" s="276">
        <v>2.2022320000000001E-2</v>
      </c>
      <c r="AL8" s="276">
        <v>2.2864220000000001E-2</v>
      </c>
      <c r="AM8" s="276">
        <v>2.0644329999999999E-2</v>
      </c>
      <c r="AN8" s="276">
        <v>1.893187E-2</v>
      </c>
      <c r="AO8" s="276">
        <v>2.1401360000000001E-2</v>
      </c>
      <c r="AP8" s="276">
        <v>2.044197E-2</v>
      </c>
      <c r="AQ8" s="276">
        <v>2.1629570000000001E-2</v>
      </c>
      <c r="AR8" s="276">
        <v>2.129868E-2</v>
      </c>
      <c r="AS8" s="276">
        <v>2.2272739999999999E-2</v>
      </c>
      <c r="AT8" s="276">
        <v>2.1033630000000001E-2</v>
      </c>
      <c r="AU8" s="276">
        <v>2.0078249999999999E-2</v>
      </c>
      <c r="AV8" s="276">
        <v>2.1068440000000001E-2</v>
      </c>
      <c r="AW8" s="276">
        <v>2.1668819999999998E-2</v>
      </c>
      <c r="AX8" s="276">
        <v>2.2635479999999999E-2</v>
      </c>
      <c r="AY8" s="276">
        <v>2.1006730000000001E-2</v>
      </c>
      <c r="AZ8" s="276">
        <v>1.848926E-2</v>
      </c>
      <c r="BA8" s="276">
        <v>2.1260589999999999E-2</v>
      </c>
      <c r="BB8" s="276">
        <v>2.002102E-2</v>
      </c>
      <c r="BC8" s="276">
        <v>2.145507E-2</v>
      </c>
      <c r="BD8" s="276">
        <v>2.1490660000000002E-2</v>
      </c>
      <c r="BE8" s="276">
        <v>2.1945355E-2</v>
      </c>
      <c r="BF8" s="276">
        <v>2.20238E-2</v>
      </c>
      <c r="BG8" s="276">
        <v>2.09366E-2</v>
      </c>
      <c r="BH8" s="365">
        <v>2.1076999999999999E-2</v>
      </c>
      <c r="BI8" s="365">
        <v>2.13752E-2</v>
      </c>
      <c r="BJ8" s="365">
        <v>2.2242499999999998E-2</v>
      </c>
      <c r="BK8" s="365">
        <v>2.1383699999999999E-2</v>
      </c>
      <c r="BL8" s="365">
        <v>1.9323799999999999E-2</v>
      </c>
      <c r="BM8" s="365">
        <v>2.1891899999999999E-2</v>
      </c>
      <c r="BN8" s="365">
        <v>2.1142299999999999E-2</v>
      </c>
      <c r="BO8" s="365">
        <v>2.20366E-2</v>
      </c>
      <c r="BP8" s="365">
        <v>2.2283600000000001E-2</v>
      </c>
      <c r="BQ8" s="365">
        <v>2.3218699999999998E-2</v>
      </c>
      <c r="BR8" s="365">
        <v>2.28592E-2</v>
      </c>
      <c r="BS8" s="365">
        <v>2.1453400000000001E-2</v>
      </c>
      <c r="BT8" s="365">
        <v>2.1357299999999999E-2</v>
      </c>
      <c r="BU8" s="365">
        <v>2.1501599999999999E-2</v>
      </c>
      <c r="BV8" s="365">
        <v>2.23497E-2</v>
      </c>
    </row>
    <row r="9" spans="1:74" ht="12" customHeight="1">
      <c r="A9" s="610" t="s">
        <v>111</v>
      </c>
      <c r="B9" s="612" t="s">
        <v>657</v>
      </c>
      <c r="C9" s="276">
        <v>5.8079923479999997E-2</v>
      </c>
      <c r="D9" s="276">
        <v>5.7116998172E-2</v>
      </c>
      <c r="E9" s="276">
        <v>6.9286656020000004E-2</v>
      </c>
      <c r="F9" s="276">
        <v>7.2786898434999997E-2</v>
      </c>
      <c r="G9" s="276">
        <v>6.1116570853999998E-2</v>
      </c>
      <c r="H9" s="276">
        <v>5.4650212027000003E-2</v>
      </c>
      <c r="I9" s="276">
        <v>4.8360121456000001E-2</v>
      </c>
      <c r="J9" s="276">
        <v>5.3333128019000003E-2</v>
      </c>
      <c r="K9" s="276">
        <v>4.5390756067E-2</v>
      </c>
      <c r="L9" s="276">
        <v>6.6500816364000001E-2</v>
      </c>
      <c r="M9" s="276">
        <v>6.7101578290000005E-2</v>
      </c>
      <c r="N9" s="276">
        <v>6.7402957700000002E-2</v>
      </c>
      <c r="O9" s="276">
        <v>6.6858529993000002E-2</v>
      </c>
      <c r="P9" s="276">
        <v>5.2984783629999997E-2</v>
      </c>
      <c r="Q9" s="276">
        <v>8.3780092454000005E-2</v>
      </c>
      <c r="R9" s="276">
        <v>9.5246312112999998E-2</v>
      </c>
      <c r="S9" s="276">
        <v>8.4838413402999996E-2</v>
      </c>
      <c r="T9" s="276">
        <v>7.8516253561000005E-2</v>
      </c>
      <c r="U9" s="276">
        <v>6.5588887334000007E-2</v>
      </c>
      <c r="V9" s="276">
        <v>6.5216679651000004E-2</v>
      </c>
      <c r="W9" s="276">
        <v>6.9309732262000004E-2</v>
      </c>
      <c r="X9" s="276">
        <v>7.7484086867999999E-2</v>
      </c>
      <c r="Y9" s="276">
        <v>9.5080495136999996E-2</v>
      </c>
      <c r="Z9" s="276">
        <v>8.8366268250000005E-2</v>
      </c>
      <c r="AA9" s="276">
        <v>8.3044444893000002E-2</v>
      </c>
      <c r="AB9" s="276">
        <v>0.10150792605</v>
      </c>
      <c r="AC9" s="276">
        <v>0.10240880741</v>
      </c>
      <c r="AD9" s="276">
        <v>0.12063913771</v>
      </c>
      <c r="AE9" s="276">
        <v>0.11433122126</v>
      </c>
      <c r="AF9" s="276">
        <v>0.1066889874</v>
      </c>
      <c r="AG9" s="276">
        <v>7.2730716767999998E-2</v>
      </c>
      <c r="AH9" s="276">
        <v>7.2584880374999994E-2</v>
      </c>
      <c r="AI9" s="276">
        <v>6.6705194502000006E-2</v>
      </c>
      <c r="AJ9" s="276">
        <v>0.10220350498</v>
      </c>
      <c r="AK9" s="276">
        <v>0.12078152774000001</v>
      </c>
      <c r="AL9" s="276">
        <v>0.10346805501</v>
      </c>
      <c r="AM9" s="276">
        <v>0.13406471482999999</v>
      </c>
      <c r="AN9" s="276">
        <v>0.10840328489999999</v>
      </c>
      <c r="AO9" s="276">
        <v>0.13493140241000001</v>
      </c>
      <c r="AP9" s="276">
        <v>0.1244037564</v>
      </c>
      <c r="AQ9" s="276">
        <v>0.12208256568</v>
      </c>
      <c r="AR9" s="276">
        <v>0.11596701179</v>
      </c>
      <c r="AS9" s="276">
        <v>8.4709134704000003E-2</v>
      </c>
      <c r="AT9" s="276">
        <v>8.0463121380000002E-2</v>
      </c>
      <c r="AU9" s="276">
        <v>8.4287375950000007E-2</v>
      </c>
      <c r="AV9" s="276">
        <v>0.12151471363000001</v>
      </c>
      <c r="AW9" s="276">
        <v>0.11180871963</v>
      </c>
      <c r="AX9" s="276">
        <v>0.13764253115</v>
      </c>
      <c r="AY9" s="276">
        <v>0.14113940346000001</v>
      </c>
      <c r="AZ9" s="276">
        <v>0.13481254413999999</v>
      </c>
      <c r="BA9" s="276">
        <v>0.15184611344999999</v>
      </c>
      <c r="BB9" s="276">
        <v>0.16796919987</v>
      </c>
      <c r="BC9" s="276">
        <v>0.15895140931999999</v>
      </c>
      <c r="BD9" s="276">
        <v>0.13371423767000001</v>
      </c>
      <c r="BE9" s="276">
        <v>0.10818754244999999</v>
      </c>
      <c r="BF9" s="276">
        <v>0.104793</v>
      </c>
      <c r="BG9" s="276">
        <v>0.1108359</v>
      </c>
      <c r="BH9" s="365">
        <v>0.12909979999999999</v>
      </c>
      <c r="BI9" s="365">
        <v>0.131332</v>
      </c>
      <c r="BJ9" s="365">
        <v>0.1364235</v>
      </c>
      <c r="BK9" s="365">
        <v>0.1392921</v>
      </c>
      <c r="BL9" s="365">
        <v>0.12558749999999999</v>
      </c>
      <c r="BM9" s="365">
        <v>0.152756</v>
      </c>
      <c r="BN9" s="365">
        <v>0.16405900000000001</v>
      </c>
      <c r="BO9" s="365">
        <v>0.15747549999999999</v>
      </c>
      <c r="BP9" s="365">
        <v>0.14093919999999999</v>
      </c>
      <c r="BQ9" s="365">
        <v>0.1159871</v>
      </c>
      <c r="BR9" s="365">
        <v>0.11037370000000001</v>
      </c>
      <c r="BS9" s="365">
        <v>0.1149599</v>
      </c>
      <c r="BT9" s="365">
        <v>0.13764460000000001</v>
      </c>
      <c r="BU9" s="365">
        <v>0.1394001</v>
      </c>
      <c r="BV9" s="365">
        <v>0.14896780000000001</v>
      </c>
    </row>
    <row r="10" spans="1:74" ht="12" customHeight="1">
      <c r="A10" s="610" t="s">
        <v>71</v>
      </c>
      <c r="B10" s="612" t="s">
        <v>655</v>
      </c>
      <c r="C10" s="276">
        <v>1.257876E-2</v>
      </c>
      <c r="D10" s="276">
        <v>1.139749E-2</v>
      </c>
      <c r="E10" s="276">
        <v>1.2691249999999999E-2</v>
      </c>
      <c r="F10" s="276">
        <v>1.1927709999999999E-2</v>
      </c>
      <c r="G10" s="276">
        <v>1.2055389999999999E-2</v>
      </c>
      <c r="H10" s="276">
        <v>1.179785E-2</v>
      </c>
      <c r="I10" s="276">
        <v>1.225267E-2</v>
      </c>
      <c r="J10" s="276">
        <v>1.221187E-2</v>
      </c>
      <c r="K10" s="276">
        <v>1.1875760000000001E-2</v>
      </c>
      <c r="L10" s="276">
        <v>1.19177E-2</v>
      </c>
      <c r="M10" s="276">
        <v>1.242703E-2</v>
      </c>
      <c r="N10" s="276">
        <v>1.335068E-2</v>
      </c>
      <c r="O10" s="276">
        <v>1.279827E-2</v>
      </c>
      <c r="P10" s="276">
        <v>1.130755E-2</v>
      </c>
      <c r="Q10" s="276">
        <v>1.2747120000000001E-2</v>
      </c>
      <c r="R10" s="276">
        <v>1.2099850000000001E-2</v>
      </c>
      <c r="S10" s="276">
        <v>1.2785680000000001E-2</v>
      </c>
      <c r="T10" s="276">
        <v>1.232839E-2</v>
      </c>
      <c r="U10" s="276">
        <v>1.242536E-2</v>
      </c>
      <c r="V10" s="276">
        <v>1.265264E-2</v>
      </c>
      <c r="W10" s="276">
        <v>1.222003E-2</v>
      </c>
      <c r="X10" s="276">
        <v>1.19218E-2</v>
      </c>
      <c r="Y10" s="276">
        <v>1.221769E-2</v>
      </c>
      <c r="Z10" s="276">
        <v>1.297386E-2</v>
      </c>
      <c r="AA10" s="276">
        <v>1.308688E-2</v>
      </c>
      <c r="AB10" s="276">
        <v>1.180495E-2</v>
      </c>
      <c r="AC10" s="276">
        <v>1.299497E-2</v>
      </c>
      <c r="AD10" s="276">
        <v>1.2038699999999999E-2</v>
      </c>
      <c r="AE10" s="276">
        <v>1.280127E-2</v>
      </c>
      <c r="AF10" s="276">
        <v>1.1800659999999999E-2</v>
      </c>
      <c r="AG10" s="276">
        <v>1.2329949999999999E-2</v>
      </c>
      <c r="AH10" s="276">
        <v>1.2384279999999999E-2</v>
      </c>
      <c r="AI10" s="276">
        <v>1.190738E-2</v>
      </c>
      <c r="AJ10" s="276">
        <v>1.244256E-2</v>
      </c>
      <c r="AK10" s="276">
        <v>1.235113E-2</v>
      </c>
      <c r="AL10" s="276">
        <v>1.286779E-2</v>
      </c>
      <c r="AM10" s="276">
        <v>1.374879E-2</v>
      </c>
      <c r="AN10" s="276">
        <v>1.300514E-2</v>
      </c>
      <c r="AO10" s="276">
        <v>1.373299E-2</v>
      </c>
      <c r="AP10" s="276">
        <v>1.2972539999999999E-2</v>
      </c>
      <c r="AQ10" s="276">
        <v>1.381611E-2</v>
      </c>
      <c r="AR10" s="276">
        <v>1.3408700000000001E-2</v>
      </c>
      <c r="AS10" s="276">
        <v>1.38041E-2</v>
      </c>
      <c r="AT10" s="276">
        <v>1.3486059999999999E-2</v>
      </c>
      <c r="AU10" s="276">
        <v>1.337851E-2</v>
      </c>
      <c r="AV10" s="276">
        <v>1.372754E-2</v>
      </c>
      <c r="AW10" s="276">
        <v>1.388786E-2</v>
      </c>
      <c r="AX10" s="276">
        <v>1.4174040000000001E-2</v>
      </c>
      <c r="AY10" s="276">
        <v>1.402729E-2</v>
      </c>
      <c r="AZ10" s="276">
        <v>1.284831E-2</v>
      </c>
      <c r="BA10" s="276">
        <v>1.384139E-2</v>
      </c>
      <c r="BB10" s="276">
        <v>1.3328609999999999E-2</v>
      </c>
      <c r="BC10" s="276">
        <v>1.356534E-2</v>
      </c>
      <c r="BD10" s="276">
        <v>1.3867310000000001E-2</v>
      </c>
      <c r="BE10" s="276">
        <v>1.4030137E-2</v>
      </c>
      <c r="BF10" s="276">
        <v>1.39375E-2</v>
      </c>
      <c r="BG10" s="276">
        <v>1.3498700000000001E-2</v>
      </c>
      <c r="BH10" s="365">
        <v>1.39639E-2</v>
      </c>
      <c r="BI10" s="365">
        <v>1.36653E-2</v>
      </c>
      <c r="BJ10" s="365">
        <v>1.42992E-2</v>
      </c>
      <c r="BK10" s="365">
        <v>1.4452599999999999E-2</v>
      </c>
      <c r="BL10" s="365">
        <v>1.2833499999999999E-2</v>
      </c>
      <c r="BM10" s="365">
        <v>1.4126700000000001E-2</v>
      </c>
      <c r="BN10" s="365">
        <v>1.3271099999999999E-2</v>
      </c>
      <c r="BO10" s="365">
        <v>1.3663E-2</v>
      </c>
      <c r="BP10" s="365">
        <v>1.36439E-2</v>
      </c>
      <c r="BQ10" s="365">
        <v>1.41332E-2</v>
      </c>
      <c r="BR10" s="365">
        <v>1.40584E-2</v>
      </c>
      <c r="BS10" s="365">
        <v>1.3628100000000001E-2</v>
      </c>
      <c r="BT10" s="365">
        <v>1.3946800000000001E-2</v>
      </c>
      <c r="BU10" s="365">
        <v>1.36542E-2</v>
      </c>
      <c r="BV10" s="365">
        <v>1.42916E-2</v>
      </c>
    </row>
    <row r="11" spans="1:74" ht="12" customHeight="1">
      <c r="A11" s="610" t="s">
        <v>1051</v>
      </c>
      <c r="B11" s="612" t="s">
        <v>656</v>
      </c>
      <c r="C11" s="276">
        <v>7.0173043360000005E-5</v>
      </c>
      <c r="D11" s="276">
        <v>2.9711657471999999E-4</v>
      </c>
      <c r="E11" s="276">
        <v>7.6228660736000001E-4</v>
      </c>
      <c r="F11" s="276">
        <v>9.7025399520000001E-4</v>
      </c>
      <c r="G11" s="276">
        <v>1.0776926998E-3</v>
      </c>
      <c r="H11" s="276">
        <v>1.0092570048E-3</v>
      </c>
      <c r="I11" s="276">
        <v>1.1827403215999999E-3</v>
      </c>
      <c r="J11" s="276">
        <v>1.1349412877000001E-3</v>
      </c>
      <c r="K11" s="276">
        <v>9.270990816E-4</v>
      </c>
      <c r="L11" s="276">
        <v>6.6463506480000001E-4</v>
      </c>
      <c r="M11" s="276">
        <v>3.9430966079999997E-4</v>
      </c>
      <c r="N11" s="276">
        <v>2.0698976768000001E-4</v>
      </c>
      <c r="O11" s="276">
        <v>9.5982903575999996E-5</v>
      </c>
      <c r="P11" s="276">
        <v>3.1966228627000002E-4</v>
      </c>
      <c r="Q11" s="276">
        <v>7.4006784803000002E-4</v>
      </c>
      <c r="R11" s="276">
        <v>1.0935786251E-3</v>
      </c>
      <c r="S11" s="276">
        <v>1.4917864381E-3</v>
      </c>
      <c r="T11" s="276">
        <v>1.7083430139999999E-3</v>
      </c>
      <c r="U11" s="276">
        <v>1.5660009056999999E-3</v>
      </c>
      <c r="V11" s="276">
        <v>1.5175449122E-3</v>
      </c>
      <c r="W11" s="276">
        <v>1.335271135E-3</v>
      </c>
      <c r="X11" s="276">
        <v>7.3108338177999997E-4</v>
      </c>
      <c r="Y11" s="276">
        <v>7.4477811312E-4</v>
      </c>
      <c r="Z11" s="276">
        <v>4.1784467029E-4</v>
      </c>
      <c r="AA11" s="276">
        <v>3.6257131130999998E-4</v>
      </c>
      <c r="AB11" s="276">
        <v>7.8577827429E-4</v>
      </c>
      <c r="AC11" s="276">
        <v>1.1304846695000001E-3</v>
      </c>
      <c r="AD11" s="276">
        <v>1.5085859283999999E-3</v>
      </c>
      <c r="AE11" s="276">
        <v>1.7550931877E-3</v>
      </c>
      <c r="AF11" s="276">
        <v>2.0439498677000002E-3</v>
      </c>
      <c r="AG11" s="276">
        <v>1.7545392881999999E-3</v>
      </c>
      <c r="AH11" s="276">
        <v>2.1147191033000002E-3</v>
      </c>
      <c r="AI11" s="276">
        <v>1.7227934144E-3</v>
      </c>
      <c r="AJ11" s="276">
        <v>1.4690545752000001E-3</v>
      </c>
      <c r="AK11" s="276">
        <v>1.0012218493E-3</v>
      </c>
      <c r="AL11" s="276">
        <v>1.1334903044E-3</v>
      </c>
      <c r="AM11" s="276">
        <v>8.0601495341000001E-4</v>
      </c>
      <c r="AN11" s="276">
        <v>1.284651677E-3</v>
      </c>
      <c r="AO11" s="276">
        <v>2.3327461529999999E-3</v>
      </c>
      <c r="AP11" s="276">
        <v>3.246292334E-3</v>
      </c>
      <c r="AQ11" s="276">
        <v>4.7873676531000001E-3</v>
      </c>
      <c r="AR11" s="276">
        <v>5.2824110085999999E-3</v>
      </c>
      <c r="AS11" s="276">
        <v>4.9178722654999998E-3</v>
      </c>
      <c r="AT11" s="276">
        <v>4.3772724320999996E-3</v>
      </c>
      <c r="AU11" s="276">
        <v>4.3407764155999999E-3</v>
      </c>
      <c r="AV11" s="276">
        <v>4.0537933496E-3</v>
      </c>
      <c r="AW11" s="276">
        <v>2.9603583240000002E-3</v>
      </c>
      <c r="AX11" s="276">
        <v>2.4447172720000001E-3</v>
      </c>
      <c r="AY11" s="276">
        <v>2.7410733534999998E-3</v>
      </c>
      <c r="AZ11" s="276">
        <v>4.1312001387000001E-3</v>
      </c>
      <c r="BA11" s="276">
        <v>5.7912987992999997E-3</v>
      </c>
      <c r="BB11" s="276">
        <v>6.3717565891999997E-3</v>
      </c>
      <c r="BC11" s="276">
        <v>7.1260564031999998E-3</v>
      </c>
      <c r="BD11" s="276">
        <v>8.2163863117999999E-3</v>
      </c>
      <c r="BE11" s="276">
        <v>7.4389733678000003E-3</v>
      </c>
      <c r="BF11" s="276">
        <v>7.6773500000000003E-3</v>
      </c>
      <c r="BG11" s="276">
        <v>7.9936199999999999E-3</v>
      </c>
      <c r="BH11" s="365">
        <v>6.4819500000000002E-3</v>
      </c>
      <c r="BI11" s="365">
        <v>5.1569199999999997E-3</v>
      </c>
      <c r="BJ11" s="365">
        <v>4.0468700000000002E-3</v>
      </c>
      <c r="BK11" s="365">
        <v>3.2798900000000001E-3</v>
      </c>
      <c r="BL11" s="365">
        <v>5.6284000000000004E-3</v>
      </c>
      <c r="BM11" s="365">
        <v>1.03695E-2</v>
      </c>
      <c r="BN11" s="365">
        <v>1.31751E-2</v>
      </c>
      <c r="BO11" s="365">
        <v>1.57372E-2</v>
      </c>
      <c r="BP11" s="365">
        <v>1.65392E-2</v>
      </c>
      <c r="BQ11" s="365">
        <v>1.59761E-2</v>
      </c>
      <c r="BR11" s="365">
        <v>1.5903400000000002E-2</v>
      </c>
      <c r="BS11" s="365">
        <v>1.35811E-2</v>
      </c>
      <c r="BT11" s="365">
        <v>1.04864E-2</v>
      </c>
      <c r="BU11" s="365">
        <v>7.62088E-3</v>
      </c>
      <c r="BV11" s="365">
        <v>5.4860000000000004E-3</v>
      </c>
    </row>
    <row r="12" spans="1:74" ht="12" customHeight="1">
      <c r="A12" s="611" t="s">
        <v>253</v>
      </c>
      <c r="B12" s="612" t="s">
        <v>528</v>
      </c>
      <c r="C12" s="276">
        <v>0.33579198851999997</v>
      </c>
      <c r="D12" s="276">
        <v>0.27560077875</v>
      </c>
      <c r="E12" s="276">
        <v>0.33180621262999999</v>
      </c>
      <c r="F12" s="276">
        <v>0.36863429542999998</v>
      </c>
      <c r="G12" s="276">
        <v>0.39522120254999998</v>
      </c>
      <c r="H12" s="276">
        <v>0.38844302603000003</v>
      </c>
      <c r="I12" s="276">
        <v>0.32804142077999998</v>
      </c>
      <c r="J12" s="276">
        <v>0.29586943831000001</v>
      </c>
      <c r="K12" s="276">
        <v>0.26235489815000002</v>
      </c>
      <c r="L12" s="276">
        <v>0.30500315743</v>
      </c>
      <c r="M12" s="276">
        <v>0.32039040694999998</v>
      </c>
      <c r="N12" s="276">
        <v>0.36006039846999999</v>
      </c>
      <c r="O12" s="276">
        <v>0.33500543789999998</v>
      </c>
      <c r="P12" s="276">
        <v>0.29991225591999998</v>
      </c>
      <c r="Q12" s="276">
        <v>0.33799706029999999</v>
      </c>
      <c r="R12" s="276">
        <v>0.32913194274000002</v>
      </c>
      <c r="S12" s="276">
        <v>0.37805126484000001</v>
      </c>
      <c r="T12" s="276">
        <v>0.42113472458000001</v>
      </c>
      <c r="U12" s="276">
        <v>0.35769991824000003</v>
      </c>
      <c r="V12" s="276">
        <v>0.31538503856</v>
      </c>
      <c r="W12" s="276">
        <v>0.28833694640000002</v>
      </c>
      <c r="X12" s="276">
        <v>0.29806494825000002</v>
      </c>
      <c r="Y12" s="276">
        <v>0.33656993725000001</v>
      </c>
      <c r="Z12" s="276">
        <v>0.36707947491999998</v>
      </c>
      <c r="AA12" s="276">
        <v>0.38058379219999999</v>
      </c>
      <c r="AB12" s="276">
        <v>0.38181835833</v>
      </c>
      <c r="AC12" s="276">
        <v>0.45339344007999999</v>
      </c>
      <c r="AD12" s="276">
        <v>0.46709361564000001</v>
      </c>
      <c r="AE12" s="276">
        <v>0.47725842945000002</v>
      </c>
      <c r="AF12" s="276">
        <v>0.46861158527000002</v>
      </c>
      <c r="AG12" s="276">
        <v>0.42901164405999997</v>
      </c>
      <c r="AH12" s="276">
        <v>0.37587479048</v>
      </c>
      <c r="AI12" s="276">
        <v>0.32339375292</v>
      </c>
      <c r="AJ12" s="276">
        <v>0.34269795355999999</v>
      </c>
      <c r="AK12" s="276">
        <v>0.36931850657999998</v>
      </c>
      <c r="AL12" s="276">
        <v>0.38548472931</v>
      </c>
      <c r="AM12" s="276">
        <v>0.41040177279000001</v>
      </c>
      <c r="AN12" s="276">
        <v>0.35279461458</v>
      </c>
      <c r="AO12" s="276">
        <v>0.43483614356</v>
      </c>
      <c r="AP12" s="276">
        <v>0.42442386872999999</v>
      </c>
      <c r="AQ12" s="276">
        <v>0.45109886833000001</v>
      </c>
      <c r="AR12" s="276">
        <v>0.42801352180000002</v>
      </c>
      <c r="AS12" s="276">
        <v>0.40064577896999998</v>
      </c>
      <c r="AT12" s="276">
        <v>0.35974493581</v>
      </c>
      <c r="AU12" s="276">
        <v>0.30727442637000002</v>
      </c>
      <c r="AV12" s="276">
        <v>0.33037525598</v>
      </c>
      <c r="AW12" s="276">
        <v>0.34562544495999997</v>
      </c>
      <c r="AX12" s="276">
        <v>0.41617940542999998</v>
      </c>
      <c r="AY12" s="276">
        <v>0.43520705282</v>
      </c>
      <c r="AZ12" s="276">
        <v>0.37970980628000001</v>
      </c>
      <c r="BA12" s="276">
        <v>0.40497215025</v>
      </c>
      <c r="BB12" s="276">
        <v>0.45677559645999999</v>
      </c>
      <c r="BC12" s="276">
        <v>0.48889950071999999</v>
      </c>
      <c r="BD12" s="276">
        <v>0.45475011997999998</v>
      </c>
      <c r="BE12" s="276">
        <v>0.43006919999999998</v>
      </c>
      <c r="BF12" s="276">
        <v>0.37694870000000003</v>
      </c>
      <c r="BG12" s="276">
        <v>0.33907140000000002</v>
      </c>
      <c r="BH12" s="365">
        <v>0.35325889999999999</v>
      </c>
      <c r="BI12" s="365">
        <v>0.37151119999999999</v>
      </c>
      <c r="BJ12" s="365">
        <v>0.40541349999999998</v>
      </c>
      <c r="BK12" s="365">
        <v>0.4293671</v>
      </c>
      <c r="BL12" s="365">
        <v>0.38021640000000001</v>
      </c>
      <c r="BM12" s="365">
        <v>0.44411640000000002</v>
      </c>
      <c r="BN12" s="365">
        <v>0.46244879999999999</v>
      </c>
      <c r="BO12" s="365">
        <v>0.49392920000000001</v>
      </c>
      <c r="BP12" s="365">
        <v>0.48033880000000001</v>
      </c>
      <c r="BQ12" s="365">
        <v>0.43598769999999998</v>
      </c>
      <c r="BR12" s="365">
        <v>0.3931113</v>
      </c>
      <c r="BS12" s="365">
        <v>0.3531417</v>
      </c>
      <c r="BT12" s="365">
        <v>0.36890970000000001</v>
      </c>
      <c r="BU12" s="365">
        <v>0.3840964</v>
      </c>
      <c r="BV12" s="365">
        <v>0.42865189999999997</v>
      </c>
    </row>
    <row r="13" spans="1:74" ht="12" customHeight="1">
      <c r="A13" s="611"/>
      <c r="B13" s="171" t="s">
        <v>529</v>
      </c>
      <c r="C13" s="241"/>
      <c r="D13" s="241"/>
      <c r="E13" s="241"/>
      <c r="F13" s="241"/>
      <c r="G13" s="241"/>
      <c r="H13" s="241"/>
      <c r="I13" s="241"/>
      <c r="J13" s="241"/>
      <c r="K13" s="241"/>
      <c r="L13" s="241"/>
      <c r="M13" s="241"/>
      <c r="N13" s="241"/>
      <c r="O13" s="241"/>
      <c r="P13" s="241"/>
      <c r="Q13" s="241"/>
      <c r="R13" s="241"/>
      <c r="S13" s="241"/>
      <c r="T13" s="241"/>
      <c r="U13" s="241"/>
      <c r="V13" s="241"/>
      <c r="W13" s="241"/>
      <c r="X13" s="241"/>
      <c r="Y13" s="241"/>
      <c r="Z13" s="241"/>
      <c r="AA13" s="241"/>
      <c r="AB13" s="241"/>
      <c r="AC13" s="241"/>
      <c r="AD13" s="241"/>
      <c r="AE13" s="241"/>
      <c r="AF13" s="241"/>
      <c r="AG13" s="241"/>
      <c r="AH13" s="241"/>
      <c r="AI13" s="241"/>
      <c r="AJ13" s="241"/>
      <c r="AK13" s="241"/>
      <c r="AL13" s="241"/>
      <c r="AM13" s="241"/>
      <c r="AN13" s="241"/>
      <c r="AO13" s="241"/>
      <c r="AP13" s="241"/>
      <c r="AQ13" s="241"/>
      <c r="AR13" s="241"/>
      <c r="AS13" s="241"/>
      <c r="AT13" s="241"/>
      <c r="AU13" s="241"/>
      <c r="AV13" s="241"/>
      <c r="AW13" s="241"/>
      <c r="AX13" s="241"/>
      <c r="AY13" s="241"/>
      <c r="AZ13" s="241"/>
      <c r="BA13" s="241"/>
      <c r="BB13" s="241"/>
      <c r="BC13" s="241"/>
      <c r="BD13" s="241"/>
      <c r="BE13" s="241"/>
      <c r="BF13" s="241"/>
      <c r="BG13" s="241"/>
      <c r="BH13" s="366"/>
      <c r="BI13" s="366"/>
      <c r="BJ13" s="366"/>
      <c r="BK13" s="366"/>
      <c r="BL13" s="366"/>
      <c r="BM13" s="366"/>
      <c r="BN13" s="366"/>
      <c r="BO13" s="366"/>
      <c r="BP13" s="366"/>
      <c r="BQ13" s="366"/>
      <c r="BR13" s="366"/>
      <c r="BS13" s="366"/>
      <c r="BT13" s="366"/>
      <c r="BU13" s="366"/>
      <c r="BV13" s="366"/>
    </row>
    <row r="14" spans="1:74" ht="12" customHeight="1">
      <c r="A14" s="611" t="s">
        <v>850</v>
      </c>
      <c r="B14" s="612" t="s">
        <v>56</v>
      </c>
      <c r="C14" s="276">
        <v>1.611824E-3</v>
      </c>
      <c r="D14" s="276">
        <v>1.4017859999999999E-3</v>
      </c>
      <c r="E14" s="276">
        <v>1.8860140000000001E-3</v>
      </c>
      <c r="F14" s="276">
        <v>1.8615470000000001E-3</v>
      </c>
      <c r="G14" s="276">
        <v>1.825075E-3</v>
      </c>
      <c r="H14" s="276">
        <v>1.652904E-3</v>
      </c>
      <c r="I14" s="276">
        <v>1.3635730000000001E-3</v>
      </c>
      <c r="J14" s="276">
        <v>1.330267E-3</v>
      </c>
      <c r="K14" s="276">
        <v>9.2822499999999997E-4</v>
      </c>
      <c r="L14" s="276">
        <v>1.32295E-3</v>
      </c>
      <c r="M14" s="276">
        <v>1.3387119999999999E-3</v>
      </c>
      <c r="N14" s="276">
        <v>1.7120779999999999E-3</v>
      </c>
      <c r="O14" s="276">
        <v>1.6527499999999999E-3</v>
      </c>
      <c r="P14" s="276">
        <v>1.5848699999999999E-3</v>
      </c>
      <c r="Q14" s="276">
        <v>1.831486E-3</v>
      </c>
      <c r="R14" s="276">
        <v>1.8275190000000001E-3</v>
      </c>
      <c r="S14" s="276">
        <v>1.6031179999999999E-3</v>
      </c>
      <c r="T14" s="276">
        <v>1.292577E-3</v>
      </c>
      <c r="U14" s="276">
        <v>1.047554E-3</v>
      </c>
      <c r="V14" s="276">
        <v>9.6646500000000001E-4</v>
      </c>
      <c r="W14" s="276">
        <v>7.4265099999999999E-4</v>
      </c>
      <c r="X14" s="276">
        <v>1.146279E-3</v>
      </c>
      <c r="Y14" s="276">
        <v>1.266028E-3</v>
      </c>
      <c r="Z14" s="276">
        <v>1.3086879999999999E-3</v>
      </c>
      <c r="AA14" s="276">
        <v>1.3860680000000001E-3</v>
      </c>
      <c r="AB14" s="276">
        <v>1.5514579999999999E-3</v>
      </c>
      <c r="AC14" s="276">
        <v>1.8194699999999999E-3</v>
      </c>
      <c r="AD14" s="276">
        <v>1.7881100000000001E-3</v>
      </c>
      <c r="AE14" s="276">
        <v>1.925539E-3</v>
      </c>
      <c r="AF14" s="276">
        <v>1.458031E-3</v>
      </c>
      <c r="AG14" s="276">
        <v>1.062651E-3</v>
      </c>
      <c r="AH14" s="276">
        <v>9.31835E-4</v>
      </c>
      <c r="AI14" s="276">
        <v>1.182836E-3</v>
      </c>
      <c r="AJ14" s="276">
        <v>1.2242939999999999E-3</v>
      </c>
      <c r="AK14" s="276">
        <v>1.420618E-3</v>
      </c>
      <c r="AL14" s="276">
        <v>1.725741E-3</v>
      </c>
      <c r="AM14" s="276">
        <v>1.696578E-3</v>
      </c>
      <c r="AN14" s="276">
        <v>1.5206250000000001E-3</v>
      </c>
      <c r="AO14" s="276">
        <v>1.8062219999999999E-3</v>
      </c>
      <c r="AP14" s="276">
        <v>1.555935E-3</v>
      </c>
      <c r="AQ14" s="276">
        <v>1.7713889999999999E-3</v>
      </c>
      <c r="AR14" s="276">
        <v>1.2704940000000001E-3</v>
      </c>
      <c r="AS14" s="276">
        <v>1.0580190000000001E-3</v>
      </c>
      <c r="AT14" s="276">
        <v>9.45834E-4</v>
      </c>
      <c r="AU14" s="276">
        <v>8.9742499999999998E-4</v>
      </c>
      <c r="AV14" s="276">
        <v>1.043223E-3</v>
      </c>
      <c r="AW14" s="276">
        <v>2.2940539999999998E-3</v>
      </c>
      <c r="AX14" s="276">
        <v>2.1198549999999999E-3</v>
      </c>
      <c r="AY14" s="276">
        <v>3.3388369999999999E-3</v>
      </c>
      <c r="AZ14" s="276">
        <v>3.6052150000000002E-3</v>
      </c>
      <c r="BA14" s="276">
        <v>2.8826360000000001E-3</v>
      </c>
      <c r="BB14" s="276">
        <v>2.4510740000000001E-3</v>
      </c>
      <c r="BC14" s="276">
        <v>3.1030020000000001E-3</v>
      </c>
      <c r="BD14" s="276">
        <v>2.8643499999999999E-3</v>
      </c>
      <c r="BE14" s="276">
        <v>2.35344E-3</v>
      </c>
      <c r="BF14" s="276">
        <v>2.4462199999999998E-3</v>
      </c>
      <c r="BG14" s="276">
        <v>2.4429500000000002E-3</v>
      </c>
      <c r="BH14" s="365">
        <v>2.5604600000000001E-3</v>
      </c>
      <c r="BI14" s="365">
        <v>2.7385600000000001E-3</v>
      </c>
      <c r="BJ14" s="365">
        <v>3.0117799999999999E-3</v>
      </c>
      <c r="BK14" s="365">
        <v>3.0115699999999999E-3</v>
      </c>
      <c r="BL14" s="365">
        <v>2.6946399999999999E-3</v>
      </c>
      <c r="BM14" s="365">
        <v>2.77035E-3</v>
      </c>
      <c r="BN14" s="365">
        <v>2.5123799999999998E-3</v>
      </c>
      <c r="BO14" s="365">
        <v>2.7462400000000001E-3</v>
      </c>
      <c r="BP14" s="365">
        <v>2.7419800000000002E-3</v>
      </c>
      <c r="BQ14" s="365">
        <v>2.9393900000000001E-3</v>
      </c>
      <c r="BR14" s="365">
        <v>2.8394399999999999E-3</v>
      </c>
      <c r="BS14" s="365">
        <v>2.6802800000000002E-3</v>
      </c>
      <c r="BT14" s="365">
        <v>2.7164200000000002E-3</v>
      </c>
      <c r="BU14" s="365">
        <v>2.78656E-3</v>
      </c>
      <c r="BV14" s="365">
        <v>3.0238000000000001E-3</v>
      </c>
    </row>
    <row r="15" spans="1:74" ht="12" customHeight="1">
      <c r="A15" s="565" t="s">
        <v>58</v>
      </c>
      <c r="B15" s="612" t="s">
        <v>1145</v>
      </c>
      <c r="C15" s="276">
        <v>9.6513171999999994E-2</v>
      </c>
      <c r="D15" s="276">
        <v>9.1230500000000006E-2</v>
      </c>
      <c r="E15" s="276">
        <v>9.6026951999999999E-2</v>
      </c>
      <c r="F15" s="276">
        <v>9.1802675E-2</v>
      </c>
      <c r="G15" s="276">
        <v>9.4761222000000006E-2</v>
      </c>
      <c r="H15" s="276">
        <v>9.5647574999999999E-2</v>
      </c>
      <c r="I15" s="276">
        <v>0.102356132</v>
      </c>
      <c r="J15" s="276">
        <v>0.10511306199999999</v>
      </c>
      <c r="K15" s="276">
        <v>9.9822254999999999E-2</v>
      </c>
      <c r="L15" s="276">
        <v>0.102800532</v>
      </c>
      <c r="M15" s="276">
        <v>9.9838695000000005E-2</v>
      </c>
      <c r="N15" s="276">
        <v>0.102457162</v>
      </c>
      <c r="O15" s="276">
        <v>0.106315441</v>
      </c>
      <c r="P15" s="276">
        <v>9.8113609000000004E-2</v>
      </c>
      <c r="Q15" s="276">
        <v>0.107281141</v>
      </c>
      <c r="R15" s="276">
        <v>0.10280157700000001</v>
      </c>
      <c r="S15" s="276">
        <v>0.104020951</v>
      </c>
      <c r="T15" s="276">
        <v>0.104787957</v>
      </c>
      <c r="U15" s="276">
        <v>0.10837651099999999</v>
      </c>
      <c r="V15" s="276">
        <v>0.109020531</v>
      </c>
      <c r="W15" s="276">
        <v>0.107403817</v>
      </c>
      <c r="X15" s="276">
        <v>0.10718823099999999</v>
      </c>
      <c r="Y15" s="276">
        <v>0.106065417</v>
      </c>
      <c r="Z15" s="276">
        <v>0.11209765100000001</v>
      </c>
      <c r="AA15" s="276">
        <v>0.115390177</v>
      </c>
      <c r="AB15" s="276">
        <v>0.10213817</v>
      </c>
      <c r="AC15" s="276">
        <v>0.109834317</v>
      </c>
      <c r="AD15" s="276">
        <v>0.104516215</v>
      </c>
      <c r="AE15" s="276">
        <v>0.10341473700000001</v>
      </c>
      <c r="AF15" s="276">
        <v>0.109150075</v>
      </c>
      <c r="AG15" s="276">
        <v>0.110978957</v>
      </c>
      <c r="AH15" s="276">
        <v>0.110984737</v>
      </c>
      <c r="AI15" s="276">
        <v>0.108776505</v>
      </c>
      <c r="AJ15" s="276">
        <v>0.107435537</v>
      </c>
      <c r="AK15" s="276">
        <v>0.11035384500000001</v>
      </c>
      <c r="AL15" s="276">
        <v>0.115955237</v>
      </c>
      <c r="AM15" s="276">
        <v>0.113391148</v>
      </c>
      <c r="AN15" s="276">
        <v>0.10530916899999999</v>
      </c>
      <c r="AO15" s="276">
        <v>0.103207828</v>
      </c>
      <c r="AP15" s="276">
        <v>0.100223403</v>
      </c>
      <c r="AQ15" s="276">
        <v>0.107935058</v>
      </c>
      <c r="AR15" s="276">
        <v>0.10564984299999999</v>
      </c>
      <c r="AS15" s="276">
        <v>0.109678848</v>
      </c>
      <c r="AT15" s="276">
        <v>0.10728963800000001</v>
      </c>
      <c r="AU15" s="276">
        <v>0.105328343</v>
      </c>
      <c r="AV15" s="276">
        <v>0.105560178</v>
      </c>
      <c r="AW15" s="276">
        <v>0.105759093</v>
      </c>
      <c r="AX15" s="276">
        <v>0.11122528800000001</v>
      </c>
      <c r="AY15" s="276">
        <v>0.112219339</v>
      </c>
      <c r="AZ15" s="276">
        <v>0.100665896</v>
      </c>
      <c r="BA15" s="276">
        <v>0.10948985899999999</v>
      </c>
      <c r="BB15" s="276">
        <v>0.102029282</v>
      </c>
      <c r="BC15" s="276">
        <v>0.10635396900000001</v>
      </c>
      <c r="BD15" s="276">
        <v>0.107344602</v>
      </c>
      <c r="BE15" s="276">
        <v>0.11174199999999999</v>
      </c>
      <c r="BF15" s="276">
        <v>0.1122107</v>
      </c>
      <c r="BG15" s="276">
        <v>0.1065381</v>
      </c>
      <c r="BH15" s="365">
        <v>0.1092731</v>
      </c>
      <c r="BI15" s="365">
        <v>0.1052961</v>
      </c>
      <c r="BJ15" s="365">
        <v>0.110054</v>
      </c>
      <c r="BK15" s="365">
        <v>0.1101109</v>
      </c>
      <c r="BL15" s="365">
        <v>9.8572400000000004E-2</v>
      </c>
      <c r="BM15" s="365">
        <v>0.1029698</v>
      </c>
      <c r="BN15" s="365">
        <v>0.1013737</v>
      </c>
      <c r="BO15" s="365">
        <v>0.1022767</v>
      </c>
      <c r="BP15" s="365">
        <v>0.1024574</v>
      </c>
      <c r="BQ15" s="365">
        <v>0.1090831</v>
      </c>
      <c r="BR15" s="365">
        <v>0.1069761</v>
      </c>
      <c r="BS15" s="365">
        <v>0.1040739</v>
      </c>
      <c r="BT15" s="365">
        <v>0.10837670000000001</v>
      </c>
      <c r="BU15" s="365">
        <v>0.1053134</v>
      </c>
      <c r="BV15" s="365">
        <v>0.1106143</v>
      </c>
    </row>
    <row r="16" spans="1:74" ht="12" customHeight="1">
      <c r="A16" s="611" t="s">
        <v>26</v>
      </c>
      <c r="B16" s="612" t="s">
        <v>1146</v>
      </c>
      <c r="C16" s="276">
        <v>1.3923888000000001E-2</v>
      </c>
      <c r="D16" s="276">
        <v>1.2292775000000001E-2</v>
      </c>
      <c r="E16" s="276">
        <v>1.3716977999999999E-2</v>
      </c>
      <c r="F16" s="276">
        <v>1.2419004000000001E-2</v>
      </c>
      <c r="G16" s="276">
        <v>1.2188427999999999E-2</v>
      </c>
      <c r="H16" s="276">
        <v>1.1805754E-2</v>
      </c>
      <c r="I16" s="276">
        <v>1.2283128000000001E-2</v>
      </c>
      <c r="J16" s="276">
        <v>1.2355547999999999E-2</v>
      </c>
      <c r="K16" s="276">
        <v>1.1993514E-2</v>
      </c>
      <c r="L16" s="276">
        <v>1.3804617999999999E-2</v>
      </c>
      <c r="M16" s="276">
        <v>1.3773624E-2</v>
      </c>
      <c r="N16" s="276">
        <v>1.3808518000000001E-2</v>
      </c>
      <c r="O16" s="276">
        <v>1.4752832E-2</v>
      </c>
      <c r="P16" s="276">
        <v>1.3023448E-2</v>
      </c>
      <c r="Q16" s="276">
        <v>1.4460162E-2</v>
      </c>
      <c r="R16" s="276">
        <v>1.4519818E-2</v>
      </c>
      <c r="S16" s="276">
        <v>1.3612931999999999E-2</v>
      </c>
      <c r="T16" s="276">
        <v>1.3039327999999999E-2</v>
      </c>
      <c r="U16" s="276">
        <v>1.3747282E-2</v>
      </c>
      <c r="V16" s="276">
        <v>1.3688212E-2</v>
      </c>
      <c r="W16" s="276">
        <v>1.2789708E-2</v>
      </c>
      <c r="X16" s="276">
        <v>1.4904572E-2</v>
      </c>
      <c r="Y16" s="276">
        <v>1.4839227999999999E-2</v>
      </c>
      <c r="Z16" s="276">
        <v>1.4800742E-2</v>
      </c>
      <c r="AA16" s="276">
        <v>1.4660339999999999E-2</v>
      </c>
      <c r="AB16" s="276">
        <v>1.3394893E-2</v>
      </c>
      <c r="AC16" s="276">
        <v>1.418465E-2</v>
      </c>
      <c r="AD16" s="276">
        <v>1.2686881000000001E-2</v>
      </c>
      <c r="AE16" s="276">
        <v>1.304112E-2</v>
      </c>
      <c r="AF16" s="276">
        <v>1.2814391E-2</v>
      </c>
      <c r="AG16" s="276">
        <v>1.325177E-2</v>
      </c>
      <c r="AH16" s="276">
        <v>1.334657E-2</v>
      </c>
      <c r="AI16" s="276">
        <v>1.3094231E-2</v>
      </c>
      <c r="AJ16" s="276">
        <v>1.478499E-2</v>
      </c>
      <c r="AK16" s="276">
        <v>1.4635100999999999E-2</v>
      </c>
      <c r="AL16" s="276">
        <v>1.4787170000000001E-2</v>
      </c>
      <c r="AM16" s="276">
        <v>1.442326E-2</v>
      </c>
      <c r="AN16" s="276">
        <v>1.3513601E-2</v>
      </c>
      <c r="AO16" s="276">
        <v>1.420481E-2</v>
      </c>
      <c r="AP16" s="276">
        <v>1.3845231E-2</v>
      </c>
      <c r="AQ16" s="276">
        <v>1.42712E-2</v>
      </c>
      <c r="AR16" s="276">
        <v>1.3744351E-2</v>
      </c>
      <c r="AS16" s="276">
        <v>1.431985E-2</v>
      </c>
      <c r="AT16" s="276">
        <v>1.4297850000000001E-2</v>
      </c>
      <c r="AU16" s="276">
        <v>1.3857381E-2</v>
      </c>
      <c r="AV16" s="276">
        <v>1.474467E-2</v>
      </c>
      <c r="AW16" s="276">
        <v>1.4605101000000001E-2</v>
      </c>
      <c r="AX16" s="276">
        <v>1.541054E-2</v>
      </c>
      <c r="AY16" s="276">
        <v>1.5076803999999999E-2</v>
      </c>
      <c r="AZ16" s="276">
        <v>1.3549682E-2</v>
      </c>
      <c r="BA16" s="276">
        <v>1.4726594000000001E-2</v>
      </c>
      <c r="BB16" s="276">
        <v>1.4251653E-2</v>
      </c>
      <c r="BC16" s="276">
        <v>1.4416544E-2</v>
      </c>
      <c r="BD16" s="276">
        <v>1.4198222999999999E-2</v>
      </c>
      <c r="BE16" s="276">
        <v>1.53194E-2</v>
      </c>
      <c r="BF16" s="276">
        <v>1.4938099999999999E-2</v>
      </c>
      <c r="BG16" s="276">
        <v>1.43243E-2</v>
      </c>
      <c r="BH16" s="365">
        <v>1.4386400000000001E-2</v>
      </c>
      <c r="BI16" s="365">
        <v>1.4656799999999999E-2</v>
      </c>
      <c r="BJ16" s="365">
        <v>1.5814000000000002E-2</v>
      </c>
      <c r="BK16" s="365">
        <v>1.5282199999999999E-2</v>
      </c>
      <c r="BL16" s="365">
        <v>1.37436E-2</v>
      </c>
      <c r="BM16" s="365">
        <v>1.4519799999999999E-2</v>
      </c>
      <c r="BN16" s="365">
        <v>1.31951E-2</v>
      </c>
      <c r="BO16" s="365">
        <v>1.4307800000000001E-2</v>
      </c>
      <c r="BP16" s="365">
        <v>1.4496800000000001E-2</v>
      </c>
      <c r="BQ16" s="365">
        <v>1.5638200000000001E-2</v>
      </c>
      <c r="BR16" s="365">
        <v>1.5256199999999999E-2</v>
      </c>
      <c r="BS16" s="365">
        <v>1.4258099999999999E-2</v>
      </c>
      <c r="BT16" s="365">
        <v>1.43404E-2</v>
      </c>
      <c r="BU16" s="365">
        <v>1.46392E-2</v>
      </c>
      <c r="BV16" s="365">
        <v>1.5861199999999999E-2</v>
      </c>
    </row>
    <row r="17" spans="1:74" ht="12" customHeight="1">
      <c r="A17" s="611" t="s">
        <v>849</v>
      </c>
      <c r="B17" s="612" t="s">
        <v>655</v>
      </c>
      <c r="C17" s="276">
        <v>3.5671200000000002E-4</v>
      </c>
      <c r="D17" s="276">
        <v>3.2219200000000001E-4</v>
      </c>
      <c r="E17" s="276">
        <v>3.5671200000000002E-4</v>
      </c>
      <c r="F17" s="276">
        <v>3.4520500000000001E-4</v>
      </c>
      <c r="G17" s="276">
        <v>3.5671200000000002E-4</v>
      </c>
      <c r="H17" s="276">
        <v>3.4520500000000001E-4</v>
      </c>
      <c r="I17" s="276">
        <v>3.5671200000000002E-4</v>
      </c>
      <c r="J17" s="276">
        <v>3.5671200000000002E-4</v>
      </c>
      <c r="K17" s="276">
        <v>3.4520500000000001E-4</v>
      </c>
      <c r="L17" s="276">
        <v>3.5671200000000002E-4</v>
      </c>
      <c r="M17" s="276">
        <v>3.4520500000000001E-4</v>
      </c>
      <c r="N17" s="276">
        <v>3.5671200000000002E-4</v>
      </c>
      <c r="O17" s="276">
        <v>3.5671200000000002E-4</v>
      </c>
      <c r="P17" s="276">
        <v>3.2219200000000001E-4</v>
      </c>
      <c r="Q17" s="276">
        <v>3.5671200000000002E-4</v>
      </c>
      <c r="R17" s="276">
        <v>3.4520500000000001E-4</v>
      </c>
      <c r="S17" s="276">
        <v>3.5671200000000002E-4</v>
      </c>
      <c r="T17" s="276">
        <v>3.4520500000000001E-4</v>
      </c>
      <c r="U17" s="276">
        <v>3.5671200000000002E-4</v>
      </c>
      <c r="V17" s="276">
        <v>3.5671200000000002E-4</v>
      </c>
      <c r="W17" s="276">
        <v>3.4520500000000001E-4</v>
      </c>
      <c r="X17" s="276">
        <v>3.5671200000000002E-4</v>
      </c>
      <c r="Y17" s="276">
        <v>3.4520500000000001E-4</v>
      </c>
      <c r="Z17" s="276">
        <v>3.5671200000000002E-4</v>
      </c>
      <c r="AA17" s="276">
        <v>3.5671200000000002E-4</v>
      </c>
      <c r="AB17" s="276">
        <v>3.2219200000000001E-4</v>
      </c>
      <c r="AC17" s="276">
        <v>3.5671200000000002E-4</v>
      </c>
      <c r="AD17" s="276">
        <v>3.4520500000000001E-4</v>
      </c>
      <c r="AE17" s="276">
        <v>3.5671200000000002E-4</v>
      </c>
      <c r="AF17" s="276">
        <v>3.4520500000000001E-4</v>
      </c>
      <c r="AG17" s="276">
        <v>3.5671200000000002E-4</v>
      </c>
      <c r="AH17" s="276">
        <v>3.5671200000000002E-4</v>
      </c>
      <c r="AI17" s="276">
        <v>3.4520500000000001E-4</v>
      </c>
      <c r="AJ17" s="276">
        <v>3.5671200000000002E-4</v>
      </c>
      <c r="AK17" s="276">
        <v>3.4520500000000001E-4</v>
      </c>
      <c r="AL17" s="276">
        <v>3.5671200000000002E-4</v>
      </c>
      <c r="AM17" s="276">
        <v>3.5573799999999997E-4</v>
      </c>
      <c r="AN17" s="276">
        <v>3.3278700000000002E-4</v>
      </c>
      <c r="AO17" s="276">
        <v>3.5573799999999997E-4</v>
      </c>
      <c r="AP17" s="276">
        <v>3.4426200000000002E-4</v>
      </c>
      <c r="AQ17" s="276">
        <v>3.5573799999999997E-4</v>
      </c>
      <c r="AR17" s="276">
        <v>3.4426200000000002E-4</v>
      </c>
      <c r="AS17" s="276">
        <v>3.5573799999999997E-4</v>
      </c>
      <c r="AT17" s="276">
        <v>3.5573799999999997E-4</v>
      </c>
      <c r="AU17" s="276">
        <v>3.4426200000000002E-4</v>
      </c>
      <c r="AV17" s="276">
        <v>3.5573799999999997E-4</v>
      </c>
      <c r="AW17" s="276">
        <v>3.4426200000000002E-4</v>
      </c>
      <c r="AX17" s="276">
        <v>3.5573799999999997E-4</v>
      </c>
      <c r="AY17" s="276">
        <v>3.5671200000000002E-4</v>
      </c>
      <c r="AZ17" s="276">
        <v>3.2219200000000001E-4</v>
      </c>
      <c r="BA17" s="276">
        <v>3.5671200000000002E-4</v>
      </c>
      <c r="BB17" s="276">
        <v>3.4520500000000001E-4</v>
      </c>
      <c r="BC17" s="276">
        <v>3.5671200000000002E-4</v>
      </c>
      <c r="BD17" s="276">
        <v>3.4520500000000001E-4</v>
      </c>
      <c r="BE17" s="276">
        <v>3.4895199999999998E-4</v>
      </c>
      <c r="BF17" s="276">
        <v>3.4833500000000002E-4</v>
      </c>
      <c r="BG17" s="276">
        <v>3.4870600000000001E-4</v>
      </c>
      <c r="BH17" s="365">
        <v>3.4806600000000001E-4</v>
      </c>
      <c r="BI17" s="365">
        <v>3.4841199999999998E-4</v>
      </c>
      <c r="BJ17" s="365">
        <v>3.4774600000000001E-4</v>
      </c>
      <c r="BK17" s="365">
        <v>3.4693099999999998E-4</v>
      </c>
      <c r="BL17" s="365">
        <v>3.4917999999999999E-4</v>
      </c>
      <c r="BM17" s="365">
        <v>3.4849600000000001E-4</v>
      </c>
      <c r="BN17" s="365">
        <v>3.48795E-4</v>
      </c>
      <c r="BO17" s="365">
        <v>3.4807499999999999E-4</v>
      </c>
      <c r="BP17" s="365">
        <v>3.4833599999999998E-4</v>
      </c>
      <c r="BQ17" s="365">
        <v>3.4828000000000002E-4</v>
      </c>
      <c r="BR17" s="365">
        <v>3.48275E-4</v>
      </c>
      <c r="BS17" s="365">
        <v>3.4823599999999998E-4</v>
      </c>
      <c r="BT17" s="365">
        <v>3.48251E-4</v>
      </c>
      <c r="BU17" s="365">
        <v>3.4823599999999998E-4</v>
      </c>
      <c r="BV17" s="365">
        <v>3.4828099999999998E-4</v>
      </c>
    </row>
    <row r="18" spans="1:74" ht="12" customHeight="1">
      <c r="A18" s="611" t="s">
        <v>25</v>
      </c>
      <c r="B18" s="612" t="s">
        <v>528</v>
      </c>
      <c r="C18" s="276">
        <v>0.113401457</v>
      </c>
      <c r="D18" s="276">
        <v>0.106107875</v>
      </c>
      <c r="E18" s="276">
        <v>0.112980593</v>
      </c>
      <c r="F18" s="276">
        <v>0.107473323</v>
      </c>
      <c r="G18" s="276">
        <v>0.110280216</v>
      </c>
      <c r="H18" s="276">
        <v>0.110567242</v>
      </c>
      <c r="I18" s="276">
        <v>0.117554822</v>
      </c>
      <c r="J18" s="276">
        <v>0.120354563</v>
      </c>
      <c r="K18" s="276">
        <v>0.11419928</v>
      </c>
      <c r="L18" s="276">
        <v>0.119504807</v>
      </c>
      <c r="M18" s="276">
        <v>0.11649982</v>
      </c>
      <c r="N18" s="276">
        <v>0.11955669300000001</v>
      </c>
      <c r="O18" s="276">
        <v>0.12439657799999999</v>
      </c>
      <c r="P18" s="276">
        <v>0.114281851</v>
      </c>
      <c r="Q18" s="276">
        <v>0.12528851099999999</v>
      </c>
      <c r="R18" s="276">
        <v>0.12086313899999999</v>
      </c>
      <c r="S18" s="276">
        <v>0.121042205</v>
      </c>
      <c r="T18" s="276">
        <v>0.12094187300000001</v>
      </c>
      <c r="U18" s="276">
        <v>0.12501515899999999</v>
      </c>
      <c r="V18" s="276">
        <v>0.12551548500000001</v>
      </c>
      <c r="W18" s="276">
        <v>0.12268392</v>
      </c>
      <c r="X18" s="276">
        <v>0.125084998</v>
      </c>
      <c r="Y18" s="276">
        <v>0.123957953</v>
      </c>
      <c r="Z18" s="276">
        <v>0.13006162299999999</v>
      </c>
      <c r="AA18" s="276">
        <v>0.13314692</v>
      </c>
      <c r="AB18" s="276">
        <v>0.11873025800000001</v>
      </c>
      <c r="AC18" s="276">
        <v>0.12762562399999999</v>
      </c>
      <c r="AD18" s="276">
        <v>0.120688822</v>
      </c>
      <c r="AE18" s="276">
        <v>0.12021525199999999</v>
      </c>
      <c r="AF18" s="276">
        <v>0.12528114400000001</v>
      </c>
      <c r="AG18" s="276">
        <v>0.12706046900000001</v>
      </c>
      <c r="AH18" s="276">
        <v>0.127183192</v>
      </c>
      <c r="AI18" s="276">
        <v>0.124767958</v>
      </c>
      <c r="AJ18" s="276">
        <v>0.12525734099999999</v>
      </c>
      <c r="AK18" s="276">
        <v>0.12816308700000001</v>
      </c>
      <c r="AL18" s="276">
        <v>0.13432196800000001</v>
      </c>
      <c r="AM18" s="276">
        <v>0.13119570799999999</v>
      </c>
      <c r="AN18" s="276">
        <v>0.12202009799999999</v>
      </c>
      <c r="AO18" s="276">
        <v>0.12101076199999999</v>
      </c>
      <c r="AP18" s="276">
        <v>0.11738828699999999</v>
      </c>
      <c r="AQ18" s="276">
        <v>0.12585468999999999</v>
      </c>
      <c r="AR18" s="276">
        <v>0.122483838</v>
      </c>
      <c r="AS18" s="276">
        <v>0.126860325</v>
      </c>
      <c r="AT18" s="276">
        <v>0.124445482</v>
      </c>
      <c r="AU18" s="276">
        <v>0.121798215</v>
      </c>
      <c r="AV18" s="276">
        <v>0.123226195</v>
      </c>
      <c r="AW18" s="276">
        <v>0.124386923</v>
      </c>
      <c r="AX18" s="276">
        <v>0.13053020300000001</v>
      </c>
      <c r="AY18" s="276">
        <v>0.132361223</v>
      </c>
      <c r="AZ18" s="276">
        <v>0.119422453</v>
      </c>
      <c r="BA18" s="276">
        <v>0.12891185199999999</v>
      </c>
      <c r="BB18" s="276">
        <v>0.12055246</v>
      </c>
      <c r="BC18" s="276">
        <v>0.12576680400000001</v>
      </c>
      <c r="BD18" s="276">
        <v>0.126259338</v>
      </c>
      <c r="BE18" s="276">
        <v>0.1312661</v>
      </c>
      <c r="BF18" s="276">
        <v>0.1314496</v>
      </c>
      <c r="BG18" s="276">
        <v>0.12507770000000001</v>
      </c>
      <c r="BH18" s="365">
        <v>0.12807370000000001</v>
      </c>
      <c r="BI18" s="365">
        <v>0.1244516</v>
      </c>
      <c r="BJ18" s="365">
        <v>0.13071530000000001</v>
      </c>
      <c r="BK18" s="365">
        <v>0.1301716</v>
      </c>
      <c r="BL18" s="365">
        <v>0.1166778</v>
      </c>
      <c r="BM18" s="365">
        <v>0.1220617</v>
      </c>
      <c r="BN18" s="365">
        <v>0.11888749999999999</v>
      </c>
      <c r="BO18" s="365">
        <v>0.12118569999999999</v>
      </c>
      <c r="BP18" s="365">
        <v>0.12152930000000001</v>
      </c>
      <c r="BQ18" s="365">
        <v>0.12953909999999999</v>
      </c>
      <c r="BR18" s="365">
        <v>0.1269496</v>
      </c>
      <c r="BS18" s="365">
        <v>0.12276339999999999</v>
      </c>
      <c r="BT18" s="365">
        <v>0.12727939999999999</v>
      </c>
      <c r="BU18" s="365">
        <v>0.1245135</v>
      </c>
      <c r="BV18" s="365">
        <v>0.13131670000000001</v>
      </c>
    </row>
    <row r="19" spans="1:74" ht="12" customHeight="1">
      <c r="A19" s="611"/>
      <c r="B19" s="171" t="s">
        <v>530</v>
      </c>
      <c r="C19" s="241"/>
      <c r="D19" s="241"/>
      <c r="E19" s="241"/>
      <c r="F19" s="241"/>
      <c r="G19" s="241"/>
      <c r="H19" s="241"/>
      <c r="I19" s="241"/>
      <c r="J19" s="241"/>
      <c r="K19" s="241"/>
      <c r="L19" s="241"/>
      <c r="M19" s="241"/>
      <c r="N19" s="241"/>
      <c r="O19" s="241"/>
      <c r="P19" s="241"/>
      <c r="Q19" s="241"/>
      <c r="R19" s="241"/>
      <c r="S19" s="241"/>
      <c r="T19" s="241"/>
      <c r="U19" s="241"/>
      <c r="V19" s="241"/>
      <c r="W19" s="241"/>
      <c r="X19" s="241"/>
      <c r="Y19" s="241"/>
      <c r="Z19" s="241"/>
      <c r="AA19" s="241"/>
      <c r="AB19" s="241"/>
      <c r="AC19" s="241"/>
      <c r="AD19" s="241"/>
      <c r="AE19" s="241"/>
      <c r="AF19" s="241"/>
      <c r="AG19" s="241"/>
      <c r="AH19" s="241"/>
      <c r="AI19" s="241"/>
      <c r="AJ19" s="241"/>
      <c r="AK19" s="241"/>
      <c r="AL19" s="241"/>
      <c r="AM19" s="241"/>
      <c r="AN19" s="241"/>
      <c r="AO19" s="241"/>
      <c r="AP19" s="241"/>
      <c r="AQ19" s="241"/>
      <c r="AR19" s="241"/>
      <c r="AS19" s="241"/>
      <c r="AT19" s="241"/>
      <c r="AU19" s="241"/>
      <c r="AV19" s="241"/>
      <c r="AW19" s="241"/>
      <c r="AX19" s="241"/>
      <c r="AY19" s="241"/>
      <c r="AZ19" s="241"/>
      <c r="BA19" s="241"/>
      <c r="BB19" s="241"/>
      <c r="BC19" s="241"/>
      <c r="BD19" s="241"/>
      <c r="BE19" s="241"/>
      <c r="BF19" s="241"/>
      <c r="BG19" s="241"/>
      <c r="BH19" s="366"/>
      <c r="BI19" s="366"/>
      <c r="BJ19" s="366"/>
      <c r="BK19" s="366"/>
      <c r="BL19" s="366"/>
      <c r="BM19" s="366"/>
      <c r="BN19" s="366"/>
      <c r="BO19" s="366"/>
      <c r="BP19" s="366"/>
      <c r="BQ19" s="366"/>
      <c r="BR19" s="366"/>
      <c r="BS19" s="366"/>
      <c r="BT19" s="366"/>
      <c r="BU19" s="366"/>
      <c r="BV19" s="366"/>
    </row>
    <row r="20" spans="1:74" ht="12" customHeight="1">
      <c r="A20" s="565" t="s">
        <v>27</v>
      </c>
      <c r="B20" s="612" t="s">
        <v>1145</v>
      </c>
      <c r="C20" s="276">
        <v>6.1554779999999998E-3</v>
      </c>
      <c r="D20" s="276">
        <v>5.5772249999999999E-3</v>
      </c>
      <c r="E20" s="276">
        <v>6.190058E-3</v>
      </c>
      <c r="F20" s="276">
        <v>5.9629770000000004E-3</v>
      </c>
      <c r="G20" s="276">
        <v>6.1395879999999996E-3</v>
      </c>
      <c r="H20" s="276">
        <v>5.9784770000000003E-3</v>
      </c>
      <c r="I20" s="276">
        <v>6.1486680000000004E-3</v>
      </c>
      <c r="J20" s="276">
        <v>6.1755179999999996E-3</v>
      </c>
      <c r="K20" s="276">
        <v>5.9705369999999997E-3</v>
      </c>
      <c r="L20" s="276">
        <v>6.1554080000000002E-3</v>
      </c>
      <c r="M20" s="276">
        <v>5.9663269999999996E-3</v>
      </c>
      <c r="N20" s="276">
        <v>6.1742780000000001E-3</v>
      </c>
      <c r="O20" s="276">
        <v>6.0827290000000003E-3</v>
      </c>
      <c r="P20" s="276">
        <v>5.4927470000000001E-3</v>
      </c>
      <c r="Q20" s="276">
        <v>6.0769489999999999E-3</v>
      </c>
      <c r="R20" s="276">
        <v>5.883732E-3</v>
      </c>
      <c r="S20" s="276">
        <v>6.078539E-3</v>
      </c>
      <c r="T20" s="276">
        <v>5.8874920000000002E-3</v>
      </c>
      <c r="U20" s="276">
        <v>6.0883589999999998E-3</v>
      </c>
      <c r="V20" s="276">
        <v>6.0864090000000001E-3</v>
      </c>
      <c r="W20" s="276">
        <v>5.8855920000000003E-3</v>
      </c>
      <c r="X20" s="276">
        <v>6.0752189999999998E-3</v>
      </c>
      <c r="Y20" s="276">
        <v>5.8905620000000002E-3</v>
      </c>
      <c r="Z20" s="276">
        <v>6.0891089999999997E-3</v>
      </c>
      <c r="AA20" s="276">
        <v>5.881407E-3</v>
      </c>
      <c r="AB20" s="276">
        <v>5.3270749999999997E-3</v>
      </c>
      <c r="AC20" s="276">
        <v>5.858767E-3</v>
      </c>
      <c r="AD20" s="276">
        <v>5.70588E-3</v>
      </c>
      <c r="AE20" s="276">
        <v>5.8607069999999997E-3</v>
      </c>
      <c r="AF20" s="276">
        <v>5.6970500000000004E-3</v>
      </c>
      <c r="AG20" s="276">
        <v>5.9006969999999999E-3</v>
      </c>
      <c r="AH20" s="276">
        <v>5.873807E-3</v>
      </c>
      <c r="AI20" s="276">
        <v>5.6650299999999997E-3</v>
      </c>
      <c r="AJ20" s="276">
        <v>5.820647E-3</v>
      </c>
      <c r="AK20" s="276">
        <v>5.6766400000000002E-3</v>
      </c>
      <c r="AL20" s="276">
        <v>5.8915670000000003E-3</v>
      </c>
      <c r="AM20" s="276">
        <v>5.2846619999999999E-3</v>
      </c>
      <c r="AN20" s="276">
        <v>4.9428620000000001E-3</v>
      </c>
      <c r="AO20" s="276">
        <v>5.269892E-3</v>
      </c>
      <c r="AP20" s="276">
        <v>5.0989520000000003E-3</v>
      </c>
      <c r="AQ20" s="276">
        <v>5.2772820000000003E-3</v>
      </c>
      <c r="AR20" s="276">
        <v>5.1063020000000001E-3</v>
      </c>
      <c r="AS20" s="276">
        <v>5.2776419999999999E-3</v>
      </c>
      <c r="AT20" s="276">
        <v>5.272802E-3</v>
      </c>
      <c r="AU20" s="276">
        <v>5.1052320000000003E-3</v>
      </c>
      <c r="AV20" s="276">
        <v>5.2676219999999996E-3</v>
      </c>
      <c r="AW20" s="276">
        <v>5.1026320000000002E-3</v>
      </c>
      <c r="AX20" s="276">
        <v>5.2770120000000002E-3</v>
      </c>
      <c r="AY20" s="276">
        <v>5.2919079999999997E-3</v>
      </c>
      <c r="AZ20" s="276">
        <v>4.7783010000000004E-3</v>
      </c>
      <c r="BA20" s="276">
        <v>5.2881680000000002E-3</v>
      </c>
      <c r="BB20" s="276">
        <v>5.1116520000000004E-3</v>
      </c>
      <c r="BC20" s="276">
        <v>5.2804779999999999E-3</v>
      </c>
      <c r="BD20" s="276">
        <v>5.1152120000000001E-3</v>
      </c>
      <c r="BE20" s="276">
        <v>5.4738800000000004E-3</v>
      </c>
      <c r="BF20" s="276">
        <v>5.3277799999999998E-3</v>
      </c>
      <c r="BG20" s="276">
        <v>5.0657999999999996E-3</v>
      </c>
      <c r="BH20" s="365">
        <v>5.0348900000000002E-3</v>
      </c>
      <c r="BI20" s="365">
        <v>5.1434200000000001E-3</v>
      </c>
      <c r="BJ20" s="365">
        <v>5.5847400000000004E-3</v>
      </c>
      <c r="BK20" s="365">
        <v>5.4540200000000004E-3</v>
      </c>
      <c r="BL20" s="365">
        <v>4.9225700000000002E-3</v>
      </c>
      <c r="BM20" s="365">
        <v>5.2125399999999999E-3</v>
      </c>
      <c r="BN20" s="365">
        <v>4.7345900000000003E-3</v>
      </c>
      <c r="BO20" s="365">
        <v>5.1520400000000001E-3</v>
      </c>
      <c r="BP20" s="365">
        <v>5.2119000000000002E-3</v>
      </c>
      <c r="BQ20" s="365">
        <v>5.6228199999999997E-3</v>
      </c>
      <c r="BR20" s="365">
        <v>5.43642E-3</v>
      </c>
      <c r="BS20" s="365">
        <v>5.0804600000000002E-3</v>
      </c>
      <c r="BT20" s="365">
        <v>5.1128900000000001E-3</v>
      </c>
      <c r="BU20" s="365">
        <v>5.2272799999999999E-3</v>
      </c>
      <c r="BV20" s="365">
        <v>5.6717499999999997E-3</v>
      </c>
    </row>
    <row r="21" spans="1:74" ht="12" customHeight="1">
      <c r="A21" s="565" t="s">
        <v>1174</v>
      </c>
      <c r="B21" s="612" t="s">
        <v>1146</v>
      </c>
      <c r="C21" s="276">
        <v>2.9265300000000001E-3</v>
      </c>
      <c r="D21" s="276">
        <v>2.5840099999999999E-3</v>
      </c>
      <c r="E21" s="276">
        <v>3.0935099999999998E-3</v>
      </c>
      <c r="F21" s="276">
        <v>3.0438000000000002E-3</v>
      </c>
      <c r="G21" s="276">
        <v>3.2531399999999999E-3</v>
      </c>
      <c r="H21" s="276">
        <v>3.16008E-3</v>
      </c>
      <c r="I21" s="276">
        <v>3.1691900000000001E-3</v>
      </c>
      <c r="J21" s="276">
        <v>3.2498200000000001E-3</v>
      </c>
      <c r="K21" s="276">
        <v>2.90157E-3</v>
      </c>
      <c r="L21" s="276">
        <v>2.94393E-3</v>
      </c>
      <c r="M21" s="276">
        <v>3.0077300000000001E-3</v>
      </c>
      <c r="N21" s="276">
        <v>3.0218599999999999E-3</v>
      </c>
      <c r="O21" s="276">
        <v>2.9691600000000002E-3</v>
      </c>
      <c r="P21" s="276">
        <v>2.56668E-3</v>
      </c>
      <c r="Q21" s="276">
        <v>3.0379000000000001E-3</v>
      </c>
      <c r="R21" s="276">
        <v>3.2210899999999998E-3</v>
      </c>
      <c r="S21" s="276">
        <v>3.59867E-3</v>
      </c>
      <c r="T21" s="276">
        <v>3.17519E-3</v>
      </c>
      <c r="U21" s="276">
        <v>3.09904E-3</v>
      </c>
      <c r="V21" s="276">
        <v>3.2283099999999999E-3</v>
      </c>
      <c r="W21" s="276">
        <v>2.94721E-3</v>
      </c>
      <c r="X21" s="276">
        <v>2.6931199999999998E-3</v>
      </c>
      <c r="Y21" s="276">
        <v>2.6492199999999999E-3</v>
      </c>
      <c r="Z21" s="276">
        <v>2.7729299999999998E-3</v>
      </c>
      <c r="AA21" s="276">
        <v>3.34601E-3</v>
      </c>
      <c r="AB21" s="276">
        <v>3.10275E-3</v>
      </c>
      <c r="AC21" s="276">
        <v>3.4166999999999999E-3</v>
      </c>
      <c r="AD21" s="276">
        <v>3.3087799999999999E-3</v>
      </c>
      <c r="AE21" s="276">
        <v>3.6312200000000001E-3</v>
      </c>
      <c r="AF21" s="276">
        <v>3.6971999999999999E-3</v>
      </c>
      <c r="AG21" s="276">
        <v>3.7299E-3</v>
      </c>
      <c r="AH21" s="276">
        <v>3.8491100000000002E-3</v>
      </c>
      <c r="AI21" s="276">
        <v>3.5737799999999999E-3</v>
      </c>
      <c r="AJ21" s="276">
        <v>3.5274099999999999E-3</v>
      </c>
      <c r="AK21" s="276">
        <v>3.6943800000000001E-3</v>
      </c>
      <c r="AL21" s="276">
        <v>3.66563E-3</v>
      </c>
      <c r="AM21" s="276">
        <v>3.8280200000000001E-3</v>
      </c>
      <c r="AN21" s="276">
        <v>3.6918300000000001E-3</v>
      </c>
      <c r="AO21" s="276">
        <v>3.7850900000000001E-3</v>
      </c>
      <c r="AP21" s="276">
        <v>3.4446400000000001E-3</v>
      </c>
      <c r="AQ21" s="276">
        <v>3.5747000000000001E-3</v>
      </c>
      <c r="AR21" s="276">
        <v>3.3371799999999999E-3</v>
      </c>
      <c r="AS21" s="276">
        <v>3.5243599999999998E-3</v>
      </c>
      <c r="AT21" s="276">
        <v>3.4919700000000001E-3</v>
      </c>
      <c r="AU21" s="276">
        <v>3.49081E-3</v>
      </c>
      <c r="AV21" s="276">
        <v>3.7570400000000001E-3</v>
      </c>
      <c r="AW21" s="276">
        <v>3.8149500000000001E-3</v>
      </c>
      <c r="AX21" s="276">
        <v>4.3661400000000001E-3</v>
      </c>
      <c r="AY21" s="276">
        <v>4.16826E-3</v>
      </c>
      <c r="AZ21" s="276">
        <v>3.7456500000000001E-3</v>
      </c>
      <c r="BA21" s="276">
        <v>4.1561799999999998E-3</v>
      </c>
      <c r="BB21" s="276">
        <v>3.7093600000000001E-3</v>
      </c>
      <c r="BC21" s="276">
        <v>3.6497999999999999E-3</v>
      </c>
      <c r="BD21" s="276">
        <v>3.86076E-3</v>
      </c>
      <c r="BE21" s="276">
        <v>4.0205600000000003E-3</v>
      </c>
      <c r="BF21" s="276">
        <v>3.9344000000000002E-3</v>
      </c>
      <c r="BG21" s="276">
        <v>3.77327E-3</v>
      </c>
      <c r="BH21" s="365">
        <v>3.7821399999999998E-3</v>
      </c>
      <c r="BI21" s="365">
        <v>3.8664099999999998E-3</v>
      </c>
      <c r="BJ21" s="365">
        <v>4.1996400000000001E-3</v>
      </c>
      <c r="BK21" s="365">
        <v>4.0786199999999998E-3</v>
      </c>
      <c r="BL21" s="365">
        <v>3.6763E-3</v>
      </c>
      <c r="BM21" s="365">
        <v>3.88806E-3</v>
      </c>
      <c r="BN21" s="365">
        <v>3.5176399999999998E-3</v>
      </c>
      <c r="BO21" s="365">
        <v>3.8218700000000002E-3</v>
      </c>
      <c r="BP21" s="365">
        <v>3.8708700000000002E-3</v>
      </c>
      <c r="BQ21" s="365">
        <v>4.1661700000000003E-3</v>
      </c>
      <c r="BR21" s="365">
        <v>4.0533100000000001E-3</v>
      </c>
      <c r="BS21" s="365">
        <v>3.7909699999999998E-3</v>
      </c>
      <c r="BT21" s="365">
        <v>3.8157199999999999E-3</v>
      </c>
      <c r="BU21" s="365">
        <v>3.8990499999999998E-3</v>
      </c>
      <c r="BV21" s="365">
        <v>4.2278799999999998E-3</v>
      </c>
    </row>
    <row r="22" spans="1:74" ht="12" customHeight="1">
      <c r="A22" s="611" t="s">
        <v>70</v>
      </c>
      <c r="B22" s="612" t="s">
        <v>655</v>
      </c>
      <c r="C22" s="276">
        <v>1.418356E-3</v>
      </c>
      <c r="D22" s="276">
        <v>1.281096E-3</v>
      </c>
      <c r="E22" s="276">
        <v>1.418356E-3</v>
      </c>
      <c r="F22" s="276">
        <v>1.372603E-3</v>
      </c>
      <c r="G22" s="276">
        <v>1.418356E-3</v>
      </c>
      <c r="H22" s="276">
        <v>1.372603E-3</v>
      </c>
      <c r="I22" s="276">
        <v>1.418356E-3</v>
      </c>
      <c r="J22" s="276">
        <v>1.418356E-3</v>
      </c>
      <c r="K22" s="276">
        <v>1.372603E-3</v>
      </c>
      <c r="L22" s="276">
        <v>1.418356E-3</v>
      </c>
      <c r="M22" s="276">
        <v>1.372603E-3</v>
      </c>
      <c r="N22" s="276">
        <v>1.418356E-3</v>
      </c>
      <c r="O22" s="276">
        <v>1.571233E-3</v>
      </c>
      <c r="P22" s="276">
        <v>1.4191780000000001E-3</v>
      </c>
      <c r="Q22" s="276">
        <v>1.571233E-3</v>
      </c>
      <c r="R22" s="276">
        <v>1.520548E-3</v>
      </c>
      <c r="S22" s="276">
        <v>1.571233E-3</v>
      </c>
      <c r="T22" s="276">
        <v>1.520548E-3</v>
      </c>
      <c r="U22" s="276">
        <v>1.571233E-3</v>
      </c>
      <c r="V22" s="276">
        <v>1.571233E-3</v>
      </c>
      <c r="W22" s="276">
        <v>1.520548E-3</v>
      </c>
      <c r="X22" s="276">
        <v>1.571233E-3</v>
      </c>
      <c r="Y22" s="276">
        <v>1.520548E-3</v>
      </c>
      <c r="Z22" s="276">
        <v>1.571233E-3</v>
      </c>
      <c r="AA22" s="276">
        <v>1.6731509999999999E-3</v>
      </c>
      <c r="AB22" s="276">
        <v>1.5112330000000001E-3</v>
      </c>
      <c r="AC22" s="276">
        <v>1.6731509999999999E-3</v>
      </c>
      <c r="AD22" s="276">
        <v>1.619178E-3</v>
      </c>
      <c r="AE22" s="276">
        <v>1.6731509999999999E-3</v>
      </c>
      <c r="AF22" s="276">
        <v>1.619178E-3</v>
      </c>
      <c r="AG22" s="276">
        <v>1.6731509999999999E-3</v>
      </c>
      <c r="AH22" s="276">
        <v>1.6731509999999999E-3</v>
      </c>
      <c r="AI22" s="276">
        <v>1.619178E-3</v>
      </c>
      <c r="AJ22" s="276">
        <v>1.6731509999999999E-3</v>
      </c>
      <c r="AK22" s="276">
        <v>1.619178E-3</v>
      </c>
      <c r="AL22" s="276">
        <v>1.6731509999999999E-3</v>
      </c>
      <c r="AM22" s="276">
        <v>1.6685789999999999E-3</v>
      </c>
      <c r="AN22" s="276">
        <v>1.560929E-3</v>
      </c>
      <c r="AO22" s="276">
        <v>1.6685789999999999E-3</v>
      </c>
      <c r="AP22" s="276">
        <v>1.6147539999999999E-3</v>
      </c>
      <c r="AQ22" s="276">
        <v>1.6685789999999999E-3</v>
      </c>
      <c r="AR22" s="276">
        <v>1.6147539999999999E-3</v>
      </c>
      <c r="AS22" s="276">
        <v>1.6685789999999999E-3</v>
      </c>
      <c r="AT22" s="276">
        <v>1.6685789999999999E-3</v>
      </c>
      <c r="AU22" s="276">
        <v>1.6147539999999999E-3</v>
      </c>
      <c r="AV22" s="276">
        <v>1.6685789999999999E-3</v>
      </c>
      <c r="AW22" s="276">
        <v>1.6147539999999999E-3</v>
      </c>
      <c r="AX22" s="276">
        <v>1.6685789999999999E-3</v>
      </c>
      <c r="AY22" s="276">
        <v>1.6731509999999999E-3</v>
      </c>
      <c r="AZ22" s="276">
        <v>1.5112330000000001E-3</v>
      </c>
      <c r="BA22" s="276">
        <v>1.6731509999999999E-3</v>
      </c>
      <c r="BB22" s="276">
        <v>1.619178E-3</v>
      </c>
      <c r="BC22" s="276">
        <v>1.6731509999999999E-3</v>
      </c>
      <c r="BD22" s="276">
        <v>1.619178E-3</v>
      </c>
      <c r="BE22" s="276">
        <v>1.63675E-3</v>
      </c>
      <c r="BF22" s="276">
        <v>1.63386E-3</v>
      </c>
      <c r="BG22" s="276">
        <v>1.6356000000000001E-3</v>
      </c>
      <c r="BH22" s="365">
        <v>1.6325999999999999E-3</v>
      </c>
      <c r="BI22" s="365">
        <v>1.63422E-3</v>
      </c>
      <c r="BJ22" s="365">
        <v>1.6310999999999999E-3</v>
      </c>
      <c r="BK22" s="365">
        <v>1.6272700000000001E-3</v>
      </c>
      <c r="BL22" s="365">
        <v>1.6378199999999999E-3</v>
      </c>
      <c r="BM22" s="365">
        <v>1.6346100000000001E-3</v>
      </c>
      <c r="BN22" s="365">
        <v>1.63602E-3</v>
      </c>
      <c r="BO22" s="365">
        <v>1.6326400000000001E-3</v>
      </c>
      <c r="BP22" s="365">
        <v>1.63386E-3</v>
      </c>
      <c r="BQ22" s="365">
        <v>1.6336E-3</v>
      </c>
      <c r="BR22" s="365">
        <v>1.6335799999999999E-3</v>
      </c>
      <c r="BS22" s="365">
        <v>1.63339E-3</v>
      </c>
      <c r="BT22" s="365">
        <v>1.6334699999999999E-3</v>
      </c>
      <c r="BU22" s="365">
        <v>1.6333999999999999E-3</v>
      </c>
      <c r="BV22" s="365">
        <v>1.63361E-3</v>
      </c>
    </row>
    <row r="23" spans="1:74" ht="12" customHeight="1">
      <c r="A23" s="611" t="s">
        <v>254</v>
      </c>
      <c r="B23" s="612" t="s">
        <v>528</v>
      </c>
      <c r="C23" s="276">
        <v>1.0802104748E-2</v>
      </c>
      <c r="D23" s="276">
        <v>9.6916494959999998E-3</v>
      </c>
      <c r="E23" s="276">
        <v>1.1018771235999999E-2</v>
      </c>
      <c r="F23" s="276">
        <v>1.0695191370000001E-2</v>
      </c>
      <c r="G23" s="276">
        <v>1.1145240791000001E-2</v>
      </c>
      <c r="H23" s="276">
        <v>1.0838205740000001E-2</v>
      </c>
      <c r="I23" s="276">
        <v>1.1017250421E-2</v>
      </c>
      <c r="J23" s="276">
        <v>1.1110496043E-2</v>
      </c>
      <c r="K23" s="276">
        <v>1.049627237E-2</v>
      </c>
      <c r="L23" s="276">
        <v>1.0817293681E-2</v>
      </c>
      <c r="M23" s="276">
        <v>1.0664454740000001E-2</v>
      </c>
      <c r="N23" s="276">
        <v>1.0947294933E-2</v>
      </c>
      <c r="O23" s="276">
        <v>1.0947509588E-2</v>
      </c>
      <c r="P23" s="276">
        <v>9.7866683760000003E-3</v>
      </c>
      <c r="Q23" s="276">
        <v>1.1027731242999999E-2</v>
      </c>
      <c r="R23" s="276">
        <v>1.100456071E-2</v>
      </c>
      <c r="S23" s="276">
        <v>1.1651525738000001E-2</v>
      </c>
      <c r="T23" s="276">
        <v>1.0982169240000001E-2</v>
      </c>
      <c r="U23" s="276">
        <v>1.1096612246E-2</v>
      </c>
      <c r="V23" s="276">
        <v>1.1190069573E-2</v>
      </c>
      <c r="W23" s="276">
        <v>1.0648273519999999E-2</v>
      </c>
      <c r="X23" s="276">
        <v>1.0676028926E-2</v>
      </c>
      <c r="Y23" s="276">
        <v>1.0408713240000001E-2</v>
      </c>
      <c r="Z23" s="276">
        <v>1.0837500979999999E-2</v>
      </c>
      <c r="AA23" s="276">
        <v>1.1155935360000001E-2</v>
      </c>
      <c r="AB23" s="276">
        <v>1.01885976E-2</v>
      </c>
      <c r="AC23" s="276">
        <v>1.122228168E-2</v>
      </c>
      <c r="AD23" s="276">
        <v>1.0892884800000001E-2</v>
      </c>
      <c r="AE23" s="276">
        <v>1.144660516E-2</v>
      </c>
      <c r="AF23" s="276">
        <v>1.12989922E-2</v>
      </c>
      <c r="AG23" s="276">
        <v>1.156856996E-2</v>
      </c>
      <c r="AH23" s="276">
        <v>1.168319084E-2</v>
      </c>
      <c r="AI23" s="276">
        <v>1.1112710200000001E-2</v>
      </c>
      <c r="AJ23" s="276">
        <v>1.1291239640000001E-2</v>
      </c>
      <c r="AK23" s="276">
        <v>1.1250437199999999E-2</v>
      </c>
      <c r="AL23" s="276">
        <v>1.151044352E-2</v>
      </c>
      <c r="AM23" s="276">
        <v>1.096568824E-2</v>
      </c>
      <c r="AN23" s="276">
        <v>1.0459945720000001E-2</v>
      </c>
      <c r="AO23" s="276">
        <v>1.100793376E-2</v>
      </c>
      <c r="AP23" s="276">
        <v>1.0436593399999999E-2</v>
      </c>
      <c r="AQ23" s="276">
        <v>1.0816753760000001E-2</v>
      </c>
      <c r="AR23" s="276">
        <v>1.03514438E-2</v>
      </c>
      <c r="AS23" s="276">
        <v>1.075946016E-2</v>
      </c>
      <c r="AT23" s="276">
        <v>1.073808612E-2</v>
      </c>
      <c r="AU23" s="276">
        <v>1.04753308E-2</v>
      </c>
      <c r="AV23" s="276">
        <v>1.098522408E-2</v>
      </c>
      <c r="AW23" s="276">
        <v>1.0796774800000001E-2</v>
      </c>
      <c r="AX23" s="276">
        <v>1.1590328719999999E-2</v>
      </c>
      <c r="AY23" s="276">
        <v>1.1406951800000001E-2</v>
      </c>
      <c r="AZ23" s="276">
        <v>1.0293262480000001E-2</v>
      </c>
      <c r="BA23" s="276">
        <v>1.1406140360000001E-2</v>
      </c>
      <c r="BB23" s="276">
        <v>1.07393318E-2</v>
      </c>
      <c r="BC23" s="276">
        <v>1.092284132E-2</v>
      </c>
      <c r="BD23" s="276">
        <v>1.09132224E-2</v>
      </c>
      <c r="BE23" s="276">
        <v>1.1431E-2</v>
      </c>
      <c r="BF23" s="276">
        <v>1.1197E-2</v>
      </c>
      <c r="BG23" s="276">
        <v>1.0759700000000001E-2</v>
      </c>
      <c r="BH23" s="365">
        <v>1.0749699999999999E-2</v>
      </c>
      <c r="BI23" s="365">
        <v>1.0929599999999999E-2</v>
      </c>
      <c r="BJ23" s="365">
        <v>1.17191E-2</v>
      </c>
      <c r="BK23" s="365">
        <v>1.14518E-2</v>
      </c>
      <c r="BL23" s="365">
        <v>1.05072E-2</v>
      </c>
      <c r="BM23" s="365">
        <v>1.1032200000000001E-2</v>
      </c>
      <c r="BN23" s="365">
        <v>1.0182500000000001E-2</v>
      </c>
      <c r="BO23" s="365">
        <v>1.0913000000000001E-2</v>
      </c>
      <c r="BP23" s="365">
        <v>1.1018999999999999E-2</v>
      </c>
      <c r="BQ23" s="365">
        <v>1.1735199999999999E-2</v>
      </c>
      <c r="BR23" s="365">
        <v>1.14333E-2</v>
      </c>
      <c r="BS23" s="365">
        <v>1.0790299999999999E-2</v>
      </c>
      <c r="BT23" s="365">
        <v>1.08646E-2</v>
      </c>
      <c r="BU23" s="365">
        <v>1.1051E-2</v>
      </c>
      <c r="BV23" s="365">
        <v>1.1835999999999999E-2</v>
      </c>
    </row>
    <row r="24" spans="1:74" ht="12" customHeight="1">
      <c r="A24" s="611"/>
      <c r="B24" s="171" t="s">
        <v>531</v>
      </c>
      <c r="C24" s="241"/>
      <c r="D24" s="241"/>
      <c r="E24" s="241"/>
      <c r="F24" s="241"/>
      <c r="G24" s="241"/>
      <c r="H24" s="241"/>
      <c r="I24" s="241"/>
      <c r="J24" s="241"/>
      <c r="K24" s="241"/>
      <c r="L24" s="241"/>
      <c r="M24" s="241"/>
      <c r="N24" s="241"/>
      <c r="O24" s="241"/>
      <c r="P24" s="241"/>
      <c r="Q24" s="241"/>
      <c r="R24" s="241"/>
      <c r="S24" s="241"/>
      <c r="T24" s="241"/>
      <c r="U24" s="241"/>
      <c r="V24" s="241"/>
      <c r="W24" s="241"/>
      <c r="X24" s="241"/>
      <c r="Y24" s="241"/>
      <c r="Z24" s="241"/>
      <c r="AA24" s="241"/>
      <c r="AB24" s="241"/>
      <c r="AC24" s="241"/>
      <c r="AD24" s="241"/>
      <c r="AE24" s="241"/>
      <c r="AF24" s="241"/>
      <c r="AG24" s="241"/>
      <c r="AH24" s="241"/>
      <c r="AI24" s="241"/>
      <c r="AJ24" s="241"/>
      <c r="AK24" s="241"/>
      <c r="AL24" s="241"/>
      <c r="AM24" s="241"/>
      <c r="AN24" s="241"/>
      <c r="AO24" s="241"/>
      <c r="AP24" s="241"/>
      <c r="AQ24" s="241"/>
      <c r="AR24" s="241"/>
      <c r="AS24" s="241"/>
      <c r="AT24" s="241"/>
      <c r="AU24" s="241"/>
      <c r="AV24" s="241"/>
      <c r="AW24" s="241"/>
      <c r="AX24" s="241"/>
      <c r="AY24" s="241"/>
      <c r="AZ24" s="241"/>
      <c r="BA24" s="241"/>
      <c r="BB24" s="241"/>
      <c r="BC24" s="241"/>
      <c r="BD24" s="241"/>
      <c r="BE24" s="241"/>
      <c r="BF24" s="241"/>
      <c r="BG24" s="241"/>
      <c r="BH24" s="366"/>
      <c r="BI24" s="366"/>
      <c r="BJ24" s="366"/>
      <c r="BK24" s="366"/>
      <c r="BL24" s="366"/>
      <c r="BM24" s="366"/>
      <c r="BN24" s="366"/>
      <c r="BO24" s="366"/>
      <c r="BP24" s="366"/>
      <c r="BQ24" s="366"/>
      <c r="BR24" s="366"/>
      <c r="BS24" s="366"/>
      <c r="BT24" s="366"/>
      <c r="BU24" s="366"/>
      <c r="BV24" s="366"/>
    </row>
    <row r="25" spans="1:74" ht="12" customHeight="1">
      <c r="A25" s="611" t="s">
        <v>1022</v>
      </c>
      <c r="B25" s="612" t="s">
        <v>1145</v>
      </c>
      <c r="C25" s="276">
        <v>4.2465753000000002E-2</v>
      </c>
      <c r="D25" s="276">
        <v>3.8356163999999998E-2</v>
      </c>
      <c r="E25" s="276">
        <v>4.2465753000000002E-2</v>
      </c>
      <c r="F25" s="276">
        <v>4.1095890000000003E-2</v>
      </c>
      <c r="G25" s="276">
        <v>4.2465753000000002E-2</v>
      </c>
      <c r="H25" s="276">
        <v>4.1095890000000003E-2</v>
      </c>
      <c r="I25" s="276">
        <v>4.2465753000000002E-2</v>
      </c>
      <c r="J25" s="276">
        <v>4.2465753000000002E-2</v>
      </c>
      <c r="K25" s="276">
        <v>4.1095890000000003E-2</v>
      </c>
      <c r="L25" s="276">
        <v>4.2465753000000002E-2</v>
      </c>
      <c r="M25" s="276">
        <v>4.1095890000000003E-2</v>
      </c>
      <c r="N25" s="276">
        <v>4.2465753000000002E-2</v>
      </c>
      <c r="O25" s="276">
        <v>3.7369863000000003E-2</v>
      </c>
      <c r="P25" s="276">
        <v>3.3753424999999997E-2</v>
      </c>
      <c r="Q25" s="276">
        <v>3.7369863000000003E-2</v>
      </c>
      <c r="R25" s="276">
        <v>3.6164384000000001E-2</v>
      </c>
      <c r="S25" s="276">
        <v>3.7369863000000003E-2</v>
      </c>
      <c r="T25" s="276">
        <v>3.6164384000000001E-2</v>
      </c>
      <c r="U25" s="276">
        <v>3.7369863000000003E-2</v>
      </c>
      <c r="V25" s="276">
        <v>3.7369863000000003E-2</v>
      </c>
      <c r="W25" s="276">
        <v>3.6164384000000001E-2</v>
      </c>
      <c r="X25" s="276">
        <v>3.7369863000000003E-2</v>
      </c>
      <c r="Y25" s="276">
        <v>3.6164384000000001E-2</v>
      </c>
      <c r="Z25" s="276">
        <v>3.7369863000000003E-2</v>
      </c>
      <c r="AA25" s="276">
        <v>3.8219177999999999E-2</v>
      </c>
      <c r="AB25" s="276">
        <v>3.4520547999999998E-2</v>
      </c>
      <c r="AC25" s="276">
        <v>3.8219177999999999E-2</v>
      </c>
      <c r="AD25" s="276">
        <v>3.6986300999999999E-2</v>
      </c>
      <c r="AE25" s="276">
        <v>3.8219177999999999E-2</v>
      </c>
      <c r="AF25" s="276">
        <v>3.6986300999999999E-2</v>
      </c>
      <c r="AG25" s="276">
        <v>3.8219177999999999E-2</v>
      </c>
      <c r="AH25" s="276">
        <v>3.8219177999999999E-2</v>
      </c>
      <c r="AI25" s="276">
        <v>3.6986300999999999E-2</v>
      </c>
      <c r="AJ25" s="276">
        <v>3.8219177999999999E-2</v>
      </c>
      <c r="AK25" s="276">
        <v>3.6986300999999999E-2</v>
      </c>
      <c r="AL25" s="276">
        <v>3.8219177999999999E-2</v>
      </c>
      <c r="AM25" s="276">
        <v>3.5573769999999998E-2</v>
      </c>
      <c r="AN25" s="276">
        <v>3.3278689E-2</v>
      </c>
      <c r="AO25" s="276">
        <v>3.5573769999999998E-2</v>
      </c>
      <c r="AP25" s="276">
        <v>3.4426230000000002E-2</v>
      </c>
      <c r="AQ25" s="276">
        <v>3.5573769999999998E-2</v>
      </c>
      <c r="AR25" s="276">
        <v>3.4426230000000002E-2</v>
      </c>
      <c r="AS25" s="276">
        <v>3.5573769999999998E-2</v>
      </c>
      <c r="AT25" s="276">
        <v>3.5573769999999998E-2</v>
      </c>
      <c r="AU25" s="276">
        <v>3.4426230000000002E-2</v>
      </c>
      <c r="AV25" s="276">
        <v>3.5573769999999998E-2</v>
      </c>
      <c r="AW25" s="276">
        <v>3.4426230000000002E-2</v>
      </c>
      <c r="AX25" s="276">
        <v>3.5573769999999998E-2</v>
      </c>
      <c r="AY25" s="276">
        <v>3.5671232999999997E-2</v>
      </c>
      <c r="AZ25" s="276">
        <v>3.2219178000000001E-2</v>
      </c>
      <c r="BA25" s="276">
        <v>3.5671232999999997E-2</v>
      </c>
      <c r="BB25" s="276">
        <v>3.4520547999999998E-2</v>
      </c>
      <c r="BC25" s="276">
        <v>3.5671232999999997E-2</v>
      </c>
      <c r="BD25" s="276">
        <v>3.4520547999999998E-2</v>
      </c>
      <c r="BE25" s="276">
        <v>3.5671232999999997E-2</v>
      </c>
      <c r="BF25" s="276">
        <v>3.5671232999999997E-2</v>
      </c>
      <c r="BG25" s="276">
        <v>3.4520547999999998E-2</v>
      </c>
      <c r="BH25" s="365">
        <v>3.56712E-2</v>
      </c>
      <c r="BI25" s="365">
        <v>3.4520500000000003E-2</v>
      </c>
      <c r="BJ25" s="365">
        <v>3.56712E-2</v>
      </c>
      <c r="BK25" s="365">
        <v>3.5136199999999999E-2</v>
      </c>
      <c r="BL25" s="365">
        <v>3.1735899999999997E-2</v>
      </c>
      <c r="BM25" s="365">
        <v>3.5136199999999999E-2</v>
      </c>
      <c r="BN25" s="365">
        <v>3.4002699999999997E-2</v>
      </c>
      <c r="BO25" s="365">
        <v>3.5136199999999999E-2</v>
      </c>
      <c r="BP25" s="365">
        <v>3.4002699999999997E-2</v>
      </c>
      <c r="BQ25" s="365">
        <v>3.5136199999999999E-2</v>
      </c>
      <c r="BR25" s="365">
        <v>3.5136199999999999E-2</v>
      </c>
      <c r="BS25" s="365">
        <v>3.4002699999999997E-2</v>
      </c>
      <c r="BT25" s="365">
        <v>3.5136199999999999E-2</v>
      </c>
      <c r="BU25" s="365">
        <v>3.4002699999999997E-2</v>
      </c>
      <c r="BV25" s="365">
        <v>3.5136199999999999E-2</v>
      </c>
    </row>
    <row r="26" spans="1:74" ht="12" customHeight="1">
      <c r="A26" s="611" t="s">
        <v>846</v>
      </c>
      <c r="B26" s="612" t="s">
        <v>655</v>
      </c>
      <c r="C26" s="276">
        <v>2.7857530000000002E-3</v>
      </c>
      <c r="D26" s="276">
        <v>2.516164E-3</v>
      </c>
      <c r="E26" s="276">
        <v>2.7857530000000002E-3</v>
      </c>
      <c r="F26" s="276">
        <v>2.6958899999999998E-3</v>
      </c>
      <c r="G26" s="276">
        <v>2.7857530000000002E-3</v>
      </c>
      <c r="H26" s="276">
        <v>2.6958899999999998E-3</v>
      </c>
      <c r="I26" s="276">
        <v>2.7857530000000002E-3</v>
      </c>
      <c r="J26" s="276">
        <v>2.7857530000000002E-3</v>
      </c>
      <c r="K26" s="276">
        <v>2.6958899999999998E-3</v>
      </c>
      <c r="L26" s="276">
        <v>2.7857530000000002E-3</v>
      </c>
      <c r="M26" s="276">
        <v>2.6958899999999998E-3</v>
      </c>
      <c r="N26" s="276">
        <v>2.7857530000000002E-3</v>
      </c>
      <c r="O26" s="276">
        <v>3.125479E-3</v>
      </c>
      <c r="P26" s="276">
        <v>2.823014E-3</v>
      </c>
      <c r="Q26" s="276">
        <v>3.125479E-3</v>
      </c>
      <c r="R26" s="276">
        <v>3.0246579999999999E-3</v>
      </c>
      <c r="S26" s="276">
        <v>3.125479E-3</v>
      </c>
      <c r="T26" s="276">
        <v>3.0246579999999999E-3</v>
      </c>
      <c r="U26" s="276">
        <v>3.125479E-3</v>
      </c>
      <c r="V26" s="276">
        <v>3.125479E-3</v>
      </c>
      <c r="W26" s="276">
        <v>3.0246579999999999E-3</v>
      </c>
      <c r="X26" s="276">
        <v>3.125479E-3</v>
      </c>
      <c r="Y26" s="276">
        <v>3.0246579999999999E-3</v>
      </c>
      <c r="Z26" s="276">
        <v>3.125479E-3</v>
      </c>
      <c r="AA26" s="276">
        <v>3.3632879999999999E-3</v>
      </c>
      <c r="AB26" s="276">
        <v>3.0378079999999999E-3</v>
      </c>
      <c r="AC26" s="276">
        <v>3.3632879999999999E-3</v>
      </c>
      <c r="AD26" s="276">
        <v>3.254795E-3</v>
      </c>
      <c r="AE26" s="276">
        <v>3.3632879999999999E-3</v>
      </c>
      <c r="AF26" s="276">
        <v>3.254795E-3</v>
      </c>
      <c r="AG26" s="276">
        <v>3.3632879999999999E-3</v>
      </c>
      <c r="AH26" s="276">
        <v>3.3632879999999999E-3</v>
      </c>
      <c r="AI26" s="276">
        <v>3.254795E-3</v>
      </c>
      <c r="AJ26" s="276">
        <v>3.3632879999999999E-3</v>
      </c>
      <c r="AK26" s="276">
        <v>3.254795E-3</v>
      </c>
      <c r="AL26" s="276">
        <v>3.3632879999999999E-3</v>
      </c>
      <c r="AM26" s="276">
        <v>3.3540979999999998E-3</v>
      </c>
      <c r="AN26" s="276">
        <v>3.1377050000000002E-3</v>
      </c>
      <c r="AO26" s="276">
        <v>3.3540979999999998E-3</v>
      </c>
      <c r="AP26" s="276">
        <v>3.2459020000000002E-3</v>
      </c>
      <c r="AQ26" s="276">
        <v>3.3540979999999998E-3</v>
      </c>
      <c r="AR26" s="276">
        <v>3.2459020000000002E-3</v>
      </c>
      <c r="AS26" s="276">
        <v>3.3540979999999998E-3</v>
      </c>
      <c r="AT26" s="276">
        <v>3.3540979999999998E-3</v>
      </c>
      <c r="AU26" s="276">
        <v>3.2459020000000002E-3</v>
      </c>
      <c r="AV26" s="276">
        <v>3.3540979999999998E-3</v>
      </c>
      <c r="AW26" s="276">
        <v>3.2459020000000002E-3</v>
      </c>
      <c r="AX26" s="276">
        <v>3.3540979999999998E-3</v>
      </c>
      <c r="AY26" s="276">
        <v>3.3632879999999999E-3</v>
      </c>
      <c r="AZ26" s="276">
        <v>3.0378079999999999E-3</v>
      </c>
      <c r="BA26" s="276">
        <v>3.3632879999999999E-3</v>
      </c>
      <c r="BB26" s="276">
        <v>3.254795E-3</v>
      </c>
      <c r="BC26" s="276">
        <v>3.3632879999999999E-3</v>
      </c>
      <c r="BD26" s="276">
        <v>3.254795E-3</v>
      </c>
      <c r="BE26" s="276">
        <v>3.2901200000000001E-3</v>
      </c>
      <c r="BF26" s="276">
        <v>3.2843099999999999E-3</v>
      </c>
      <c r="BG26" s="276">
        <v>3.2878E-3</v>
      </c>
      <c r="BH26" s="365">
        <v>3.2817699999999998E-3</v>
      </c>
      <c r="BI26" s="365">
        <v>3.28503E-3</v>
      </c>
      <c r="BJ26" s="365">
        <v>3.27875E-3</v>
      </c>
      <c r="BK26" s="365">
        <v>3.2710700000000001E-3</v>
      </c>
      <c r="BL26" s="365">
        <v>3.2922699999999999E-3</v>
      </c>
      <c r="BM26" s="365">
        <v>3.2858200000000001E-3</v>
      </c>
      <c r="BN26" s="365">
        <v>3.2886399999999998E-3</v>
      </c>
      <c r="BO26" s="365">
        <v>3.2818499999999998E-3</v>
      </c>
      <c r="BP26" s="365">
        <v>3.2843099999999999E-3</v>
      </c>
      <c r="BQ26" s="365">
        <v>3.28379E-3</v>
      </c>
      <c r="BR26" s="365">
        <v>3.2837399999999998E-3</v>
      </c>
      <c r="BS26" s="365">
        <v>3.2833699999999999E-3</v>
      </c>
      <c r="BT26" s="365">
        <v>3.2835099999999999E-3</v>
      </c>
      <c r="BU26" s="365">
        <v>3.2833799999999998E-3</v>
      </c>
      <c r="BV26" s="365">
        <v>3.2837999999999999E-3</v>
      </c>
    </row>
    <row r="27" spans="1:74" ht="12" customHeight="1">
      <c r="A27" s="611" t="s">
        <v>28</v>
      </c>
      <c r="B27" s="612" t="s">
        <v>532</v>
      </c>
      <c r="C27" s="276">
        <v>7.5646560000000003E-3</v>
      </c>
      <c r="D27" s="276">
        <v>6.8325929999999997E-3</v>
      </c>
      <c r="E27" s="276">
        <v>7.5646560000000003E-3</v>
      </c>
      <c r="F27" s="276">
        <v>7.3206349999999998E-3</v>
      </c>
      <c r="G27" s="276">
        <v>7.5646560000000003E-3</v>
      </c>
      <c r="H27" s="276">
        <v>7.3206349999999998E-3</v>
      </c>
      <c r="I27" s="276">
        <v>7.5646560000000003E-3</v>
      </c>
      <c r="J27" s="276">
        <v>7.5646560000000003E-3</v>
      </c>
      <c r="K27" s="276">
        <v>7.3206349999999998E-3</v>
      </c>
      <c r="L27" s="276">
        <v>7.5646560000000003E-3</v>
      </c>
      <c r="M27" s="276">
        <v>7.3206349999999998E-3</v>
      </c>
      <c r="N27" s="276">
        <v>7.5646560000000003E-3</v>
      </c>
      <c r="O27" s="276">
        <v>9.6885459999999993E-3</v>
      </c>
      <c r="P27" s="276">
        <v>8.7509449999999996E-3</v>
      </c>
      <c r="Q27" s="276">
        <v>9.6885459999999993E-3</v>
      </c>
      <c r="R27" s="276">
        <v>9.3760119999999995E-3</v>
      </c>
      <c r="S27" s="276">
        <v>9.6885459999999993E-3</v>
      </c>
      <c r="T27" s="276">
        <v>9.3760119999999995E-3</v>
      </c>
      <c r="U27" s="276">
        <v>9.6885459999999993E-3</v>
      </c>
      <c r="V27" s="276">
        <v>9.6885459999999993E-3</v>
      </c>
      <c r="W27" s="276">
        <v>9.3760119999999995E-3</v>
      </c>
      <c r="X27" s="276">
        <v>9.6885459999999993E-3</v>
      </c>
      <c r="Y27" s="276">
        <v>9.3760119999999995E-3</v>
      </c>
      <c r="Z27" s="276">
        <v>9.6885459999999993E-3</v>
      </c>
      <c r="AA27" s="276">
        <v>1.303061E-2</v>
      </c>
      <c r="AB27" s="276">
        <v>1.1769583E-2</v>
      </c>
      <c r="AC27" s="276">
        <v>1.303061E-2</v>
      </c>
      <c r="AD27" s="276">
        <v>1.2610268000000001E-2</v>
      </c>
      <c r="AE27" s="276">
        <v>1.303061E-2</v>
      </c>
      <c r="AF27" s="276">
        <v>1.2610268000000001E-2</v>
      </c>
      <c r="AG27" s="276">
        <v>1.303061E-2</v>
      </c>
      <c r="AH27" s="276">
        <v>1.303061E-2</v>
      </c>
      <c r="AI27" s="276">
        <v>1.2610268000000001E-2</v>
      </c>
      <c r="AJ27" s="276">
        <v>1.303061E-2</v>
      </c>
      <c r="AK27" s="276">
        <v>1.2610268000000001E-2</v>
      </c>
      <c r="AL27" s="276">
        <v>1.303061E-2</v>
      </c>
      <c r="AM27" s="276">
        <v>1.6336591000000001E-2</v>
      </c>
      <c r="AN27" s="276">
        <v>1.5282618E-2</v>
      </c>
      <c r="AO27" s="276">
        <v>1.6336591000000001E-2</v>
      </c>
      <c r="AP27" s="276">
        <v>1.5809605000000001E-2</v>
      </c>
      <c r="AQ27" s="276">
        <v>1.6336591000000001E-2</v>
      </c>
      <c r="AR27" s="276">
        <v>1.5809605000000001E-2</v>
      </c>
      <c r="AS27" s="276">
        <v>1.6336591000000001E-2</v>
      </c>
      <c r="AT27" s="276">
        <v>1.6336591000000001E-2</v>
      </c>
      <c r="AU27" s="276">
        <v>1.5809605000000001E-2</v>
      </c>
      <c r="AV27" s="276">
        <v>1.6336591000000001E-2</v>
      </c>
      <c r="AW27" s="276">
        <v>1.5809605000000001E-2</v>
      </c>
      <c r="AX27" s="276">
        <v>1.6336591000000001E-2</v>
      </c>
      <c r="AY27" s="276">
        <v>1.9732089000000001E-2</v>
      </c>
      <c r="AZ27" s="276">
        <v>1.7822531999999999E-2</v>
      </c>
      <c r="BA27" s="276">
        <v>1.9732089000000001E-2</v>
      </c>
      <c r="BB27" s="276">
        <v>1.9095569999999999E-2</v>
      </c>
      <c r="BC27" s="276">
        <v>1.9732089000000001E-2</v>
      </c>
      <c r="BD27" s="276">
        <v>1.9095569999999999E-2</v>
      </c>
      <c r="BE27" s="276">
        <v>1.9732089000000001E-2</v>
      </c>
      <c r="BF27" s="276">
        <v>1.9732089000000001E-2</v>
      </c>
      <c r="BG27" s="276">
        <v>1.9095569999999999E-2</v>
      </c>
      <c r="BH27" s="365">
        <v>1.9732099999999999E-2</v>
      </c>
      <c r="BI27" s="365">
        <v>1.9095600000000001E-2</v>
      </c>
      <c r="BJ27" s="365">
        <v>1.9732099999999999E-2</v>
      </c>
      <c r="BK27" s="365">
        <v>2.37634E-2</v>
      </c>
      <c r="BL27" s="365">
        <v>2.1463699999999999E-2</v>
      </c>
      <c r="BM27" s="365">
        <v>2.37634E-2</v>
      </c>
      <c r="BN27" s="365">
        <v>2.2996800000000001E-2</v>
      </c>
      <c r="BO27" s="365">
        <v>2.37634E-2</v>
      </c>
      <c r="BP27" s="365">
        <v>2.2996800000000001E-2</v>
      </c>
      <c r="BQ27" s="365">
        <v>2.37634E-2</v>
      </c>
      <c r="BR27" s="365">
        <v>2.37634E-2</v>
      </c>
      <c r="BS27" s="365">
        <v>2.2996800000000001E-2</v>
      </c>
      <c r="BT27" s="365">
        <v>2.37634E-2</v>
      </c>
      <c r="BU27" s="365">
        <v>2.2996800000000001E-2</v>
      </c>
      <c r="BV27" s="365">
        <v>2.37634E-2</v>
      </c>
    </row>
    <row r="28" spans="1:74" ht="12" customHeight="1">
      <c r="A28" s="610" t="s">
        <v>29</v>
      </c>
      <c r="B28" s="612" t="s">
        <v>528</v>
      </c>
      <c r="C28" s="276">
        <v>5.2816162E-2</v>
      </c>
      <c r="D28" s="276">
        <v>4.7704920999999997E-2</v>
      </c>
      <c r="E28" s="276">
        <v>5.2816162E-2</v>
      </c>
      <c r="F28" s="276">
        <v>5.1112415000000001E-2</v>
      </c>
      <c r="G28" s="276">
        <v>5.2816162E-2</v>
      </c>
      <c r="H28" s="276">
        <v>5.1112415000000001E-2</v>
      </c>
      <c r="I28" s="276">
        <v>5.2816162E-2</v>
      </c>
      <c r="J28" s="276">
        <v>5.2816162E-2</v>
      </c>
      <c r="K28" s="276">
        <v>5.1112415000000001E-2</v>
      </c>
      <c r="L28" s="276">
        <v>5.2816162E-2</v>
      </c>
      <c r="M28" s="276">
        <v>5.1112415000000001E-2</v>
      </c>
      <c r="N28" s="276">
        <v>5.2816162E-2</v>
      </c>
      <c r="O28" s="276">
        <v>5.0183888000000003E-2</v>
      </c>
      <c r="P28" s="276">
        <v>4.5327383999999998E-2</v>
      </c>
      <c r="Q28" s="276">
        <v>5.0183888000000003E-2</v>
      </c>
      <c r="R28" s="276">
        <v>4.8565054000000003E-2</v>
      </c>
      <c r="S28" s="276">
        <v>5.0183888000000003E-2</v>
      </c>
      <c r="T28" s="276">
        <v>4.8565054000000003E-2</v>
      </c>
      <c r="U28" s="276">
        <v>5.0183888000000003E-2</v>
      </c>
      <c r="V28" s="276">
        <v>5.0183888000000003E-2</v>
      </c>
      <c r="W28" s="276">
        <v>4.8565054000000003E-2</v>
      </c>
      <c r="X28" s="276">
        <v>5.0183888000000003E-2</v>
      </c>
      <c r="Y28" s="276">
        <v>4.8565054000000003E-2</v>
      </c>
      <c r="Z28" s="276">
        <v>5.0183888000000003E-2</v>
      </c>
      <c r="AA28" s="276">
        <v>5.4613076000000003E-2</v>
      </c>
      <c r="AB28" s="276">
        <v>4.9327939000000001E-2</v>
      </c>
      <c r="AC28" s="276">
        <v>5.4613076000000003E-2</v>
      </c>
      <c r="AD28" s="276">
        <v>5.2851363999999998E-2</v>
      </c>
      <c r="AE28" s="276">
        <v>5.4613076000000003E-2</v>
      </c>
      <c r="AF28" s="276">
        <v>5.2851363999999998E-2</v>
      </c>
      <c r="AG28" s="276">
        <v>5.4613076000000003E-2</v>
      </c>
      <c r="AH28" s="276">
        <v>5.4613076000000003E-2</v>
      </c>
      <c r="AI28" s="276">
        <v>5.2851363999999998E-2</v>
      </c>
      <c r="AJ28" s="276">
        <v>5.4613076000000003E-2</v>
      </c>
      <c r="AK28" s="276">
        <v>5.2851363999999998E-2</v>
      </c>
      <c r="AL28" s="276">
        <v>5.4613076000000003E-2</v>
      </c>
      <c r="AM28" s="276">
        <v>5.5264459000000002E-2</v>
      </c>
      <c r="AN28" s="276">
        <v>5.1699012000000003E-2</v>
      </c>
      <c r="AO28" s="276">
        <v>5.5264459000000002E-2</v>
      </c>
      <c r="AP28" s="276">
        <v>5.3481737000000001E-2</v>
      </c>
      <c r="AQ28" s="276">
        <v>5.5264459000000002E-2</v>
      </c>
      <c r="AR28" s="276">
        <v>5.3481737000000001E-2</v>
      </c>
      <c r="AS28" s="276">
        <v>5.5264459000000002E-2</v>
      </c>
      <c r="AT28" s="276">
        <v>5.5264459000000002E-2</v>
      </c>
      <c r="AU28" s="276">
        <v>5.3481737000000001E-2</v>
      </c>
      <c r="AV28" s="276">
        <v>5.5264459000000002E-2</v>
      </c>
      <c r="AW28" s="276">
        <v>5.3481737000000001E-2</v>
      </c>
      <c r="AX28" s="276">
        <v>5.5264459000000002E-2</v>
      </c>
      <c r="AY28" s="276">
        <v>5.8766609999999997E-2</v>
      </c>
      <c r="AZ28" s="276">
        <v>5.3079517999999999E-2</v>
      </c>
      <c r="BA28" s="276">
        <v>5.8766609999999997E-2</v>
      </c>
      <c r="BB28" s="276">
        <v>5.6870913000000002E-2</v>
      </c>
      <c r="BC28" s="276">
        <v>5.8766609999999997E-2</v>
      </c>
      <c r="BD28" s="276">
        <v>5.6870913000000002E-2</v>
      </c>
      <c r="BE28" s="276">
        <v>5.86934E-2</v>
      </c>
      <c r="BF28" s="276">
        <v>5.8687599999999999E-2</v>
      </c>
      <c r="BG28" s="276">
        <v>5.69039E-2</v>
      </c>
      <c r="BH28" s="365">
        <v>5.8685099999999997E-2</v>
      </c>
      <c r="BI28" s="365">
        <v>5.6901199999999999E-2</v>
      </c>
      <c r="BJ28" s="365">
        <v>5.8682100000000001E-2</v>
      </c>
      <c r="BK28" s="365">
        <v>6.2170599999999999E-2</v>
      </c>
      <c r="BL28" s="365">
        <v>5.6491800000000002E-2</v>
      </c>
      <c r="BM28" s="365">
        <v>6.2185299999999999E-2</v>
      </c>
      <c r="BN28" s="365">
        <v>6.02882E-2</v>
      </c>
      <c r="BO28" s="365">
        <v>6.2181399999999998E-2</v>
      </c>
      <c r="BP28" s="365">
        <v>6.0283799999999998E-2</v>
      </c>
      <c r="BQ28" s="365">
        <v>6.2183299999999997E-2</v>
      </c>
      <c r="BR28" s="365">
        <v>6.2183299999999997E-2</v>
      </c>
      <c r="BS28" s="365">
        <v>6.02829E-2</v>
      </c>
      <c r="BT28" s="365">
        <v>6.2183000000000002E-2</v>
      </c>
      <c r="BU28" s="365">
        <v>6.02829E-2</v>
      </c>
      <c r="BV28" s="365">
        <v>6.2183299999999997E-2</v>
      </c>
    </row>
    <row r="29" spans="1:74" ht="12" customHeight="1">
      <c r="A29" s="610"/>
      <c r="B29" s="171" t="s">
        <v>533</v>
      </c>
      <c r="C29" s="242"/>
      <c r="D29" s="242"/>
      <c r="E29" s="242"/>
      <c r="F29" s="242"/>
      <c r="G29" s="242"/>
      <c r="H29" s="242"/>
      <c r="I29" s="242"/>
      <c r="J29" s="242"/>
      <c r="K29" s="242"/>
      <c r="L29" s="242"/>
      <c r="M29" s="242"/>
      <c r="N29" s="242"/>
      <c r="O29" s="242"/>
      <c r="P29" s="242"/>
      <c r="Q29" s="242"/>
      <c r="R29" s="242"/>
      <c r="S29" s="242"/>
      <c r="T29" s="242"/>
      <c r="U29" s="242"/>
      <c r="V29" s="242"/>
      <c r="W29" s="242"/>
      <c r="X29" s="242"/>
      <c r="Y29" s="242"/>
      <c r="Z29" s="242"/>
      <c r="AA29" s="242"/>
      <c r="AB29" s="242"/>
      <c r="AC29" s="242"/>
      <c r="AD29" s="242"/>
      <c r="AE29" s="242"/>
      <c r="AF29" s="242"/>
      <c r="AG29" s="242"/>
      <c r="AH29" s="242"/>
      <c r="AI29" s="242"/>
      <c r="AJ29" s="242"/>
      <c r="AK29" s="242"/>
      <c r="AL29" s="242"/>
      <c r="AM29" s="242"/>
      <c r="AN29" s="242"/>
      <c r="AO29" s="242"/>
      <c r="AP29" s="242"/>
      <c r="AQ29" s="242"/>
      <c r="AR29" s="242"/>
      <c r="AS29" s="242"/>
      <c r="AT29" s="242"/>
      <c r="AU29" s="242"/>
      <c r="AV29" s="242"/>
      <c r="AW29" s="242"/>
      <c r="AX29" s="242"/>
      <c r="AY29" s="242"/>
      <c r="AZ29" s="242"/>
      <c r="BA29" s="242"/>
      <c r="BB29" s="242"/>
      <c r="BC29" s="242"/>
      <c r="BD29" s="242"/>
      <c r="BE29" s="242"/>
      <c r="BF29" s="242"/>
      <c r="BG29" s="242"/>
      <c r="BH29" s="367"/>
      <c r="BI29" s="367"/>
      <c r="BJ29" s="367"/>
      <c r="BK29" s="367"/>
      <c r="BL29" s="367"/>
      <c r="BM29" s="367"/>
      <c r="BN29" s="367"/>
      <c r="BO29" s="367"/>
      <c r="BP29" s="367"/>
      <c r="BQ29" s="367"/>
      <c r="BR29" s="367"/>
      <c r="BS29" s="367"/>
      <c r="BT29" s="367"/>
      <c r="BU29" s="367"/>
      <c r="BV29" s="367"/>
    </row>
    <row r="30" spans="1:74" ht="12" customHeight="1">
      <c r="A30" s="610" t="s">
        <v>534</v>
      </c>
      <c r="B30" s="612" t="s">
        <v>535</v>
      </c>
      <c r="C30" s="276">
        <v>6.8839026999999997E-2</v>
      </c>
      <c r="D30" s="276">
        <v>5.9490564000000003E-2</v>
      </c>
      <c r="E30" s="276">
        <v>6.8705978000000001E-2</v>
      </c>
      <c r="F30" s="276">
        <v>7.2228288000000002E-2</v>
      </c>
      <c r="G30" s="276">
        <v>7.9409451000000006E-2</v>
      </c>
      <c r="H30" s="276">
        <v>7.7130106000000004E-2</v>
      </c>
      <c r="I30" s="276">
        <v>8.2623642999999997E-2</v>
      </c>
      <c r="J30" s="276">
        <v>8.2879237999999994E-2</v>
      </c>
      <c r="K30" s="276">
        <v>7.6734459000000005E-2</v>
      </c>
      <c r="L30" s="276">
        <v>8.4332276999999997E-2</v>
      </c>
      <c r="M30" s="276">
        <v>8.3197856000000001E-2</v>
      </c>
      <c r="N30" s="276">
        <v>8.4486333999999996E-2</v>
      </c>
      <c r="O30" s="276">
        <v>8.2935027999999994E-2</v>
      </c>
      <c r="P30" s="276">
        <v>7.7834399999999998E-2</v>
      </c>
      <c r="Q30" s="276">
        <v>8.5460886E-2</v>
      </c>
      <c r="R30" s="276">
        <v>8.6090387000000004E-2</v>
      </c>
      <c r="S30" s="276">
        <v>9.1087918000000004E-2</v>
      </c>
      <c r="T30" s="276">
        <v>9.2868433E-2</v>
      </c>
      <c r="U30" s="276">
        <v>9.3515808000000006E-2</v>
      </c>
      <c r="V30" s="276">
        <v>9.3293491000000006E-2</v>
      </c>
      <c r="W30" s="276">
        <v>8.8198216999999995E-2</v>
      </c>
      <c r="X30" s="276">
        <v>9.3648118000000002E-2</v>
      </c>
      <c r="Y30" s="276">
        <v>9.0684444000000003E-2</v>
      </c>
      <c r="Z30" s="276">
        <v>9.4190568000000002E-2</v>
      </c>
      <c r="AA30" s="276">
        <v>8.4645821999999996E-2</v>
      </c>
      <c r="AB30" s="276">
        <v>8.2764960999999998E-2</v>
      </c>
      <c r="AC30" s="276">
        <v>8.9451641999999998E-2</v>
      </c>
      <c r="AD30" s="276">
        <v>8.4570076999999994E-2</v>
      </c>
      <c r="AE30" s="276">
        <v>9.2369971999999995E-2</v>
      </c>
      <c r="AF30" s="276">
        <v>9.4639789000000002E-2</v>
      </c>
      <c r="AG30" s="276">
        <v>8.8194961000000002E-2</v>
      </c>
      <c r="AH30" s="276">
        <v>9.7759937000000005E-2</v>
      </c>
      <c r="AI30" s="276">
        <v>8.5618752000000006E-2</v>
      </c>
      <c r="AJ30" s="276">
        <v>9.1035746000000001E-2</v>
      </c>
      <c r="AK30" s="276">
        <v>8.8066043999999996E-2</v>
      </c>
      <c r="AL30" s="276">
        <v>9.3618371000000006E-2</v>
      </c>
      <c r="AM30" s="276">
        <v>8.3105109999999996E-2</v>
      </c>
      <c r="AN30" s="276">
        <v>8.4038810000000005E-2</v>
      </c>
      <c r="AO30" s="276">
        <v>8.9807338E-2</v>
      </c>
      <c r="AP30" s="276">
        <v>8.8762576999999995E-2</v>
      </c>
      <c r="AQ30" s="276">
        <v>9.5131470999999995E-2</v>
      </c>
      <c r="AR30" s="276">
        <v>9.2228890999999993E-2</v>
      </c>
      <c r="AS30" s="276">
        <v>9.0539399000000007E-2</v>
      </c>
      <c r="AT30" s="276">
        <v>9.7327437000000003E-2</v>
      </c>
      <c r="AU30" s="276">
        <v>8.5720192000000001E-2</v>
      </c>
      <c r="AV30" s="276">
        <v>9.5199064E-2</v>
      </c>
      <c r="AW30" s="276">
        <v>8.6571217000000006E-2</v>
      </c>
      <c r="AX30" s="276">
        <v>8.8720391999999995E-2</v>
      </c>
      <c r="AY30" s="276">
        <v>8.5640598999999998E-2</v>
      </c>
      <c r="AZ30" s="276">
        <v>8.0008741999999994E-2</v>
      </c>
      <c r="BA30" s="276">
        <v>9.1050922000000006E-2</v>
      </c>
      <c r="BB30" s="276">
        <v>9.2251283000000003E-2</v>
      </c>
      <c r="BC30" s="276">
        <v>9.6086453000000002E-2</v>
      </c>
      <c r="BD30" s="276">
        <v>9.4234297999999994E-2</v>
      </c>
      <c r="BE30" s="276">
        <v>9.3947100000000006E-2</v>
      </c>
      <c r="BF30" s="276">
        <v>9.4185400000000002E-2</v>
      </c>
      <c r="BG30" s="276">
        <v>8.9022000000000004E-2</v>
      </c>
      <c r="BH30" s="365">
        <v>9.4148899999999994E-2</v>
      </c>
      <c r="BI30" s="365">
        <v>8.8275800000000001E-2</v>
      </c>
      <c r="BJ30" s="365">
        <v>9.3033599999999994E-2</v>
      </c>
      <c r="BK30" s="365">
        <v>8.8798699999999994E-2</v>
      </c>
      <c r="BL30" s="365">
        <v>8.2420300000000002E-2</v>
      </c>
      <c r="BM30" s="365">
        <v>9.0876399999999996E-2</v>
      </c>
      <c r="BN30" s="365">
        <v>9.1144600000000006E-2</v>
      </c>
      <c r="BO30" s="365">
        <v>9.4227199999999997E-2</v>
      </c>
      <c r="BP30" s="365">
        <v>9.2849899999999999E-2</v>
      </c>
      <c r="BQ30" s="365">
        <v>9.5684099999999994E-2</v>
      </c>
      <c r="BR30" s="365">
        <v>9.56481E-2</v>
      </c>
      <c r="BS30" s="365">
        <v>8.7729799999999997E-2</v>
      </c>
      <c r="BT30" s="365">
        <v>9.3654899999999999E-2</v>
      </c>
      <c r="BU30" s="365">
        <v>8.9174100000000006E-2</v>
      </c>
      <c r="BV30" s="365">
        <v>9.1866699999999996E-2</v>
      </c>
    </row>
    <row r="31" spans="1:74" ht="12" customHeight="1">
      <c r="A31" s="610" t="s">
        <v>50</v>
      </c>
      <c r="B31" s="612" t="s">
        <v>536</v>
      </c>
      <c r="C31" s="276">
        <v>5.6060183141000003E-3</v>
      </c>
      <c r="D31" s="276">
        <v>5.5732023597E-3</v>
      </c>
      <c r="E31" s="276">
        <v>2.1285076197999999E-3</v>
      </c>
      <c r="F31" s="276">
        <v>3.7979854644E-3</v>
      </c>
      <c r="G31" s="276">
        <v>4.2780325784E-3</v>
      </c>
      <c r="H31" s="276">
        <v>4.4784437391000003E-3</v>
      </c>
      <c r="I31" s="276">
        <v>5.9960301231000001E-3</v>
      </c>
      <c r="J31" s="276">
        <v>5.8643628371000001E-3</v>
      </c>
      <c r="K31" s="276">
        <v>6.2588829585000002E-3</v>
      </c>
      <c r="L31" s="276">
        <v>7.2919314828000003E-3</v>
      </c>
      <c r="M31" s="276">
        <v>8.2755761579000001E-3</v>
      </c>
      <c r="N31" s="276">
        <v>6.9125568171999998E-3</v>
      </c>
      <c r="O31" s="276">
        <v>-6.3375118319999998E-4</v>
      </c>
      <c r="P31" s="276">
        <v>3.7485736898999998E-3</v>
      </c>
      <c r="Q31" s="276">
        <v>4.3514557620000002E-3</v>
      </c>
      <c r="R31" s="276">
        <v>4.4208082811000001E-3</v>
      </c>
      <c r="S31" s="276">
        <v>4.0157240429000004E-3</v>
      </c>
      <c r="T31" s="276">
        <v>4.2471434348999998E-3</v>
      </c>
      <c r="U31" s="276">
        <v>4.4570101282000001E-3</v>
      </c>
      <c r="V31" s="276">
        <v>3.7745817077000001E-3</v>
      </c>
      <c r="W31" s="276">
        <v>4.5470406386999996E-3</v>
      </c>
      <c r="X31" s="276">
        <v>3.9203986721999999E-3</v>
      </c>
      <c r="Y31" s="276">
        <v>2.5075474231999999E-3</v>
      </c>
      <c r="Z31" s="276">
        <v>3.9186558826000001E-3</v>
      </c>
      <c r="AA31" s="276">
        <v>3.0988289747000001E-3</v>
      </c>
      <c r="AB31" s="276">
        <v>3.7468642056000001E-3</v>
      </c>
      <c r="AC31" s="276">
        <v>5.6578423841999997E-3</v>
      </c>
      <c r="AD31" s="276">
        <v>7.8741348612999997E-3</v>
      </c>
      <c r="AE31" s="276">
        <v>8.5109307532000005E-3</v>
      </c>
      <c r="AF31" s="276">
        <v>9.7078279105000005E-3</v>
      </c>
      <c r="AG31" s="276">
        <v>1.0104565425E-2</v>
      </c>
      <c r="AH31" s="276">
        <v>1.139288454E-2</v>
      </c>
      <c r="AI31" s="276">
        <v>1.2619496028000001E-2</v>
      </c>
      <c r="AJ31" s="276">
        <v>1.1054856762E-2</v>
      </c>
      <c r="AK31" s="276">
        <v>1.3468826682E-2</v>
      </c>
      <c r="AL31" s="276">
        <v>1.3888202119E-2</v>
      </c>
      <c r="AM31" s="276">
        <v>6.3616729138999996E-3</v>
      </c>
      <c r="AN31" s="276">
        <v>7.5788408959999998E-3</v>
      </c>
      <c r="AO31" s="276">
        <v>9.8843371916999996E-3</v>
      </c>
      <c r="AP31" s="276">
        <v>1.1537914674E-2</v>
      </c>
      <c r="AQ31" s="276">
        <v>1.3941789675E-2</v>
      </c>
      <c r="AR31" s="276">
        <v>1.1310328877E-2</v>
      </c>
      <c r="AS31" s="276">
        <v>1.0261014903E-2</v>
      </c>
      <c r="AT31" s="276">
        <v>1.0735942328999999E-2</v>
      </c>
      <c r="AU31" s="276">
        <v>9.1841087566999994E-3</v>
      </c>
      <c r="AV31" s="276">
        <v>8.7346812323999996E-3</v>
      </c>
      <c r="AW31" s="276">
        <v>8.8977894445000007E-3</v>
      </c>
      <c r="AX31" s="276">
        <v>6.4917787212E-3</v>
      </c>
      <c r="AY31" s="276">
        <v>8.9111597689999992E-3</v>
      </c>
      <c r="AZ31" s="276">
        <v>9.8693298105999999E-3</v>
      </c>
      <c r="BA31" s="276">
        <v>1.2999389429000001E-2</v>
      </c>
      <c r="BB31" s="276">
        <v>1.3186541572000001E-2</v>
      </c>
      <c r="BC31" s="276">
        <v>1.3908131339999999E-2</v>
      </c>
      <c r="BD31" s="276">
        <v>1.7276459686000001E-2</v>
      </c>
      <c r="BE31" s="276">
        <v>1.6467837228999999E-2</v>
      </c>
      <c r="BF31" s="276">
        <v>1.4894561301E-2</v>
      </c>
      <c r="BG31" s="276">
        <v>1.4318610278999999E-2</v>
      </c>
      <c r="BH31" s="365">
        <v>1.5264399999999999E-2</v>
      </c>
      <c r="BI31" s="365">
        <v>1.46401E-2</v>
      </c>
      <c r="BJ31" s="365">
        <v>1.51778E-2</v>
      </c>
      <c r="BK31" s="365">
        <v>1.4990099999999999E-2</v>
      </c>
      <c r="BL31" s="365">
        <v>1.3675400000000001E-2</v>
      </c>
      <c r="BM31" s="365">
        <v>1.47175E-2</v>
      </c>
      <c r="BN31" s="365">
        <v>1.41399E-2</v>
      </c>
      <c r="BO31" s="365">
        <v>1.45478E-2</v>
      </c>
      <c r="BP31" s="365">
        <v>1.40719E-2</v>
      </c>
      <c r="BQ31" s="365">
        <v>1.4771400000000001E-2</v>
      </c>
      <c r="BR31" s="365">
        <v>1.5042E-2</v>
      </c>
      <c r="BS31" s="365">
        <v>1.44645E-2</v>
      </c>
      <c r="BT31" s="365">
        <v>1.5418899999999999E-2</v>
      </c>
      <c r="BU31" s="365">
        <v>1.4951600000000001E-2</v>
      </c>
      <c r="BV31" s="365">
        <v>1.56671E-2</v>
      </c>
    </row>
    <row r="32" spans="1:74" ht="12" customHeight="1">
      <c r="A32" s="610" t="s">
        <v>537</v>
      </c>
      <c r="B32" s="612" t="s">
        <v>528</v>
      </c>
      <c r="C32" s="276">
        <v>7.4445045313999994E-2</v>
      </c>
      <c r="D32" s="276">
        <v>6.5063766359999997E-2</v>
      </c>
      <c r="E32" s="276">
        <v>7.0834485619999998E-2</v>
      </c>
      <c r="F32" s="276">
        <v>7.6026273463999997E-2</v>
      </c>
      <c r="G32" s="276">
        <v>8.3687483578000002E-2</v>
      </c>
      <c r="H32" s="276">
        <v>8.1608549739000003E-2</v>
      </c>
      <c r="I32" s="276">
        <v>8.8619673122999995E-2</v>
      </c>
      <c r="J32" s="276">
        <v>8.8743600837000003E-2</v>
      </c>
      <c r="K32" s="276">
        <v>8.2993341957999997E-2</v>
      </c>
      <c r="L32" s="276">
        <v>9.1624208483E-2</v>
      </c>
      <c r="M32" s="276">
        <v>9.1473432157999995E-2</v>
      </c>
      <c r="N32" s="276">
        <v>9.1398890817000006E-2</v>
      </c>
      <c r="O32" s="276">
        <v>8.2301276817000002E-2</v>
      </c>
      <c r="P32" s="276">
        <v>8.1582973690000005E-2</v>
      </c>
      <c r="Q32" s="276">
        <v>8.9812341761999995E-2</v>
      </c>
      <c r="R32" s="276">
        <v>9.0511195281000004E-2</v>
      </c>
      <c r="S32" s="276">
        <v>9.5103642042999995E-2</v>
      </c>
      <c r="T32" s="276">
        <v>9.7115576435000003E-2</v>
      </c>
      <c r="U32" s="276">
        <v>9.7972818128000003E-2</v>
      </c>
      <c r="V32" s="276">
        <v>9.7068072707999997E-2</v>
      </c>
      <c r="W32" s="276">
        <v>9.2745257639000003E-2</v>
      </c>
      <c r="X32" s="276">
        <v>9.7568516672000005E-2</v>
      </c>
      <c r="Y32" s="276">
        <v>9.3191991422999998E-2</v>
      </c>
      <c r="Z32" s="276">
        <v>9.8109223883000002E-2</v>
      </c>
      <c r="AA32" s="276">
        <v>8.7744650975000005E-2</v>
      </c>
      <c r="AB32" s="276">
        <v>8.6511825205999995E-2</v>
      </c>
      <c r="AC32" s="276">
        <v>9.5109484384000006E-2</v>
      </c>
      <c r="AD32" s="276">
        <v>9.2444211861000006E-2</v>
      </c>
      <c r="AE32" s="276">
        <v>0.10088090275</v>
      </c>
      <c r="AF32" s="276">
        <v>0.10434761691</v>
      </c>
      <c r="AG32" s="276">
        <v>9.8299526425000006E-2</v>
      </c>
      <c r="AH32" s="276">
        <v>0.10915282154</v>
      </c>
      <c r="AI32" s="276">
        <v>9.8238248028000005E-2</v>
      </c>
      <c r="AJ32" s="276">
        <v>0.10209060276</v>
      </c>
      <c r="AK32" s="276">
        <v>0.10153487068</v>
      </c>
      <c r="AL32" s="276">
        <v>0.10750657312</v>
      </c>
      <c r="AM32" s="276">
        <v>8.9466782913999995E-2</v>
      </c>
      <c r="AN32" s="276">
        <v>9.1617650896000005E-2</v>
      </c>
      <c r="AO32" s="276">
        <v>9.9691675192000007E-2</v>
      </c>
      <c r="AP32" s="276">
        <v>0.10030049167000001</v>
      </c>
      <c r="AQ32" s="276">
        <v>0.10907326068000001</v>
      </c>
      <c r="AR32" s="276">
        <v>0.10353921988000001</v>
      </c>
      <c r="AS32" s="276">
        <v>0.1008004139</v>
      </c>
      <c r="AT32" s="276">
        <v>0.10806337933</v>
      </c>
      <c r="AU32" s="276">
        <v>9.4904300757000001E-2</v>
      </c>
      <c r="AV32" s="276">
        <v>0.10393374523</v>
      </c>
      <c r="AW32" s="276">
        <v>9.5469006443999999E-2</v>
      </c>
      <c r="AX32" s="276">
        <v>9.5212170720999995E-2</v>
      </c>
      <c r="AY32" s="276">
        <v>9.4551758769000002E-2</v>
      </c>
      <c r="AZ32" s="276">
        <v>8.9878071810999993E-2</v>
      </c>
      <c r="BA32" s="276">
        <v>0.10405031143</v>
      </c>
      <c r="BB32" s="276">
        <v>0.10543782457</v>
      </c>
      <c r="BC32" s="276">
        <v>0.10999458434000001</v>
      </c>
      <c r="BD32" s="276">
        <v>0.11151075769</v>
      </c>
      <c r="BE32" s="276">
        <v>0.10996839999999999</v>
      </c>
      <c r="BF32" s="276">
        <v>0.1114332</v>
      </c>
      <c r="BG32" s="276">
        <v>0.1038206</v>
      </c>
      <c r="BH32" s="365">
        <v>0.1094133</v>
      </c>
      <c r="BI32" s="365">
        <v>0.1029159</v>
      </c>
      <c r="BJ32" s="365">
        <v>0.1082114</v>
      </c>
      <c r="BK32" s="365">
        <v>0.1037888</v>
      </c>
      <c r="BL32" s="365">
        <v>9.6095700000000006E-2</v>
      </c>
      <c r="BM32" s="365">
        <v>0.1055939</v>
      </c>
      <c r="BN32" s="365">
        <v>0.1052845</v>
      </c>
      <c r="BO32" s="365">
        <v>0.1087751</v>
      </c>
      <c r="BP32" s="365">
        <v>0.10692169999999999</v>
      </c>
      <c r="BQ32" s="365">
        <v>0.1104556</v>
      </c>
      <c r="BR32" s="365">
        <v>0.11069</v>
      </c>
      <c r="BS32" s="365">
        <v>0.1021943</v>
      </c>
      <c r="BT32" s="365">
        <v>0.1090738</v>
      </c>
      <c r="BU32" s="365">
        <v>0.1041257</v>
      </c>
      <c r="BV32" s="365">
        <v>0.1075338</v>
      </c>
    </row>
    <row r="33" spans="1:74" s="170" customFormat="1" ht="12" customHeight="1">
      <c r="A33" s="132"/>
      <c r="B33" s="171" t="s">
        <v>538</v>
      </c>
      <c r="C33" s="172"/>
      <c r="D33" s="172"/>
      <c r="E33" s="172"/>
      <c r="F33" s="172"/>
      <c r="G33" s="172"/>
      <c r="H33" s="172"/>
      <c r="I33" s="172"/>
      <c r="J33" s="172"/>
      <c r="K33" s="172"/>
      <c r="L33" s="172"/>
      <c r="M33" s="172"/>
      <c r="N33" s="172"/>
      <c r="O33" s="172"/>
      <c r="P33" s="172"/>
      <c r="Q33" s="172"/>
      <c r="R33" s="172"/>
      <c r="S33" s="172"/>
      <c r="T33" s="172"/>
      <c r="U33" s="172"/>
      <c r="V33" s="172"/>
      <c r="W33" s="172"/>
      <c r="X33" s="172"/>
      <c r="Y33" s="172"/>
      <c r="Z33" s="172"/>
      <c r="AA33" s="172"/>
      <c r="AB33" s="172"/>
      <c r="AC33" s="172"/>
      <c r="AD33" s="172"/>
      <c r="AE33" s="172"/>
      <c r="AF33" s="172"/>
      <c r="AG33" s="172"/>
      <c r="AH33" s="172"/>
      <c r="AI33" s="172"/>
      <c r="AJ33" s="172"/>
      <c r="AK33" s="172"/>
      <c r="AL33" s="172"/>
      <c r="AM33" s="172"/>
      <c r="AN33" s="172"/>
      <c r="AO33" s="172"/>
      <c r="AP33" s="172"/>
      <c r="AQ33" s="172"/>
      <c r="AR33" s="172"/>
      <c r="AS33" s="172"/>
      <c r="AT33" s="172"/>
      <c r="AU33" s="172"/>
      <c r="AV33" s="172"/>
      <c r="AW33" s="172"/>
      <c r="AX33" s="172"/>
      <c r="AY33" s="172"/>
      <c r="AZ33" s="172"/>
      <c r="BA33" s="172"/>
      <c r="BB33" s="172"/>
      <c r="BC33" s="172"/>
      <c r="BD33" s="172"/>
      <c r="BE33" s="172"/>
      <c r="BF33" s="172"/>
      <c r="BG33" s="172"/>
      <c r="BH33" s="427"/>
      <c r="BI33" s="427"/>
      <c r="BJ33" s="427"/>
      <c r="BK33" s="427"/>
      <c r="BL33" s="427"/>
      <c r="BM33" s="427"/>
      <c r="BN33" s="427"/>
      <c r="BO33" s="427"/>
      <c r="BP33" s="427"/>
      <c r="BQ33" s="427"/>
      <c r="BR33" s="427"/>
      <c r="BS33" s="427"/>
      <c r="BT33" s="427"/>
      <c r="BU33" s="427"/>
      <c r="BV33" s="427"/>
    </row>
    <row r="34" spans="1:74" s="170" customFormat="1" ht="12" customHeight="1">
      <c r="A34" s="607" t="s">
        <v>36</v>
      </c>
      <c r="B34" s="612" t="s">
        <v>56</v>
      </c>
      <c r="C34" s="276">
        <v>0.22926528600000001</v>
      </c>
      <c r="D34" s="276">
        <v>0.17384543</v>
      </c>
      <c r="E34" s="276">
        <v>0.213035947</v>
      </c>
      <c r="F34" s="276">
        <v>0.25151331999999998</v>
      </c>
      <c r="G34" s="276">
        <v>0.28850223400000002</v>
      </c>
      <c r="H34" s="276">
        <v>0.28531793100000002</v>
      </c>
      <c r="I34" s="276">
        <v>0.228235142</v>
      </c>
      <c r="J34" s="276">
        <v>0.19110486600000001</v>
      </c>
      <c r="K34" s="276">
        <v>0.16942104799999999</v>
      </c>
      <c r="L34" s="276">
        <v>0.192184826</v>
      </c>
      <c r="M34" s="276">
        <v>0.20503516099999999</v>
      </c>
      <c r="N34" s="276">
        <v>0.241362929</v>
      </c>
      <c r="O34" s="276">
        <v>0.21836925500000001</v>
      </c>
      <c r="P34" s="276">
        <v>0.20087437999999999</v>
      </c>
      <c r="Q34" s="276">
        <v>0.203760526</v>
      </c>
      <c r="R34" s="276">
        <v>0.18630704000000001</v>
      </c>
      <c r="S34" s="276">
        <v>0.244672841</v>
      </c>
      <c r="T34" s="276">
        <v>0.29125393599999999</v>
      </c>
      <c r="U34" s="276">
        <v>0.23918552400000001</v>
      </c>
      <c r="V34" s="276">
        <v>0.196283229</v>
      </c>
      <c r="W34" s="276">
        <v>0.16843935400000001</v>
      </c>
      <c r="X34" s="276">
        <v>0.172515117</v>
      </c>
      <c r="Y34" s="276">
        <v>0.19084248200000001</v>
      </c>
      <c r="Z34" s="276">
        <v>0.226037461</v>
      </c>
      <c r="AA34" s="276">
        <v>0.248060114</v>
      </c>
      <c r="AB34" s="276">
        <v>0.234458992</v>
      </c>
      <c r="AC34" s="276">
        <v>0.302502518</v>
      </c>
      <c r="AD34" s="276">
        <v>0.30308388200000003</v>
      </c>
      <c r="AE34" s="276">
        <v>0.31661457399999998</v>
      </c>
      <c r="AF34" s="276">
        <v>0.312381199</v>
      </c>
      <c r="AG34" s="276">
        <v>0.30396150900000002</v>
      </c>
      <c r="AH34" s="276">
        <v>0.250318926</v>
      </c>
      <c r="AI34" s="276">
        <v>0.207704681</v>
      </c>
      <c r="AJ34" s="276">
        <v>0.192254278</v>
      </c>
      <c r="AK34" s="276">
        <v>0.200932005</v>
      </c>
      <c r="AL34" s="276">
        <v>0.23057956499999999</v>
      </c>
      <c r="AM34" s="276">
        <v>0.22695826099999999</v>
      </c>
      <c r="AN34" s="276">
        <v>0.19782306299999999</v>
      </c>
      <c r="AO34" s="276">
        <v>0.25038010700000002</v>
      </c>
      <c r="AP34" s="276">
        <v>0.25394062499999998</v>
      </c>
      <c r="AQ34" s="276">
        <v>0.27731605399999998</v>
      </c>
      <c r="AR34" s="276">
        <v>0.25855139300000002</v>
      </c>
      <c r="AS34" s="276">
        <v>0.259985521</v>
      </c>
      <c r="AT34" s="276">
        <v>0.22488776599999999</v>
      </c>
      <c r="AU34" s="276">
        <v>0.17063613899999999</v>
      </c>
      <c r="AV34" s="276">
        <v>0.15746774199999999</v>
      </c>
      <c r="AW34" s="276">
        <v>0.18299080100000001</v>
      </c>
      <c r="AX34" s="276">
        <v>0.225877682</v>
      </c>
      <c r="AY34" s="276">
        <v>0.244099013</v>
      </c>
      <c r="AZ34" s="276">
        <v>0.199107587</v>
      </c>
      <c r="BA34" s="276">
        <v>0.19989183399999999</v>
      </c>
      <c r="BB34" s="276">
        <v>0.24061131399999999</v>
      </c>
      <c r="BC34" s="276">
        <v>0.277424067</v>
      </c>
      <c r="BD34" s="276">
        <v>0.26554740599999999</v>
      </c>
      <c r="BE34" s="276">
        <v>0.26339129999999999</v>
      </c>
      <c r="BF34" s="276">
        <v>0.2135378</v>
      </c>
      <c r="BG34" s="276">
        <v>0.17216580000000001</v>
      </c>
      <c r="BH34" s="365">
        <v>0.1703741</v>
      </c>
      <c r="BI34" s="365">
        <v>0.18648039999999999</v>
      </c>
      <c r="BJ34" s="365">
        <v>0.21268629999999999</v>
      </c>
      <c r="BK34" s="365">
        <v>0.23524210000000001</v>
      </c>
      <c r="BL34" s="365">
        <v>0.20273630000000001</v>
      </c>
      <c r="BM34" s="365">
        <v>0.23039309999999999</v>
      </c>
      <c r="BN34" s="365">
        <v>0.23914250000000001</v>
      </c>
      <c r="BO34" s="365">
        <v>0.27250150000000001</v>
      </c>
      <c r="BP34" s="365">
        <v>0.27202530000000003</v>
      </c>
      <c r="BQ34" s="365">
        <v>0.24990599999999999</v>
      </c>
      <c r="BR34" s="365">
        <v>0.21274989999999999</v>
      </c>
      <c r="BS34" s="365">
        <v>0.17412059999999999</v>
      </c>
      <c r="BT34" s="365">
        <v>0.17196359999999999</v>
      </c>
      <c r="BU34" s="365">
        <v>0.18726860000000001</v>
      </c>
      <c r="BV34" s="365">
        <v>0.22136929999999999</v>
      </c>
    </row>
    <row r="35" spans="1:74" s="170" customFormat="1" ht="12" customHeight="1">
      <c r="A35" s="565" t="s">
        <v>40</v>
      </c>
      <c r="B35" s="612" t="s">
        <v>1145</v>
      </c>
      <c r="C35" s="276">
        <v>0.16201610299999999</v>
      </c>
      <c r="D35" s="276">
        <v>0.15024490900000001</v>
      </c>
      <c r="E35" s="276">
        <v>0.15916127299999999</v>
      </c>
      <c r="F35" s="276">
        <v>0.15110290200000001</v>
      </c>
      <c r="G35" s="276">
        <v>0.15618853299999999</v>
      </c>
      <c r="H35" s="276">
        <v>0.15791571200000001</v>
      </c>
      <c r="I35" s="276">
        <v>0.167218373</v>
      </c>
      <c r="J35" s="276">
        <v>0.170533823</v>
      </c>
      <c r="K35" s="276">
        <v>0.161387002</v>
      </c>
      <c r="L35" s="276">
        <v>0.16525198299999999</v>
      </c>
      <c r="M35" s="276">
        <v>0.16181505199999999</v>
      </c>
      <c r="N35" s="276">
        <v>0.168174353</v>
      </c>
      <c r="O35" s="276">
        <v>0.16712975299999999</v>
      </c>
      <c r="P35" s="276">
        <v>0.15368921099999999</v>
      </c>
      <c r="Q35" s="276">
        <v>0.16717194299999999</v>
      </c>
      <c r="R35" s="276">
        <v>0.15972604200000001</v>
      </c>
      <c r="S35" s="276">
        <v>0.16173916299999999</v>
      </c>
      <c r="T35" s="276">
        <v>0.16304448199999999</v>
      </c>
      <c r="U35" s="276">
        <v>0.16910863300000001</v>
      </c>
      <c r="V35" s="276">
        <v>0.17047326300000001</v>
      </c>
      <c r="W35" s="276">
        <v>0.16552128199999999</v>
      </c>
      <c r="X35" s="276">
        <v>0.16561849300000001</v>
      </c>
      <c r="Y35" s="276">
        <v>0.164417812</v>
      </c>
      <c r="Z35" s="276">
        <v>0.17304681299999999</v>
      </c>
      <c r="AA35" s="276">
        <v>0.176398102</v>
      </c>
      <c r="AB35" s="276">
        <v>0.15753277299999999</v>
      </c>
      <c r="AC35" s="276">
        <v>0.16920484199999999</v>
      </c>
      <c r="AD35" s="276">
        <v>0.159157406</v>
      </c>
      <c r="AE35" s="276">
        <v>0.16067588199999999</v>
      </c>
      <c r="AF35" s="276">
        <v>0.16746788600000001</v>
      </c>
      <c r="AG35" s="276">
        <v>0.17205881200000001</v>
      </c>
      <c r="AH35" s="276">
        <v>0.17224631200000001</v>
      </c>
      <c r="AI35" s="276">
        <v>0.166920396</v>
      </c>
      <c r="AJ35" s="276">
        <v>0.16551590199999999</v>
      </c>
      <c r="AK35" s="276">
        <v>0.166684006</v>
      </c>
      <c r="AL35" s="276">
        <v>0.176384132</v>
      </c>
      <c r="AM35" s="276">
        <v>0.170162021</v>
      </c>
      <c r="AN35" s="276">
        <v>0.158429449</v>
      </c>
      <c r="AO35" s="276">
        <v>0.15795105100000001</v>
      </c>
      <c r="AP35" s="276">
        <v>0.15075560499999999</v>
      </c>
      <c r="AQ35" s="276">
        <v>0.16205740099999999</v>
      </c>
      <c r="AR35" s="276">
        <v>0.159995995</v>
      </c>
      <c r="AS35" s="276">
        <v>0.16658289100000001</v>
      </c>
      <c r="AT35" s="276">
        <v>0.164614331</v>
      </c>
      <c r="AU35" s="276">
        <v>0.160337805</v>
      </c>
      <c r="AV35" s="276">
        <v>0.16001602100000001</v>
      </c>
      <c r="AW35" s="276">
        <v>0.15991559499999999</v>
      </c>
      <c r="AX35" s="276">
        <v>0.16763368100000001</v>
      </c>
      <c r="AY35" s="276">
        <v>0.16875145999999999</v>
      </c>
      <c r="AZ35" s="276">
        <v>0.15162599500000001</v>
      </c>
      <c r="BA35" s="276">
        <v>0.16570931999999999</v>
      </c>
      <c r="BB35" s="276">
        <v>0.15262995200000001</v>
      </c>
      <c r="BC35" s="276">
        <v>0.16083964000000001</v>
      </c>
      <c r="BD35" s="276">
        <v>0.161816032</v>
      </c>
      <c r="BE35" s="276">
        <v>0.1694611</v>
      </c>
      <c r="BF35" s="276">
        <v>0.1706754</v>
      </c>
      <c r="BG35" s="276">
        <v>0.1622468</v>
      </c>
      <c r="BH35" s="365">
        <v>0.16484109999999999</v>
      </c>
      <c r="BI35" s="365">
        <v>0.1612411</v>
      </c>
      <c r="BJ35" s="365">
        <v>0.17008290000000001</v>
      </c>
      <c r="BK35" s="365">
        <v>0.1694754</v>
      </c>
      <c r="BL35" s="365">
        <v>0.1520746</v>
      </c>
      <c r="BM35" s="365">
        <v>0.16071340000000001</v>
      </c>
      <c r="BN35" s="365">
        <v>0.15432399999999999</v>
      </c>
      <c r="BO35" s="365">
        <v>0.15787209999999999</v>
      </c>
      <c r="BP35" s="365">
        <v>0.1593668</v>
      </c>
      <c r="BQ35" s="365">
        <v>0.16959560000000001</v>
      </c>
      <c r="BR35" s="365">
        <v>0.1675999</v>
      </c>
      <c r="BS35" s="365">
        <v>0.16127839999999999</v>
      </c>
      <c r="BT35" s="365">
        <v>0.1648963</v>
      </c>
      <c r="BU35" s="365">
        <v>0.16202540000000001</v>
      </c>
      <c r="BV35" s="365">
        <v>0.170682</v>
      </c>
    </row>
    <row r="36" spans="1:74" s="170" customFormat="1" ht="12" customHeight="1">
      <c r="A36" s="565" t="s">
        <v>41</v>
      </c>
      <c r="B36" s="612" t="s">
        <v>1146</v>
      </c>
      <c r="C36" s="276">
        <v>3.7462888E-2</v>
      </c>
      <c r="D36" s="276">
        <v>3.4202894999999997E-2</v>
      </c>
      <c r="E36" s="276">
        <v>4.0348177999999998E-2</v>
      </c>
      <c r="F36" s="276">
        <v>3.6607003999999999E-2</v>
      </c>
      <c r="G36" s="276">
        <v>3.6997688000000001E-2</v>
      </c>
      <c r="H36" s="276">
        <v>3.7176444000000003E-2</v>
      </c>
      <c r="I36" s="276">
        <v>3.8599217999999998E-2</v>
      </c>
      <c r="J36" s="276">
        <v>3.8246158000000002E-2</v>
      </c>
      <c r="K36" s="276">
        <v>3.6074653999999998E-2</v>
      </c>
      <c r="L36" s="276">
        <v>3.8009887999999999E-2</v>
      </c>
      <c r="M36" s="276">
        <v>3.8693553999999998E-2</v>
      </c>
      <c r="N36" s="276">
        <v>3.9268338E-2</v>
      </c>
      <c r="O36" s="276">
        <v>3.8957522000000001E-2</v>
      </c>
      <c r="P36" s="276">
        <v>3.5332448000000002E-2</v>
      </c>
      <c r="Q36" s="276">
        <v>3.9925111999999999E-2</v>
      </c>
      <c r="R36" s="276">
        <v>3.9183087999999998E-2</v>
      </c>
      <c r="S36" s="276">
        <v>3.8921442000000001E-2</v>
      </c>
      <c r="T36" s="276">
        <v>3.8734298E-2</v>
      </c>
      <c r="U36" s="276">
        <v>3.9595221999999999E-2</v>
      </c>
      <c r="V36" s="276">
        <v>3.9609312000000001E-2</v>
      </c>
      <c r="W36" s="276">
        <v>3.7459538000000001E-2</v>
      </c>
      <c r="X36" s="276">
        <v>3.9210752000000001E-2</v>
      </c>
      <c r="Y36" s="276">
        <v>4.0201918000000003E-2</v>
      </c>
      <c r="Z36" s="276">
        <v>4.0781442000000001E-2</v>
      </c>
      <c r="AA36" s="276">
        <v>3.8535859999999998E-2</v>
      </c>
      <c r="AB36" s="276">
        <v>3.5781133E-2</v>
      </c>
      <c r="AC36" s="276">
        <v>3.8510900000000001E-2</v>
      </c>
      <c r="AD36" s="276">
        <v>3.5682870999999998E-2</v>
      </c>
      <c r="AE36" s="276">
        <v>3.7198589999999997E-2</v>
      </c>
      <c r="AF36" s="276">
        <v>3.8055551E-2</v>
      </c>
      <c r="AG36" s="276">
        <v>3.9339869999999999E-2</v>
      </c>
      <c r="AH36" s="276">
        <v>3.9447410000000002E-2</v>
      </c>
      <c r="AI36" s="276">
        <v>3.7729591E-2</v>
      </c>
      <c r="AJ36" s="276">
        <v>3.9842710000000003E-2</v>
      </c>
      <c r="AK36" s="276">
        <v>4.0351801E-2</v>
      </c>
      <c r="AL36" s="276">
        <v>4.1317020000000003E-2</v>
      </c>
      <c r="AM36" s="276">
        <v>3.8895609999999997E-2</v>
      </c>
      <c r="AN36" s="276">
        <v>3.6137300999999997E-2</v>
      </c>
      <c r="AO36" s="276">
        <v>3.9391259999999997E-2</v>
      </c>
      <c r="AP36" s="276">
        <v>3.7731841000000002E-2</v>
      </c>
      <c r="AQ36" s="276">
        <v>3.9475469999999999E-2</v>
      </c>
      <c r="AR36" s="276">
        <v>3.8380210999999997E-2</v>
      </c>
      <c r="AS36" s="276">
        <v>4.0116949999999998E-2</v>
      </c>
      <c r="AT36" s="276">
        <v>3.8823450000000002E-2</v>
      </c>
      <c r="AU36" s="276">
        <v>3.7426440999999998E-2</v>
      </c>
      <c r="AV36" s="276">
        <v>3.9570149999999998E-2</v>
      </c>
      <c r="AW36" s="276">
        <v>4.0088870999999998E-2</v>
      </c>
      <c r="AX36" s="276">
        <v>4.2412159999999997E-2</v>
      </c>
      <c r="AY36" s="276">
        <v>4.0251794E-2</v>
      </c>
      <c r="AZ36" s="276">
        <v>3.5784591999999997E-2</v>
      </c>
      <c r="BA36" s="276">
        <v>4.0143364000000001E-2</v>
      </c>
      <c r="BB36" s="276">
        <v>3.7982032999999998E-2</v>
      </c>
      <c r="BC36" s="276">
        <v>3.9521413999999998E-2</v>
      </c>
      <c r="BD36" s="276">
        <v>3.9549643000000002E-2</v>
      </c>
      <c r="BE36" s="276">
        <v>4.1899800000000001E-2</v>
      </c>
      <c r="BF36" s="276">
        <v>4.0896399999999999E-2</v>
      </c>
      <c r="BG36" s="276">
        <v>3.9034199999999998E-2</v>
      </c>
      <c r="BH36" s="365">
        <v>3.9245599999999999E-2</v>
      </c>
      <c r="BI36" s="365">
        <v>3.9898400000000001E-2</v>
      </c>
      <c r="BJ36" s="365">
        <v>4.2256099999999998E-2</v>
      </c>
      <c r="BK36" s="365">
        <v>4.0744599999999999E-2</v>
      </c>
      <c r="BL36" s="365">
        <v>3.6743699999999997E-2</v>
      </c>
      <c r="BM36" s="365">
        <v>4.0299799999999997E-2</v>
      </c>
      <c r="BN36" s="365">
        <v>3.7855E-2</v>
      </c>
      <c r="BO36" s="365">
        <v>4.0166300000000002E-2</v>
      </c>
      <c r="BP36" s="365">
        <v>4.0651300000000001E-2</v>
      </c>
      <c r="BQ36" s="365">
        <v>4.3023100000000002E-2</v>
      </c>
      <c r="BR36" s="365">
        <v>4.2168700000000003E-2</v>
      </c>
      <c r="BS36" s="365">
        <v>3.95024E-2</v>
      </c>
      <c r="BT36" s="365">
        <v>3.9513399999999997E-2</v>
      </c>
      <c r="BU36" s="365">
        <v>4.0039900000000003E-2</v>
      </c>
      <c r="BV36" s="365">
        <v>4.2438700000000003E-2</v>
      </c>
    </row>
    <row r="37" spans="1:74" s="170" customFormat="1" ht="12" customHeight="1">
      <c r="A37" s="607" t="s">
        <v>110</v>
      </c>
      <c r="B37" s="612" t="s">
        <v>657</v>
      </c>
      <c r="C37" s="276">
        <v>5.8079923479999997E-2</v>
      </c>
      <c r="D37" s="276">
        <v>5.7116998172E-2</v>
      </c>
      <c r="E37" s="276">
        <v>6.9286656020000004E-2</v>
      </c>
      <c r="F37" s="276">
        <v>7.2786898434999997E-2</v>
      </c>
      <c r="G37" s="276">
        <v>6.1116570853999998E-2</v>
      </c>
      <c r="H37" s="276">
        <v>5.4650212027000003E-2</v>
      </c>
      <c r="I37" s="276">
        <v>4.8360121456000001E-2</v>
      </c>
      <c r="J37" s="276">
        <v>5.3333128019000003E-2</v>
      </c>
      <c r="K37" s="276">
        <v>4.5390756067E-2</v>
      </c>
      <c r="L37" s="276">
        <v>6.6500816364000001E-2</v>
      </c>
      <c r="M37" s="276">
        <v>6.7101578290000005E-2</v>
      </c>
      <c r="N37" s="276">
        <v>6.7402957700000002E-2</v>
      </c>
      <c r="O37" s="276">
        <v>6.6858529993000002E-2</v>
      </c>
      <c r="P37" s="276">
        <v>5.2984783629999997E-2</v>
      </c>
      <c r="Q37" s="276">
        <v>8.3780092454000005E-2</v>
      </c>
      <c r="R37" s="276">
        <v>9.5246312112999998E-2</v>
      </c>
      <c r="S37" s="276">
        <v>8.4838413402999996E-2</v>
      </c>
      <c r="T37" s="276">
        <v>7.8516253561000005E-2</v>
      </c>
      <c r="U37" s="276">
        <v>6.5588887334000007E-2</v>
      </c>
      <c r="V37" s="276">
        <v>6.5216679651000004E-2</v>
      </c>
      <c r="W37" s="276">
        <v>6.9309732262000004E-2</v>
      </c>
      <c r="X37" s="276">
        <v>7.7484086867999999E-2</v>
      </c>
      <c r="Y37" s="276">
        <v>9.5080495136999996E-2</v>
      </c>
      <c r="Z37" s="276">
        <v>8.8366268250000005E-2</v>
      </c>
      <c r="AA37" s="276">
        <v>8.3044444893000002E-2</v>
      </c>
      <c r="AB37" s="276">
        <v>0.10150792605</v>
      </c>
      <c r="AC37" s="276">
        <v>0.10240880741</v>
      </c>
      <c r="AD37" s="276">
        <v>0.12063913771</v>
      </c>
      <c r="AE37" s="276">
        <v>0.11433122126</v>
      </c>
      <c r="AF37" s="276">
        <v>0.1066889874</v>
      </c>
      <c r="AG37" s="276">
        <v>7.2730716767999998E-2</v>
      </c>
      <c r="AH37" s="276">
        <v>7.2584880374999994E-2</v>
      </c>
      <c r="AI37" s="276">
        <v>6.6705194502000006E-2</v>
      </c>
      <c r="AJ37" s="276">
        <v>0.10220350498</v>
      </c>
      <c r="AK37" s="276">
        <v>0.12078152774000001</v>
      </c>
      <c r="AL37" s="276">
        <v>0.10346805501</v>
      </c>
      <c r="AM37" s="276">
        <v>0.13406471482999999</v>
      </c>
      <c r="AN37" s="276">
        <v>0.10840328489999999</v>
      </c>
      <c r="AO37" s="276">
        <v>0.13493140241000001</v>
      </c>
      <c r="AP37" s="276">
        <v>0.1244037564</v>
      </c>
      <c r="AQ37" s="276">
        <v>0.12208256568</v>
      </c>
      <c r="AR37" s="276">
        <v>0.11596701179</v>
      </c>
      <c r="AS37" s="276">
        <v>8.4709134704000003E-2</v>
      </c>
      <c r="AT37" s="276">
        <v>8.0463121380000002E-2</v>
      </c>
      <c r="AU37" s="276">
        <v>8.4287375950000007E-2</v>
      </c>
      <c r="AV37" s="276">
        <v>0.12151471363000001</v>
      </c>
      <c r="AW37" s="276">
        <v>0.11180871963</v>
      </c>
      <c r="AX37" s="276">
        <v>0.13764253115</v>
      </c>
      <c r="AY37" s="276">
        <v>0.14113940346000001</v>
      </c>
      <c r="AZ37" s="276">
        <v>0.13481254413999999</v>
      </c>
      <c r="BA37" s="276">
        <v>0.15184611344999999</v>
      </c>
      <c r="BB37" s="276">
        <v>0.16796919987</v>
      </c>
      <c r="BC37" s="276">
        <v>0.15895140931999999</v>
      </c>
      <c r="BD37" s="276">
        <v>0.13371423767000001</v>
      </c>
      <c r="BE37" s="276">
        <v>0.10818754244999999</v>
      </c>
      <c r="BF37" s="276">
        <v>0.104793</v>
      </c>
      <c r="BG37" s="276">
        <v>0.1108359</v>
      </c>
      <c r="BH37" s="365">
        <v>0.12909979999999999</v>
      </c>
      <c r="BI37" s="365">
        <v>0.131332</v>
      </c>
      <c r="BJ37" s="365">
        <v>0.1364235</v>
      </c>
      <c r="BK37" s="365">
        <v>0.1392921</v>
      </c>
      <c r="BL37" s="365">
        <v>0.12558749999999999</v>
      </c>
      <c r="BM37" s="365">
        <v>0.152756</v>
      </c>
      <c r="BN37" s="365">
        <v>0.16405900000000001</v>
      </c>
      <c r="BO37" s="365">
        <v>0.15747549999999999</v>
      </c>
      <c r="BP37" s="365">
        <v>0.14093919999999999</v>
      </c>
      <c r="BQ37" s="365">
        <v>0.1159871</v>
      </c>
      <c r="BR37" s="365">
        <v>0.11037370000000001</v>
      </c>
      <c r="BS37" s="365">
        <v>0.1149599</v>
      </c>
      <c r="BT37" s="365">
        <v>0.13764460000000001</v>
      </c>
      <c r="BU37" s="365">
        <v>0.1394001</v>
      </c>
      <c r="BV37" s="365">
        <v>0.14896780000000001</v>
      </c>
    </row>
    <row r="38" spans="1:74" s="170" customFormat="1" ht="12" customHeight="1">
      <c r="A38" s="607" t="s">
        <v>37</v>
      </c>
      <c r="B38" s="612" t="s">
        <v>655</v>
      </c>
      <c r="C38" s="276">
        <v>1.7139607000000001E-2</v>
      </c>
      <c r="D38" s="276">
        <v>1.5516973999999999E-2</v>
      </c>
      <c r="E38" s="276">
        <v>1.7252096000000001E-2</v>
      </c>
      <c r="F38" s="276">
        <v>1.6341432999999999E-2</v>
      </c>
      <c r="G38" s="276">
        <v>1.6616240000000001E-2</v>
      </c>
      <c r="H38" s="276">
        <v>1.6211577000000001E-2</v>
      </c>
      <c r="I38" s="276">
        <v>1.6813524E-2</v>
      </c>
      <c r="J38" s="276">
        <v>1.6772715000000001E-2</v>
      </c>
      <c r="K38" s="276">
        <v>1.6289497E-2</v>
      </c>
      <c r="L38" s="276">
        <v>1.6478553E-2</v>
      </c>
      <c r="M38" s="276">
        <v>1.684076E-2</v>
      </c>
      <c r="N38" s="276">
        <v>1.7911527E-2</v>
      </c>
      <c r="O38" s="276">
        <v>1.7851735000000001E-2</v>
      </c>
      <c r="P38" s="276">
        <v>1.5871954000000001E-2</v>
      </c>
      <c r="Q38" s="276">
        <v>1.7800577000000001E-2</v>
      </c>
      <c r="R38" s="276">
        <v>1.6990300999999999E-2</v>
      </c>
      <c r="S38" s="276">
        <v>1.7839134999999999E-2</v>
      </c>
      <c r="T38" s="276">
        <v>1.7218830000000001E-2</v>
      </c>
      <c r="U38" s="276">
        <v>1.7478824E-2</v>
      </c>
      <c r="V38" s="276">
        <v>1.7706098E-2</v>
      </c>
      <c r="W38" s="276">
        <v>1.7110475999999999E-2</v>
      </c>
      <c r="X38" s="276">
        <v>1.6975255000000002E-2</v>
      </c>
      <c r="Y38" s="276">
        <v>1.7108146000000001E-2</v>
      </c>
      <c r="Z38" s="276">
        <v>1.8027313E-2</v>
      </c>
      <c r="AA38" s="276">
        <v>1.8480064000000001E-2</v>
      </c>
      <c r="AB38" s="276">
        <v>1.6676229000000001E-2</v>
      </c>
      <c r="AC38" s="276">
        <v>1.8388147000000001E-2</v>
      </c>
      <c r="AD38" s="276">
        <v>1.7257919E-2</v>
      </c>
      <c r="AE38" s="276">
        <v>1.8194444000000001E-2</v>
      </c>
      <c r="AF38" s="276">
        <v>1.7019866000000002E-2</v>
      </c>
      <c r="AG38" s="276">
        <v>1.7723139999999998E-2</v>
      </c>
      <c r="AH38" s="276">
        <v>1.7777471999999999E-2</v>
      </c>
      <c r="AI38" s="276">
        <v>1.7126595000000001E-2</v>
      </c>
      <c r="AJ38" s="276">
        <v>1.7835734999999998E-2</v>
      </c>
      <c r="AK38" s="276">
        <v>1.7570336999999998E-2</v>
      </c>
      <c r="AL38" s="276">
        <v>1.8260971000000001E-2</v>
      </c>
      <c r="AM38" s="276">
        <v>1.9127228999999999E-2</v>
      </c>
      <c r="AN38" s="276">
        <v>1.8036597000000001E-2</v>
      </c>
      <c r="AO38" s="276">
        <v>1.9111428999999999E-2</v>
      </c>
      <c r="AP38" s="276">
        <v>1.8177499E-2</v>
      </c>
      <c r="AQ38" s="276">
        <v>1.9194567999999999E-2</v>
      </c>
      <c r="AR38" s="276">
        <v>1.8613646000000001E-2</v>
      </c>
      <c r="AS38" s="276">
        <v>1.9182555E-2</v>
      </c>
      <c r="AT38" s="276">
        <v>1.8864507999999999E-2</v>
      </c>
      <c r="AU38" s="276">
        <v>1.8583453999999999E-2</v>
      </c>
      <c r="AV38" s="276">
        <v>1.9105997999999999E-2</v>
      </c>
      <c r="AW38" s="276">
        <v>1.9092806E-2</v>
      </c>
      <c r="AX38" s="276">
        <v>1.9552485000000001E-2</v>
      </c>
      <c r="AY38" s="276">
        <v>1.9420483999999998E-2</v>
      </c>
      <c r="AZ38" s="276">
        <v>1.7719576000000001E-2</v>
      </c>
      <c r="BA38" s="276">
        <v>1.9234583E-2</v>
      </c>
      <c r="BB38" s="276">
        <v>1.8547844000000001E-2</v>
      </c>
      <c r="BC38" s="276">
        <v>1.8958533999999999E-2</v>
      </c>
      <c r="BD38" s="276">
        <v>1.9086539999999999E-2</v>
      </c>
      <c r="BE38" s="276">
        <v>1.9510599999999999E-2</v>
      </c>
      <c r="BF38" s="276">
        <v>1.9203999999999999E-2</v>
      </c>
      <c r="BG38" s="276">
        <v>1.8770800000000001E-2</v>
      </c>
      <c r="BH38" s="365">
        <v>1.9226300000000002E-2</v>
      </c>
      <c r="BI38" s="365">
        <v>1.8932899999999999E-2</v>
      </c>
      <c r="BJ38" s="365">
        <v>1.9556799999999999E-2</v>
      </c>
      <c r="BK38" s="365">
        <v>1.9697900000000001E-2</v>
      </c>
      <c r="BL38" s="365">
        <v>1.8112799999999998E-2</v>
      </c>
      <c r="BM38" s="365">
        <v>1.9395599999999999E-2</v>
      </c>
      <c r="BN38" s="365">
        <v>1.8544600000000001E-2</v>
      </c>
      <c r="BO38" s="365">
        <v>1.8925600000000001E-2</v>
      </c>
      <c r="BP38" s="365">
        <v>1.8910400000000001E-2</v>
      </c>
      <c r="BQ38" s="365">
        <v>1.93989E-2</v>
      </c>
      <c r="BR38" s="365">
        <v>1.9324000000000001E-2</v>
      </c>
      <c r="BS38" s="365">
        <v>1.8893099999999999E-2</v>
      </c>
      <c r="BT38" s="365">
        <v>1.9212E-2</v>
      </c>
      <c r="BU38" s="365">
        <v>1.8919200000000001E-2</v>
      </c>
      <c r="BV38" s="365">
        <v>1.95573E-2</v>
      </c>
    </row>
    <row r="39" spans="1:74" s="170" customFormat="1" ht="12" customHeight="1">
      <c r="A39" s="607" t="s">
        <v>38</v>
      </c>
      <c r="B39" s="612" t="s">
        <v>656</v>
      </c>
      <c r="C39" s="276">
        <v>7.6348320000000003E-3</v>
      </c>
      <c r="D39" s="276">
        <v>7.1297239999999996E-3</v>
      </c>
      <c r="E39" s="276">
        <v>8.3269799999999995E-3</v>
      </c>
      <c r="F39" s="276">
        <v>8.2909360000000005E-3</v>
      </c>
      <c r="G39" s="276">
        <v>8.6424009999999992E-3</v>
      </c>
      <c r="H39" s="276">
        <v>8.3299419999999999E-3</v>
      </c>
      <c r="I39" s="276">
        <v>8.747454E-3</v>
      </c>
      <c r="J39" s="276">
        <v>8.6996520000000004E-3</v>
      </c>
      <c r="K39" s="276">
        <v>8.2477780000000007E-3</v>
      </c>
      <c r="L39" s="276">
        <v>8.2293230000000002E-3</v>
      </c>
      <c r="M39" s="276">
        <v>7.714963E-3</v>
      </c>
      <c r="N39" s="276">
        <v>7.7716549999999997E-3</v>
      </c>
      <c r="O39" s="276">
        <v>9.7848020000000004E-3</v>
      </c>
      <c r="P39" s="276">
        <v>9.0711739999999996E-3</v>
      </c>
      <c r="Q39" s="276">
        <v>1.0429994E-2</v>
      </c>
      <c r="R39" s="276">
        <v>1.047141E-2</v>
      </c>
      <c r="S39" s="276">
        <v>1.1182892E-2</v>
      </c>
      <c r="T39" s="276">
        <v>1.1093584E-2</v>
      </c>
      <c r="U39" s="276">
        <v>1.1262984E-2</v>
      </c>
      <c r="V39" s="276">
        <v>1.1214313E-2</v>
      </c>
      <c r="W39" s="276">
        <v>1.0718254E-2</v>
      </c>
      <c r="X39" s="276">
        <v>1.0424498000000001E-2</v>
      </c>
      <c r="Y39" s="276">
        <v>1.0125228E-2</v>
      </c>
      <c r="Z39" s="276">
        <v>1.0121724E-2</v>
      </c>
      <c r="AA39" s="276">
        <v>1.3417128E-2</v>
      </c>
      <c r="AB39" s="276">
        <v>1.2598343999999999E-2</v>
      </c>
      <c r="AC39" s="276">
        <v>1.4218873E-2</v>
      </c>
      <c r="AD39" s="276">
        <v>1.4203752E-2</v>
      </c>
      <c r="AE39" s="276">
        <v>1.4883151000000001E-2</v>
      </c>
      <c r="AF39" s="276">
        <v>1.4774730999999999E-2</v>
      </c>
      <c r="AG39" s="276">
        <v>1.4887352E-2</v>
      </c>
      <c r="AH39" s="276">
        <v>1.5257155E-2</v>
      </c>
      <c r="AI39" s="276">
        <v>1.4414722E-2</v>
      </c>
      <c r="AJ39" s="276">
        <v>1.4574093E-2</v>
      </c>
      <c r="AK39" s="276">
        <v>1.3653472999999999E-2</v>
      </c>
      <c r="AL39" s="276">
        <v>1.4202879999999999E-2</v>
      </c>
      <c r="AM39" s="276">
        <v>1.7171476000000001E-2</v>
      </c>
      <c r="AN39" s="276">
        <v>1.6617384999999998E-2</v>
      </c>
      <c r="AO39" s="276">
        <v>1.8758467000000001E-2</v>
      </c>
      <c r="AP39" s="276">
        <v>1.9174433000000001E-2</v>
      </c>
      <c r="AQ39" s="276">
        <v>2.1298521000000001E-2</v>
      </c>
      <c r="AR39" s="276">
        <v>2.1263172E-2</v>
      </c>
      <c r="AS39" s="276">
        <v>2.1403623E-2</v>
      </c>
      <c r="AT39" s="276">
        <v>2.0842837999999999E-2</v>
      </c>
      <c r="AU39" s="276">
        <v>2.0302758000000001E-2</v>
      </c>
      <c r="AV39" s="276">
        <v>2.0526415999999999E-2</v>
      </c>
      <c r="AW39" s="276">
        <v>1.8863597999999999E-2</v>
      </c>
      <c r="AX39" s="276">
        <v>1.8843031999999999E-2</v>
      </c>
      <c r="AY39" s="276">
        <v>2.2531499E-2</v>
      </c>
      <c r="AZ39" s="276">
        <v>2.2111854E-2</v>
      </c>
      <c r="BA39" s="276">
        <v>2.5746004999999999E-2</v>
      </c>
      <c r="BB39" s="276">
        <v>2.5733582000000001E-2</v>
      </c>
      <c r="BC39" s="276">
        <v>2.7157931E-2</v>
      </c>
      <c r="BD39" s="276">
        <v>2.7650162999999998E-2</v>
      </c>
      <c r="BE39" s="276">
        <v>2.7398700000000002E-2</v>
      </c>
      <c r="BF39" s="276">
        <v>2.74094E-2</v>
      </c>
      <c r="BG39" s="276">
        <v>2.7089200000000001E-2</v>
      </c>
      <c r="BH39" s="365">
        <v>2.6214000000000001E-2</v>
      </c>
      <c r="BI39" s="365">
        <v>2.42525E-2</v>
      </c>
      <c r="BJ39" s="365">
        <v>2.3779000000000002E-2</v>
      </c>
      <c r="BK39" s="365">
        <v>2.70432E-2</v>
      </c>
      <c r="BL39" s="365">
        <v>2.7092100000000001E-2</v>
      </c>
      <c r="BM39" s="365">
        <v>3.4132900000000001E-2</v>
      </c>
      <c r="BN39" s="365">
        <v>3.61719E-2</v>
      </c>
      <c r="BO39" s="365">
        <v>3.9500500000000001E-2</v>
      </c>
      <c r="BP39" s="365">
        <v>3.9536000000000002E-2</v>
      </c>
      <c r="BQ39" s="365">
        <v>3.9739499999999997E-2</v>
      </c>
      <c r="BR39" s="365">
        <v>3.9666699999999999E-2</v>
      </c>
      <c r="BS39" s="365">
        <v>3.6577900000000003E-2</v>
      </c>
      <c r="BT39" s="365">
        <v>3.4249799999999997E-2</v>
      </c>
      <c r="BU39" s="365">
        <v>3.0617700000000001E-2</v>
      </c>
      <c r="BV39" s="365">
        <v>2.9249399999999998E-2</v>
      </c>
    </row>
    <row r="40" spans="1:74" s="170" customFormat="1" ht="12" customHeight="1">
      <c r="A40" s="610" t="s">
        <v>49</v>
      </c>
      <c r="B40" s="612" t="s">
        <v>535</v>
      </c>
      <c r="C40" s="276">
        <v>7.0052128748E-2</v>
      </c>
      <c r="D40" s="276">
        <v>6.0538904496000003E-2</v>
      </c>
      <c r="E40" s="276">
        <v>6.9916649235999995E-2</v>
      </c>
      <c r="F40" s="276">
        <v>7.3501091369999993E-2</v>
      </c>
      <c r="G40" s="276">
        <v>8.0808686791000006E-2</v>
      </c>
      <c r="H40" s="276">
        <v>7.848925574E-2</v>
      </c>
      <c r="I40" s="276">
        <v>8.4079556420999998E-2</v>
      </c>
      <c r="J40" s="276">
        <v>8.4339634043000003E-2</v>
      </c>
      <c r="K40" s="276">
        <v>7.8086672369999999E-2</v>
      </c>
      <c r="L40" s="276">
        <v>8.5818371680999997E-2</v>
      </c>
      <c r="M40" s="276">
        <v>8.4663934740000002E-2</v>
      </c>
      <c r="N40" s="276">
        <v>8.5975157932999993E-2</v>
      </c>
      <c r="O40" s="276">
        <v>8.4517158588000005E-2</v>
      </c>
      <c r="P40" s="276">
        <v>7.9319195376000004E-2</v>
      </c>
      <c r="Q40" s="276">
        <v>8.7091245243000007E-2</v>
      </c>
      <c r="R40" s="276">
        <v>8.7732748710000003E-2</v>
      </c>
      <c r="S40" s="276">
        <v>9.2825505737999997E-2</v>
      </c>
      <c r="T40" s="276">
        <v>9.4640127239999997E-2</v>
      </c>
      <c r="U40" s="276">
        <v>9.5299788245999995E-2</v>
      </c>
      <c r="V40" s="276">
        <v>9.5073333573000005E-2</v>
      </c>
      <c r="W40" s="276">
        <v>8.9880779519999995E-2</v>
      </c>
      <c r="X40" s="276">
        <v>9.5434678925999994E-2</v>
      </c>
      <c r="Y40" s="276">
        <v>9.2414502240000002E-2</v>
      </c>
      <c r="Z40" s="276">
        <v>9.5987395980000001E-2</v>
      </c>
      <c r="AA40" s="276">
        <v>8.6233812359999995E-2</v>
      </c>
      <c r="AB40" s="276">
        <v>8.4317745599999994E-2</v>
      </c>
      <c r="AC40" s="276">
        <v>9.1129780679999994E-2</v>
      </c>
      <c r="AD40" s="276">
        <v>8.6156734799999996E-2</v>
      </c>
      <c r="AE40" s="276">
        <v>9.4102943159999994E-2</v>
      </c>
      <c r="AF40" s="276">
        <v>9.6415195199999998E-2</v>
      </c>
      <c r="AG40" s="276">
        <v>8.9849561960000005E-2</v>
      </c>
      <c r="AH40" s="276">
        <v>9.9593897840000001E-2</v>
      </c>
      <c r="AI40" s="276">
        <v>8.7225055199999998E-2</v>
      </c>
      <c r="AJ40" s="276">
        <v>9.2743585640000001E-2</v>
      </c>
      <c r="AK40" s="276">
        <v>8.9718301200000003E-2</v>
      </c>
      <c r="AL40" s="276">
        <v>9.5374774519999997E-2</v>
      </c>
      <c r="AM40" s="276">
        <v>8.4582321239999994E-2</v>
      </c>
      <c r="AN40" s="276">
        <v>8.5615550720000003E-2</v>
      </c>
      <c r="AO40" s="276">
        <v>9.149207476E-2</v>
      </c>
      <c r="AP40" s="276">
        <v>9.0427880399999994E-2</v>
      </c>
      <c r="AQ40" s="276">
        <v>9.6916268759999993E-2</v>
      </c>
      <c r="AR40" s="276">
        <v>9.3959186799999997E-2</v>
      </c>
      <c r="AS40" s="276">
        <v>9.223794816E-2</v>
      </c>
      <c r="AT40" s="276">
        <v>9.9153394120000002E-2</v>
      </c>
      <c r="AU40" s="276">
        <v>8.7328330800000006E-2</v>
      </c>
      <c r="AV40" s="276">
        <v>9.6985233079999997E-2</v>
      </c>
      <c r="AW40" s="276">
        <v>8.8195368800000007E-2</v>
      </c>
      <c r="AX40" s="276">
        <v>9.0384971719999999E-2</v>
      </c>
      <c r="AY40" s="276">
        <v>8.72471628E-2</v>
      </c>
      <c r="AZ40" s="276">
        <v>8.1509788479999998E-2</v>
      </c>
      <c r="BA40" s="276">
        <v>9.2759114360000006E-2</v>
      </c>
      <c r="BB40" s="276">
        <v>9.3981970799999995E-2</v>
      </c>
      <c r="BC40" s="276">
        <v>9.7889042319999994E-2</v>
      </c>
      <c r="BD40" s="276">
        <v>9.6002128399999997E-2</v>
      </c>
      <c r="BE40" s="276">
        <v>9.4765259800000001E-2</v>
      </c>
      <c r="BF40" s="276">
        <v>9.4747243041999996E-2</v>
      </c>
      <c r="BG40" s="276">
        <v>9.2900246174000001E-2</v>
      </c>
      <c r="BH40" s="365">
        <v>9.5915200000000006E-2</v>
      </c>
      <c r="BI40" s="365">
        <v>8.9931899999999995E-2</v>
      </c>
      <c r="BJ40" s="365">
        <v>9.4779000000000002E-2</v>
      </c>
      <c r="BK40" s="365">
        <v>9.0464600000000006E-2</v>
      </c>
      <c r="BL40" s="365">
        <v>8.3966499999999999E-2</v>
      </c>
      <c r="BM40" s="365">
        <v>9.2581300000000005E-2</v>
      </c>
      <c r="BN40" s="365">
        <v>9.2854500000000006E-2</v>
      </c>
      <c r="BO40" s="365">
        <v>9.5994999999999997E-2</v>
      </c>
      <c r="BP40" s="365">
        <v>9.4591800000000004E-2</v>
      </c>
      <c r="BQ40" s="365">
        <v>9.7479200000000002E-2</v>
      </c>
      <c r="BR40" s="365">
        <v>9.7442500000000001E-2</v>
      </c>
      <c r="BS40" s="365">
        <v>8.9375700000000002E-2</v>
      </c>
      <c r="BT40" s="365">
        <v>9.5411899999999994E-2</v>
      </c>
      <c r="BU40" s="365">
        <v>9.0846999999999997E-2</v>
      </c>
      <c r="BV40" s="365">
        <v>9.3590199999999998E-2</v>
      </c>
    </row>
    <row r="41" spans="1:74" s="170" customFormat="1" ht="12" customHeight="1">
      <c r="A41" s="610" t="s">
        <v>50</v>
      </c>
      <c r="B41" s="612" t="s">
        <v>536</v>
      </c>
      <c r="C41" s="276">
        <v>5.6060183141000003E-3</v>
      </c>
      <c r="D41" s="276">
        <v>5.5732023597E-3</v>
      </c>
      <c r="E41" s="276">
        <v>2.1285076197999999E-3</v>
      </c>
      <c r="F41" s="276">
        <v>3.7979854644E-3</v>
      </c>
      <c r="G41" s="276">
        <v>4.2780325784E-3</v>
      </c>
      <c r="H41" s="276">
        <v>4.4784437391000003E-3</v>
      </c>
      <c r="I41" s="276">
        <v>5.9960301231000001E-3</v>
      </c>
      <c r="J41" s="276">
        <v>5.8643628371000001E-3</v>
      </c>
      <c r="K41" s="276">
        <v>6.2588829585000002E-3</v>
      </c>
      <c r="L41" s="276">
        <v>7.2919314828000003E-3</v>
      </c>
      <c r="M41" s="276">
        <v>8.2755761579000001E-3</v>
      </c>
      <c r="N41" s="276">
        <v>6.9125568171999998E-3</v>
      </c>
      <c r="O41" s="276">
        <v>-6.3375118319999998E-4</v>
      </c>
      <c r="P41" s="276">
        <v>3.7485736898999998E-3</v>
      </c>
      <c r="Q41" s="276">
        <v>4.3514557620000002E-3</v>
      </c>
      <c r="R41" s="276">
        <v>4.4208082811000001E-3</v>
      </c>
      <c r="S41" s="276">
        <v>4.0157240429000004E-3</v>
      </c>
      <c r="T41" s="276">
        <v>4.2471434348999998E-3</v>
      </c>
      <c r="U41" s="276">
        <v>4.4570101282000001E-3</v>
      </c>
      <c r="V41" s="276">
        <v>3.7745817077000001E-3</v>
      </c>
      <c r="W41" s="276">
        <v>4.5470406386999996E-3</v>
      </c>
      <c r="X41" s="276">
        <v>3.9203986721999999E-3</v>
      </c>
      <c r="Y41" s="276">
        <v>2.5075474231999999E-3</v>
      </c>
      <c r="Z41" s="276">
        <v>3.9186558826000001E-3</v>
      </c>
      <c r="AA41" s="276">
        <v>3.0988289747000001E-3</v>
      </c>
      <c r="AB41" s="276">
        <v>3.7468642056000001E-3</v>
      </c>
      <c r="AC41" s="276">
        <v>5.6578423841999997E-3</v>
      </c>
      <c r="AD41" s="276">
        <v>7.8741348612999997E-3</v>
      </c>
      <c r="AE41" s="276">
        <v>8.5109307532000005E-3</v>
      </c>
      <c r="AF41" s="276">
        <v>9.7078279105000005E-3</v>
      </c>
      <c r="AG41" s="276">
        <v>1.0104565425E-2</v>
      </c>
      <c r="AH41" s="276">
        <v>1.139288454E-2</v>
      </c>
      <c r="AI41" s="276">
        <v>1.2619496028000001E-2</v>
      </c>
      <c r="AJ41" s="276">
        <v>1.1054856762E-2</v>
      </c>
      <c r="AK41" s="276">
        <v>1.3468826682E-2</v>
      </c>
      <c r="AL41" s="276">
        <v>1.3888202119E-2</v>
      </c>
      <c r="AM41" s="276">
        <v>6.3616729138999996E-3</v>
      </c>
      <c r="AN41" s="276">
        <v>7.5788408959999998E-3</v>
      </c>
      <c r="AO41" s="276">
        <v>9.8843371916999996E-3</v>
      </c>
      <c r="AP41" s="276">
        <v>1.1537914674E-2</v>
      </c>
      <c r="AQ41" s="276">
        <v>1.3941789675E-2</v>
      </c>
      <c r="AR41" s="276">
        <v>1.1310328877E-2</v>
      </c>
      <c r="AS41" s="276">
        <v>1.0261014903E-2</v>
      </c>
      <c r="AT41" s="276">
        <v>1.0735942328999999E-2</v>
      </c>
      <c r="AU41" s="276">
        <v>9.1841087566999994E-3</v>
      </c>
      <c r="AV41" s="276">
        <v>8.7346812323999996E-3</v>
      </c>
      <c r="AW41" s="276">
        <v>8.8977894445000007E-3</v>
      </c>
      <c r="AX41" s="276">
        <v>6.4917787212E-3</v>
      </c>
      <c r="AY41" s="276">
        <v>8.9111597689999992E-3</v>
      </c>
      <c r="AZ41" s="276">
        <v>9.8693298105999999E-3</v>
      </c>
      <c r="BA41" s="276">
        <v>1.2999389429000001E-2</v>
      </c>
      <c r="BB41" s="276">
        <v>1.3186541572000001E-2</v>
      </c>
      <c r="BC41" s="276">
        <v>1.3908131339999999E-2</v>
      </c>
      <c r="BD41" s="276">
        <v>1.7276459686000001E-2</v>
      </c>
      <c r="BE41" s="276">
        <v>1.6467837228999999E-2</v>
      </c>
      <c r="BF41" s="276">
        <v>1.4894561301E-2</v>
      </c>
      <c r="BG41" s="276">
        <v>1.4318610278999999E-2</v>
      </c>
      <c r="BH41" s="365">
        <v>1.5264399999999999E-2</v>
      </c>
      <c r="BI41" s="365">
        <v>1.46401E-2</v>
      </c>
      <c r="BJ41" s="365">
        <v>1.51778E-2</v>
      </c>
      <c r="BK41" s="365">
        <v>1.4990099999999999E-2</v>
      </c>
      <c r="BL41" s="365">
        <v>1.3675400000000001E-2</v>
      </c>
      <c r="BM41" s="365">
        <v>1.47175E-2</v>
      </c>
      <c r="BN41" s="365">
        <v>1.41399E-2</v>
      </c>
      <c r="BO41" s="365">
        <v>1.45478E-2</v>
      </c>
      <c r="BP41" s="365">
        <v>1.40719E-2</v>
      </c>
      <c r="BQ41" s="365">
        <v>1.4771400000000001E-2</v>
      </c>
      <c r="BR41" s="365">
        <v>1.5042E-2</v>
      </c>
      <c r="BS41" s="365">
        <v>1.44645E-2</v>
      </c>
      <c r="BT41" s="365">
        <v>1.5418899999999999E-2</v>
      </c>
      <c r="BU41" s="365">
        <v>1.4951600000000001E-2</v>
      </c>
      <c r="BV41" s="365">
        <v>1.56671E-2</v>
      </c>
    </row>
    <row r="42" spans="1:74" ht="12" customHeight="1">
      <c r="A42" s="613" t="s">
        <v>30</v>
      </c>
      <c r="B42" s="614" t="s">
        <v>1088</v>
      </c>
      <c r="C42" s="277">
        <v>0.58725678654000002</v>
      </c>
      <c r="D42" s="277">
        <v>0.50416903703000004</v>
      </c>
      <c r="E42" s="277">
        <v>0.57945628687999995</v>
      </c>
      <c r="F42" s="277">
        <v>0.61394157026999996</v>
      </c>
      <c r="G42" s="277">
        <v>0.65315038621999999</v>
      </c>
      <c r="H42" s="277">
        <v>0.64256951751000002</v>
      </c>
      <c r="I42" s="277">
        <v>0.59804941899999997</v>
      </c>
      <c r="J42" s="277">
        <v>0.56889433889999996</v>
      </c>
      <c r="K42" s="277">
        <v>0.5211562904</v>
      </c>
      <c r="L42" s="277">
        <v>0.57976569252999999</v>
      </c>
      <c r="M42" s="277">
        <v>0.59014057918999996</v>
      </c>
      <c r="N42" s="277">
        <v>0.63477947445000005</v>
      </c>
      <c r="O42" s="277">
        <v>0.60283500440000004</v>
      </c>
      <c r="P42" s="277">
        <v>0.55089171969999995</v>
      </c>
      <c r="Q42" s="277">
        <v>0.61431094545999998</v>
      </c>
      <c r="R42" s="277">
        <v>0.60007775009999997</v>
      </c>
      <c r="S42" s="277">
        <v>0.65603511617999999</v>
      </c>
      <c r="T42" s="277">
        <v>0.69874865423999999</v>
      </c>
      <c r="U42" s="277">
        <v>0.64197687271000003</v>
      </c>
      <c r="V42" s="277">
        <v>0.59935080993000001</v>
      </c>
      <c r="W42" s="277">
        <v>0.56298645642</v>
      </c>
      <c r="X42" s="277">
        <v>0.58158327946999999</v>
      </c>
      <c r="Y42" s="277">
        <v>0.61269813080000002</v>
      </c>
      <c r="Z42" s="277">
        <v>0.65628707311000001</v>
      </c>
      <c r="AA42" s="277">
        <v>0.66726835422999997</v>
      </c>
      <c r="AB42" s="277">
        <v>0.64662000685999999</v>
      </c>
      <c r="AC42" s="277">
        <v>0.74202171046999998</v>
      </c>
      <c r="AD42" s="277">
        <v>0.74405583738000003</v>
      </c>
      <c r="AE42" s="277">
        <v>0.76451173617000001</v>
      </c>
      <c r="AF42" s="277">
        <v>0.76251124350999999</v>
      </c>
      <c r="AG42" s="277">
        <v>0.72065552715000003</v>
      </c>
      <c r="AH42" s="277">
        <v>0.67861893775000004</v>
      </c>
      <c r="AI42" s="277">
        <v>0.61044573072999997</v>
      </c>
      <c r="AJ42" s="277">
        <v>0.63602466539000002</v>
      </c>
      <c r="AK42" s="277">
        <v>0.66316027761999996</v>
      </c>
      <c r="AL42" s="277">
        <v>0.69347559964000005</v>
      </c>
      <c r="AM42" s="277">
        <v>0.69732330599000003</v>
      </c>
      <c r="AN42" s="277">
        <v>0.62864147152000005</v>
      </c>
      <c r="AO42" s="277">
        <v>0.72190012835999995</v>
      </c>
      <c r="AP42" s="277">
        <v>0.70614955447000005</v>
      </c>
      <c r="AQ42" s="277">
        <v>0.75228263810999996</v>
      </c>
      <c r="AR42" s="277">
        <v>0.71804094447</v>
      </c>
      <c r="AS42" s="277">
        <v>0.69447963776999999</v>
      </c>
      <c r="AT42" s="277">
        <v>0.65838535083000005</v>
      </c>
      <c r="AU42" s="277">
        <v>0.58808641251000005</v>
      </c>
      <c r="AV42" s="277">
        <v>0.62392095493999999</v>
      </c>
      <c r="AW42" s="277">
        <v>0.62985354888</v>
      </c>
      <c r="AX42" s="277">
        <v>0.70883832160000004</v>
      </c>
      <c r="AY42" s="277">
        <v>0.73235197603000002</v>
      </c>
      <c r="AZ42" s="277">
        <v>0.65254126642999999</v>
      </c>
      <c r="BA42" s="277">
        <v>0.70832972323999999</v>
      </c>
      <c r="BB42" s="277">
        <v>0.75064243724000002</v>
      </c>
      <c r="BC42" s="277">
        <v>0.79465016897999996</v>
      </c>
      <c r="BD42" s="277">
        <v>0.76064260974999998</v>
      </c>
      <c r="BE42" s="277">
        <v>0.74142819999999998</v>
      </c>
      <c r="BF42" s="277">
        <v>0.68971610000000005</v>
      </c>
      <c r="BG42" s="277">
        <v>0.63563340000000002</v>
      </c>
      <c r="BH42" s="363">
        <v>0.66018069999999995</v>
      </c>
      <c r="BI42" s="363">
        <v>0.66670940000000001</v>
      </c>
      <c r="BJ42" s="363">
        <v>0.71474139999999997</v>
      </c>
      <c r="BK42" s="363">
        <v>0.73694979999999999</v>
      </c>
      <c r="BL42" s="363">
        <v>0.65998889999999999</v>
      </c>
      <c r="BM42" s="363">
        <v>0.74498949999999997</v>
      </c>
      <c r="BN42" s="363">
        <v>0.75709150000000003</v>
      </c>
      <c r="BO42" s="363">
        <v>0.79698429999999998</v>
      </c>
      <c r="BP42" s="363">
        <v>0.78009269999999997</v>
      </c>
      <c r="BQ42" s="363">
        <v>0.74990089999999998</v>
      </c>
      <c r="BR42" s="363">
        <v>0.70436750000000004</v>
      </c>
      <c r="BS42" s="363">
        <v>0.64917259999999999</v>
      </c>
      <c r="BT42" s="363">
        <v>0.67831050000000004</v>
      </c>
      <c r="BU42" s="363">
        <v>0.6840695</v>
      </c>
      <c r="BV42" s="363">
        <v>0.74152169999999995</v>
      </c>
    </row>
    <row r="43" spans="1:74" ht="12" customHeight="1">
      <c r="A43" s="613"/>
      <c r="B43" s="615" t="s">
        <v>1130</v>
      </c>
      <c r="C43" s="616"/>
      <c r="D43" s="616"/>
      <c r="E43" s="616"/>
      <c r="F43" s="616"/>
      <c r="G43" s="616"/>
      <c r="H43" s="616"/>
      <c r="I43" s="616"/>
      <c r="J43" s="616"/>
      <c r="K43" s="616"/>
      <c r="L43" s="616"/>
      <c r="M43" s="616"/>
      <c r="N43" s="616"/>
      <c r="O43" s="616"/>
      <c r="P43" s="616"/>
      <c r="Q43" s="616"/>
      <c r="R43" s="616"/>
      <c r="S43" s="616"/>
      <c r="T43" s="616"/>
      <c r="U43" s="616"/>
      <c r="V43" s="616"/>
      <c r="W43" s="616"/>
      <c r="X43" s="616"/>
      <c r="Y43" s="616"/>
      <c r="Z43" s="616"/>
      <c r="AA43" s="616"/>
      <c r="AB43" s="616"/>
      <c r="AC43" s="616"/>
      <c r="AD43" s="616"/>
      <c r="AE43" s="616"/>
      <c r="AF43" s="616"/>
      <c r="AG43" s="616"/>
      <c r="AH43" s="616"/>
      <c r="AI43" s="616"/>
      <c r="AJ43" s="616"/>
      <c r="AK43" s="616"/>
      <c r="AL43" s="616"/>
      <c r="AM43" s="616"/>
      <c r="AN43" s="616"/>
      <c r="AO43" s="616"/>
      <c r="AP43" s="616"/>
      <c r="AQ43" s="616"/>
      <c r="AR43" s="616"/>
      <c r="AS43" s="616"/>
      <c r="AT43" s="616"/>
      <c r="AU43" s="616"/>
      <c r="AV43" s="616"/>
      <c r="AW43" s="616"/>
      <c r="AX43" s="616"/>
      <c r="AY43" s="616"/>
      <c r="AZ43" s="616"/>
      <c r="BA43" s="616"/>
      <c r="BB43" s="616"/>
      <c r="BC43" s="616"/>
      <c r="BD43" s="616"/>
      <c r="BE43" s="616"/>
      <c r="BF43" s="616"/>
      <c r="BG43" s="616"/>
      <c r="BH43" s="616"/>
      <c r="BI43" s="616"/>
      <c r="BJ43" s="616"/>
      <c r="BK43" s="616"/>
      <c r="BL43" s="616"/>
      <c r="BM43" s="616"/>
      <c r="BN43" s="616"/>
      <c r="BO43" s="616"/>
      <c r="BP43" s="616"/>
      <c r="BQ43" s="616"/>
      <c r="BR43" s="616"/>
      <c r="BS43" s="616"/>
      <c r="BT43" s="616"/>
      <c r="BU43" s="616"/>
      <c r="BV43" s="616"/>
    </row>
    <row r="44" spans="1:74" s="620" customFormat="1" ht="12" customHeight="1">
      <c r="A44" s="617"/>
      <c r="B44" s="618" t="s">
        <v>0</v>
      </c>
      <c r="C44" s="619"/>
      <c r="D44" s="619"/>
      <c r="E44" s="619"/>
      <c r="F44" s="619"/>
      <c r="G44" s="619"/>
      <c r="H44" s="619"/>
      <c r="I44" s="619"/>
      <c r="J44" s="619"/>
      <c r="K44" s="619"/>
      <c r="L44" s="619"/>
      <c r="M44" s="619"/>
      <c r="N44" s="619"/>
      <c r="O44" s="619"/>
      <c r="P44" s="619"/>
      <c r="Q44" s="619"/>
      <c r="R44" s="619"/>
      <c r="S44" s="619"/>
      <c r="T44" s="619"/>
      <c r="U44" s="619"/>
      <c r="V44" s="619"/>
      <c r="W44" s="619"/>
      <c r="X44" s="619"/>
      <c r="Y44" s="619"/>
      <c r="Z44" s="619"/>
      <c r="AA44" s="619"/>
      <c r="AB44" s="619"/>
      <c r="AC44" s="619"/>
      <c r="AD44" s="619"/>
      <c r="AE44" s="619"/>
      <c r="AF44" s="619"/>
      <c r="AG44" s="619"/>
      <c r="AH44" s="619"/>
      <c r="AI44" s="619"/>
      <c r="AJ44" s="619"/>
      <c r="AK44" s="619"/>
      <c r="AL44" s="619"/>
      <c r="AM44" s="619"/>
      <c r="AN44" s="619"/>
      <c r="AO44" s="619"/>
      <c r="AP44" s="619"/>
      <c r="AQ44" s="619"/>
      <c r="AR44" s="619"/>
      <c r="AS44" s="619"/>
      <c r="AT44" s="619"/>
      <c r="AU44" s="619"/>
      <c r="AV44" s="619"/>
      <c r="AW44" s="619"/>
      <c r="AX44" s="619"/>
      <c r="AY44" s="619"/>
      <c r="AZ44" s="619"/>
      <c r="BA44" s="619"/>
      <c r="BB44" s="619"/>
      <c r="BC44" s="619"/>
      <c r="BD44" s="619"/>
      <c r="BE44" s="619"/>
      <c r="BF44" s="619"/>
      <c r="BG44" s="619"/>
      <c r="BH44" s="619"/>
      <c r="BI44" s="619"/>
      <c r="BJ44" s="619"/>
      <c r="BK44" s="619"/>
      <c r="BL44" s="619"/>
      <c r="BM44" s="619"/>
      <c r="BN44" s="619"/>
      <c r="BO44" s="619"/>
      <c r="BP44" s="619"/>
      <c r="BQ44" s="619"/>
      <c r="BR44" s="619"/>
      <c r="BS44" s="619"/>
      <c r="BT44" s="619"/>
      <c r="BU44" s="619"/>
      <c r="BV44" s="619"/>
    </row>
    <row r="45" spans="1:74" s="620" customFormat="1" ht="12" customHeight="1">
      <c r="A45" s="617"/>
      <c r="B45" s="618" t="s">
        <v>1147</v>
      </c>
      <c r="C45" s="619"/>
      <c r="D45" s="619"/>
      <c r="E45" s="619"/>
      <c r="F45" s="619"/>
      <c r="G45" s="619"/>
      <c r="H45" s="619"/>
      <c r="I45" s="619"/>
      <c r="J45" s="619"/>
      <c r="K45" s="619"/>
      <c r="L45" s="619"/>
      <c r="M45" s="619"/>
      <c r="N45" s="619"/>
      <c r="O45" s="619"/>
      <c r="P45" s="619"/>
      <c r="Q45" s="619"/>
      <c r="R45" s="619"/>
      <c r="S45" s="619"/>
      <c r="T45" s="619"/>
      <c r="U45" s="619"/>
      <c r="V45" s="619"/>
      <c r="W45" s="619"/>
      <c r="X45" s="619"/>
      <c r="Y45" s="619"/>
      <c r="Z45" s="619"/>
      <c r="AA45" s="619"/>
      <c r="AB45" s="619"/>
      <c r="AC45" s="619"/>
      <c r="AD45" s="619"/>
      <c r="AE45" s="619"/>
      <c r="AF45" s="619"/>
      <c r="AG45" s="619"/>
      <c r="AH45" s="619"/>
      <c r="AI45" s="619"/>
      <c r="AJ45" s="619"/>
      <c r="AK45" s="619"/>
      <c r="AL45" s="619"/>
      <c r="AM45" s="619"/>
      <c r="AN45" s="619"/>
      <c r="AO45" s="619"/>
      <c r="AP45" s="619"/>
      <c r="AQ45" s="619"/>
      <c r="AR45" s="619"/>
      <c r="AS45" s="619"/>
      <c r="AT45" s="619"/>
      <c r="AU45" s="619"/>
      <c r="AV45" s="619"/>
      <c r="AW45" s="619"/>
      <c r="AX45" s="619"/>
      <c r="AY45" s="619"/>
      <c r="AZ45" s="619"/>
      <c r="BA45" s="619"/>
      <c r="BB45" s="619"/>
      <c r="BC45" s="619"/>
      <c r="BD45" s="619"/>
      <c r="BE45" s="619"/>
      <c r="BF45" s="619"/>
      <c r="BG45" s="619"/>
      <c r="BH45" s="619"/>
      <c r="BI45" s="619"/>
      <c r="BJ45" s="619"/>
      <c r="BK45" s="619"/>
      <c r="BL45" s="619"/>
      <c r="BM45" s="619"/>
      <c r="BN45" s="619"/>
      <c r="BO45" s="619"/>
      <c r="BP45" s="619"/>
      <c r="BQ45" s="619"/>
      <c r="BR45" s="619"/>
      <c r="BS45" s="619"/>
      <c r="BT45" s="619"/>
      <c r="BU45" s="619"/>
      <c r="BV45" s="619"/>
    </row>
    <row r="46" spans="1:74" s="620" customFormat="1" ht="12.75">
      <c r="A46" s="617"/>
      <c r="B46" s="618" t="s">
        <v>1148</v>
      </c>
      <c r="C46" s="619"/>
      <c r="D46" s="619"/>
      <c r="E46" s="619"/>
      <c r="F46" s="619"/>
      <c r="G46" s="619"/>
      <c r="H46" s="619"/>
      <c r="I46" s="619"/>
      <c r="J46" s="619"/>
      <c r="K46" s="619"/>
      <c r="L46" s="619"/>
      <c r="M46" s="619"/>
      <c r="N46" s="619"/>
      <c r="O46" s="619"/>
      <c r="P46" s="619"/>
      <c r="Q46" s="619"/>
      <c r="R46" s="619"/>
      <c r="S46" s="619"/>
      <c r="T46" s="619"/>
      <c r="U46" s="619"/>
      <c r="V46" s="619"/>
      <c r="W46" s="619"/>
      <c r="X46" s="619"/>
      <c r="Y46" s="619"/>
      <c r="Z46" s="619"/>
      <c r="AA46" s="619"/>
      <c r="AB46" s="619"/>
      <c r="AC46" s="619"/>
      <c r="AD46" s="619"/>
      <c r="AE46" s="619"/>
      <c r="AF46" s="619"/>
      <c r="AG46" s="619"/>
      <c r="AH46" s="619"/>
      <c r="AI46" s="619"/>
      <c r="AJ46" s="619"/>
      <c r="AK46" s="619"/>
      <c r="AL46" s="619"/>
      <c r="AM46" s="619"/>
      <c r="AN46" s="619"/>
      <c r="AO46" s="619"/>
      <c r="AP46" s="619"/>
      <c r="AQ46" s="619"/>
      <c r="AR46" s="619"/>
      <c r="AS46" s="619"/>
      <c r="AT46" s="619"/>
      <c r="AU46" s="619"/>
      <c r="AV46" s="619"/>
      <c r="AW46" s="619"/>
      <c r="AX46" s="619"/>
      <c r="AY46" s="619"/>
      <c r="AZ46" s="619"/>
      <c r="BA46" s="619"/>
      <c r="BB46" s="619"/>
      <c r="BC46" s="619"/>
      <c r="BD46" s="619"/>
      <c r="BE46" s="619"/>
      <c r="BF46" s="619"/>
      <c r="BG46" s="619"/>
      <c r="BH46" s="619"/>
      <c r="BI46" s="619"/>
      <c r="BJ46" s="619"/>
      <c r="BK46" s="619"/>
      <c r="BL46" s="619"/>
      <c r="BM46" s="619"/>
      <c r="BN46" s="619"/>
      <c r="BO46" s="619"/>
      <c r="BP46" s="619"/>
      <c r="BQ46" s="619"/>
      <c r="BR46" s="619"/>
      <c r="BS46" s="619"/>
      <c r="BT46" s="619"/>
      <c r="BU46" s="619"/>
      <c r="BV46" s="619"/>
    </row>
    <row r="47" spans="1:74" s="620" customFormat="1">
      <c r="A47" s="617"/>
      <c r="B47" s="621" t="s">
        <v>356</v>
      </c>
      <c r="C47" s="622"/>
      <c r="D47" s="622"/>
      <c r="E47" s="622"/>
      <c r="F47" s="622"/>
      <c r="G47" s="622"/>
      <c r="H47" s="622"/>
      <c r="I47" s="622"/>
      <c r="J47" s="622"/>
      <c r="K47" s="622"/>
      <c r="L47" s="622"/>
      <c r="M47" s="622"/>
      <c r="N47" s="622"/>
      <c r="O47" s="622"/>
      <c r="P47" s="622"/>
      <c r="Q47" s="622"/>
      <c r="R47" s="622"/>
      <c r="S47" s="622"/>
      <c r="T47" s="622"/>
      <c r="U47" s="622"/>
      <c r="V47" s="622"/>
      <c r="W47" s="622"/>
      <c r="X47" s="622"/>
      <c r="Y47" s="622"/>
      <c r="Z47" s="622"/>
      <c r="AA47" s="622"/>
      <c r="AB47" s="622"/>
      <c r="AC47" s="622"/>
      <c r="AD47" s="622"/>
      <c r="AE47" s="622"/>
      <c r="AF47" s="622"/>
      <c r="AG47" s="622"/>
      <c r="AH47" s="622"/>
      <c r="AI47" s="622"/>
      <c r="AJ47" s="622"/>
      <c r="AK47" s="622"/>
      <c r="AL47" s="622"/>
      <c r="AM47" s="622"/>
      <c r="AN47" s="622"/>
      <c r="AO47" s="622"/>
      <c r="AP47" s="622"/>
      <c r="AQ47" s="622"/>
      <c r="AR47" s="622"/>
      <c r="AS47" s="622"/>
      <c r="AT47" s="622"/>
      <c r="AU47" s="622"/>
      <c r="AV47" s="622"/>
      <c r="AW47" s="622"/>
      <c r="AX47" s="622"/>
      <c r="AY47" s="622"/>
      <c r="AZ47" s="622"/>
      <c r="BA47" s="622"/>
      <c r="BB47" s="622"/>
      <c r="BC47" s="622"/>
      <c r="BD47" s="622"/>
      <c r="BE47" s="622"/>
      <c r="BF47" s="622"/>
      <c r="BG47" s="622"/>
      <c r="BH47" s="622"/>
      <c r="BI47" s="622"/>
      <c r="BJ47" s="622"/>
      <c r="BK47" s="622"/>
      <c r="BL47" s="622"/>
      <c r="BM47" s="622"/>
      <c r="BN47" s="622"/>
      <c r="BO47" s="622"/>
      <c r="BP47" s="622"/>
      <c r="BQ47" s="622"/>
      <c r="BR47" s="622"/>
      <c r="BS47" s="622"/>
      <c r="BT47" s="622"/>
      <c r="BU47" s="622"/>
      <c r="BV47" s="622"/>
    </row>
    <row r="48" spans="1:74" s="620" customFormat="1" ht="24.75" customHeight="1">
      <c r="A48" s="617"/>
      <c r="B48" s="618" t="s">
        <v>539</v>
      </c>
      <c r="C48" s="619"/>
      <c r="D48" s="619"/>
      <c r="E48" s="619"/>
      <c r="F48" s="619"/>
      <c r="G48" s="619"/>
      <c r="H48" s="619"/>
      <c r="I48" s="619"/>
      <c r="J48" s="619"/>
      <c r="K48" s="619"/>
      <c r="L48" s="619"/>
      <c r="M48" s="619"/>
      <c r="N48" s="619"/>
      <c r="O48" s="619"/>
      <c r="P48" s="619"/>
      <c r="Q48" s="619"/>
      <c r="R48" s="619"/>
      <c r="S48" s="619"/>
      <c r="T48" s="619"/>
      <c r="U48" s="619"/>
      <c r="V48" s="619"/>
      <c r="W48" s="619"/>
      <c r="X48" s="619"/>
      <c r="Y48" s="619"/>
      <c r="Z48" s="619"/>
      <c r="AA48" s="619"/>
      <c r="AB48" s="619"/>
      <c r="AC48" s="619"/>
      <c r="AD48" s="619"/>
      <c r="AE48" s="619"/>
      <c r="AF48" s="619"/>
      <c r="AG48" s="619"/>
      <c r="AH48" s="619"/>
      <c r="AI48" s="619"/>
      <c r="AJ48" s="619"/>
      <c r="AK48" s="619"/>
      <c r="AL48" s="619"/>
      <c r="AM48" s="619"/>
      <c r="AN48" s="619"/>
      <c r="AO48" s="619"/>
      <c r="AP48" s="619"/>
      <c r="AQ48" s="619"/>
      <c r="AR48" s="619"/>
      <c r="AS48" s="619"/>
      <c r="AT48" s="619"/>
      <c r="AU48" s="619"/>
      <c r="AV48" s="619"/>
      <c r="AW48" s="619"/>
      <c r="AX48" s="619"/>
      <c r="AY48" s="619"/>
      <c r="AZ48" s="619"/>
      <c r="BA48" s="619"/>
      <c r="BB48" s="619"/>
      <c r="BC48" s="619"/>
      <c r="BD48" s="619"/>
      <c r="BE48" s="619"/>
      <c r="BF48" s="619"/>
      <c r="BG48" s="619"/>
      <c r="BH48" s="619"/>
      <c r="BI48" s="619"/>
      <c r="BJ48" s="619"/>
      <c r="BK48" s="619"/>
      <c r="BL48" s="619"/>
      <c r="BM48" s="619"/>
      <c r="BN48" s="619"/>
      <c r="BO48" s="619"/>
      <c r="BP48" s="619"/>
      <c r="BQ48" s="619"/>
      <c r="BR48" s="619"/>
      <c r="BS48" s="619"/>
      <c r="BT48" s="619"/>
      <c r="BU48" s="619"/>
      <c r="BV48" s="619"/>
    </row>
    <row r="49" spans="1:74" s="620" customFormat="1" ht="12" customHeight="1">
      <c r="A49" s="617"/>
      <c r="B49" s="623" t="s">
        <v>540</v>
      </c>
      <c r="C49" s="619"/>
      <c r="D49" s="619"/>
      <c r="E49" s="619"/>
      <c r="F49" s="619"/>
      <c r="G49" s="619"/>
      <c r="H49" s="619"/>
      <c r="I49" s="619"/>
      <c r="J49" s="619"/>
      <c r="K49" s="619"/>
      <c r="L49" s="619"/>
      <c r="M49" s="619"/>
      <c r="N49" s="619"/>
      <c r="O49" s="619"/>
      <c r="P49" s="619"/>
      <c r="Q49" s="619"/>
      <c r="R49" s="619"/>
      <c r="S49" s="619"/>
      <c r="T49" s="619"/>
      <c r="U49" s="619"/>
      <c r="V49" s="619"/>
      <c r="W49" s="619"/>
      <c r="X49" s="619"/>
      <c r="Y49" s="619"/>
      <c r="Z49" s="619"/>
      <c r="AA49" s="619"/>
      <c r="AB49" s="619"/>
      <c r="AC49" s="619"/>
      <c r="AD49" s="619"/>
      <c r="AE49" s="619"/>
      <c r="AF49" s="619"/>
      <c r="AG49" s="619"/>
      <c r="AH49" s="619"/>
      <c r="AI49" s="619"/>
      <c r="AJ49" s="619"/>
      <c r="AK49" s="619"/>
      <c r="AL49" s="619"/>
      <c r="AM49" s="619"/>
      <c r="AN49" s="619"/>
      <c r="AO49" s="619"/>
      <c r="AP49" s="619"/>
      <c r="AQ49" s="619"/>
      <c r="AR49" s="619"/>
      <c r="AS49" s="619"/>
      <c r="AT49" s="619"/>
      <c r="AU49" s="619"/>
      <c r="AV49" s="619"/>
      <c r="AW49" s="619"/>
      <c r="AX49" s="619"/>
      <c r="AY49" s="619"/>
      <c r="AZ49" s="619"/>
      <c r="BA49" s="619"/>
      <c r="BB49" s="619"/>
      <c r="BC49" s="619"/>
      <c r="BD49" s="619"/>
      <c r="BE49" s="619"/>
      <c r="BF49" s="619"/>
      <c r="BG49" s="619"/>
      <c r="BH49" s="619"/>
      <c r="BI49" s="619"/>
      <c r="BJ49" s="619"/>
      <c r="BK49" s="619"/>
      <c r="BL49" s="619"/>
      <c r="BM49" s="619"/>
      <c r="BN49" s="619"/>
      <c r="BO49" s="619"/>
      <c r="BP49" s="619"/>
      <c r="BQ49" s="619"/>
      <c r="BR49" s="619"/>
      <c r="BS49" s="619"/>
      <c r="BT49" s="619"/>
      <c r="BU49" s="619"/>
      <c r="BV49" s="619"/>
    </row>
    <row r="50" spans="1:74" s="620" customFormat="1" ht="22.15" customHeight="1">
      <c r="A50" s="617"/>
      <c r="B50" s="624" t="s">
        <v>541</v>
      </c>
      <c r="C50" s="619"/>
      <c r="D50" s="619"/>
      <c r="E50" s="619"/>
      <c r="F50" s="619"/>
      <c r="G50" s="619"/>
      <c r="H50" s="619"/>
      <c r="I50" s="619"/>
      <c r="J50" s="619"/>
      <c r="K50" s="619"/>
      <c r="L50" s="619"/>
      <c r="M50" s="619"/>
      <c r="N50" s="619"/>
      <c r="O50" s="619"/>
      <c r="P50" s="619"/>
      <c r="Q50" s="619"/>
      <c r="R50" s="619"/>
      <c r="S50" s="619"/>
      <c r="T50" s="619"/>
      <c r="U50" s="619"/>
      <c r="V50" s="619"/>
      <c r="W50" s="619"/>
      <c r="X50" s="619"/>
      <c r="Y50" s="619"/>
      <c r="Z50" s="619"/>
      <c r="AA50" s="619"/>
      <c r="AB50" s="619"/>
      <c r="AC50" s="619"/>
      <c r="AD50" s="619"/>
      <c r="AE50" s="619"/>
      <c r="AF50" s="619"/>
      <c r="AG50" s="619"/>
      <c r="AH50" s="619"/>
      <c r="AI50" s="619"/>
      <c r="AJ50" s="619"/>
      <c r="AK50" s="619"/>
      <c r="AL50" s="619"/>
      <c r="AM50" s="619"/>
      <c r="AN50" s="619"/>
      <c r="AO50" s="619"/>
      <c r="AP50" s="619"/>
      <c r="AQ50" s="619"/>
      <c r="AR50" s="619"/>
      <c r="AS50" s="619"/>
      <c r="AT50" s="619"/>
      <c r="AU50" s="619"/>
      <c r="AV50" s="619"/>
      <c r="AW50" s="619"/>
      <c r="AX50" s="619"/>
      <c r="AY50" s="619"/>
      <c r="AZ50" s="619"/>
      <c r="BA50" s="619"/>
      <c r="BB50" s="619"/>
      <c r="BC50" s="619"/>
      <c r="BD50" s="619"/>
      <c r="BE50" s="619"/>
      <c r="BF50" s="619"/>
      <c r="BG50" s="619"/>
      <c r="BH50" s="619"/>
      <c r="BI50" s="619"/>
      <c r="BJ50" s="619"/>
      <c r="BK50" s="619"/>
      <c r="BL50" s="619"/>
      <c r="BM50" s="619"/>
      <c r="BN50" s="619"/>
      <c r="BO50" s="619"/>
      <c r="BP50" s="619"/>
      <c r="BQ50" s="619"/>
      <c r="BR50" s="619"/>
      <c r="BS50" s="619"/>
      <c r="BT50" s="619"/>
      <c r="BU50" s="619"/>
      <c r="BV50" s="619"/>
    </row>
    <row r="51" spans="1:74" s="620" customFormat="1" ht="12" customHeight="1">
      <c r="A51" s="617"/>
      <c r="B51" s="625" t="s">
        <v>1165</v>
      </c>
      <c r="C51" s="626"/>
      <c r="D51" s="626"/>
      <c r="E51" s="626"/>
      <c r="F51" s="626"/>
      <c r="G51" s="626"/>
      <c r="H51" s="626"/>
      <c r="I51" s="626"/>
      <c r="J51" s="626"/>
      <c r="K51" s="626"/>
      <c r="L51" s="626"/>
      <c r="M51" s="626"/>
      <c r="N51" s="626"/>
      <c r="O51" s="626"/>
      <c r="P51" s="626"/>
      <c r="Q51" s="626"/>
      <c r="R51" s="626"/>
      <c r="S51" s="626"/>
      <c r="T51" s="626"/>
      <c r="U51" s="626"/>
      <c r="V51" s="626"/>
      <c r="W51" s="626"/>
      <c r="X51" s="626"/>
      <c r="Y51" s="626"/>
      <c r="Z51" s="626"/>
      <c r="AA51" s="626"/>
      <c r="AB51" s="626"/>
      <c r="AC51" s="626"/>
      <c r="AD51" s="626"/>
      <c r="AE51" s="626"/>
      <c r="AF51" s="626"/>
      <c r="AG51" s="626"/>
      <c r="AH51" s="626"/>
      <c r="AI51" s="626"/>
      <c r="AJ51" s="626"/>
      <c r="AK51" s="626"/>
      <c r="AL51" s="626"/>
      <c r="AM51" s="626"/>
      <c r="AN51" s="626"/>
      <c r="AO51" s="626"/>
      <c r="AP51" s="626"/>
      <c r="AQ51" s="626"/>
      <c r="AR51" s="626"/>
      <c r="AS51" s="626"/>
      <c r="AT51" s="626"/>
      <c r="AU51" s="626"/>
      <c r="AV51" s="626"/>
      <c r="AW51" s="626"/>
      <c r="AX51" s="626"/>
      <c r="AY51" s="626"/>
      <c r="AZ51" s="626"/>
      <c r="BA51" s="626"/>
      <c r="BB51" s="626"/>
      <c r="BC51" s="626"/>
      <c r="BD51" s="626"/>
      <c r="BE51" s="626"/>
      <c r="BF51" s="626"/>
      <c r="BG51" s="626"/>
      <c r="BH51" s="626"/>
      <c r="BI51" s="626"/>
      <c r="BJ51" s="626"/>
      <c r="BK51" s="626"/>
      <c r="BL51" s="626"/>
      <c r="BM51" s="626"/>
      <c r="BN51" s="626"/>
      <c r="BO51" s="626"/>
      <c r="BP51" s="626"/>
      <c r="BQ51" s="626"/>
      <c r="BR51" s="626"/>
      <c r="BS51" s="626"/>
      <c r="BT51" s="626"/>
      <c r="BU51" s="626"/>
      <c r="BV51" s="626"/>
    </row>
    <row r="52" spans="1:74" s="620" customFormat="1" ht="12" customHeight="1">
      <c r="A52" s="617"/>
      <c r="B52" s="627" t="s">
        <v>542</v>
      </c>
      <c r="C52" s="628"/>
      <c r="D52" s="628"/>
      <c r="E52" s="628"/>
      <c r="F52" s="628"/>
      <c r="G52" s="628"/>
      <c r="H52" s="628"/>
      <c r="I52" s="628"/>
      <c r="J52" s="628"/>
      <c r="K52" s="628"/>
      <c r="L52" s="628"/>
      <c r="M52" s="628"/>
      <c r="N52" s="628"/>
      <c r="O52" s="628"/>
      <c r="P52" s="628"/>
      <c r="Q52" s="628"/>
      <c r="R52" s="628"/>
      <c r="S52" s="628"/>
      <c r="T52" s="628"/>
      <c r="U52" s="628"/>
      <c r="V52" s="628"/>
      <c r="W52" s="628"/>
      <c r="X52" s="628"/>
      <c r="Y52" s="628"/>
      <c r="Z52" s="628"/>
      <c r="AA52" s="628"/>
      <c r="AB52" s="628"/>
      <c r="AC52" s="628"/>
      <c r="AD52" s="628"/>
      <c r="AE52" s="628"/>
      <c r="AF52" s="628"/>
      <c r="AG52" s="628"/>
      <c r="AH52" s="628"/>
      <c r="AI52" s="628"/>
      <c r="AJ52" s="628"/>
      <c r="AK52" s="628"/>
      <c r="AL52" s="628"/>
      <c r="AM52" s="628"/>
      <c r="AN52" s="628"/>
      <c r="AO52" s="628"/>
      <c r="AP52" s="628"/>
      <c r="AQ52" s="628"/>
      <c r="AR52" s="628"/>
      <c r="AS52" s="628"/>
      <c r="AT52" s="628"/>
      <c r="AU52" s="628"/>
      <c r="AV52" s="628"/>
      <c r="AW52" s="628"/>
      <c r="AX52" s="628"/>
      <c r="AY52" s="628"/>
      <c r="AZ52" s="628"/>
      <c r="BA52" s="628"/>
      <c r="BB52" s="628"/>
      <c r="BC52" s="628"/>
      <c r="BD52" s="628"/>
      <c r="BE52" s="628"/>
      <c r="BF52" s="628"/>
      <c r="BG52" s="628"/>
      <c r="BH52" s="628"/>
      <c r="BI52" s="628"/>
      <c r="BJ52" s="628"/>
      <c r="BK52" s="628"/>
      <c r="BL52" s="628"/>
      <c r="BM52" s="628"/>
      <c r="BN52" s="628"/>
      <c r="BO52" s="628"/>
      <c r="BP52" s="628"/>
      <c r="BQ52" s="628"/>
      <c r="BR52" s="628"/>
      <c r="BS52" s="628"/>
      <c r="BT52" s="628"/>
      <c r="BU52" s="628"/>
      <c r="BV52" s="628"/>
    </row>
  </sheetData>
  <mergeCells count="7">
    <mergeCell ref="BK3:BV3"/>
    <mergeCell ref="A1:A2"/>
    <mergeCell ref="C3:N3"/>
    <mergeCell ref="O3:Z3"/>
    <mergeCell ref="AA3:AL3"/>
    <mergeCell ref="AM3:AX3"/>
    <mergeCell ref="AY3:BJ3"/>
  </mergeCells>
  <phoneticPr fontId="0" type="noConversion"/>
  <hyperlinks>
    <hyperlink ref="A1:A2" location="Contents!A1" display="Table of Contents"/>
  </hyperlinks>
  <pageMargins left="0.25" right="0.25" top="0.25" bottom="0.25" header="0.5" footer="0.5"/>
  <pageSetup scale="83" orientation="portrait" r:id="rId1"/>
  <headerFooter alignWithMargins="0"/>
</worksheet>
</file>

<file path=xl/worksheets/sheet21.xml><?xml version="1.0" encoding="utf-8"?>
<worksheet xmlns="http://schemas.openxmlformats.org/spreadsheetml/2006/main" xmlns:r="http://schemas.openxmlformats.org/officeDocument/2006/relationships">
  <sheetPr syncVertical="1" syncRef="AZ5" transitionEvaluation="1" transitionEntry="1" codeName="Sheet6">
    <pageSetUpPr fitToPage="1"/>
  </sheetPr>
  <dimension ref="A1:BV155"/>
  <sheetViews>
    <sheetView showGridLines="0" workbookViewId="0">
      <pane xSplit="2" ySplit="4" topLeftCell="AZ5" activePane="bottomRight" state="frozen"/>
      <selection activeCell="BC15" sqref="BC15"/>
      <selection pane="topRight" activeCell="BC15" sqref="BC15"/>
      <selection pane="bottomLeft" activeCell="BC15" sqref="BC15"/>
      <selection pane="bottomRight" activeCell="B1" sqref="B1:AL1"/>
    </sheetView>
  </sheetViews>
  <sheetFormatPr defaultColWidth="9.85546875" defaultRowHeight="11.25"/>
  <cols>
    <col min="1" max="1" width="8.28515625" style="135" customWidth="1"/>
    <col min="2" max="2" width="42.85546875" style="135" customWidth="1"/>
    <col min="3" max="50" width="7.28515625" style="135" customWidth="1"/>
    <col min="51" max="62" width="7.28515625" style="364" customWidth="1"/>
    <col min="63" max="74" width="7.28515625" style="135" customWidth="1"/>
    <col min="75" max="16384" width="9.85546875" style="135"/>
  </cols>
  <sheetData>
    <row r="1" spans="1:74" ht="13.15" customHeight="1">
      <c r="A1" s="658" t="s">
        <v>1103</v>
      </c>
      <c r="B1" s="712" t="s">
        <v>112</v>
      </c>
      <c r="C1" s="713"/>
      <c r="D1" s="713"/>
      <c r="E1" s="713"/>
      <c r="F1" s="713"/>
      <c r="G1" s="713"/>
      <c r="H1" s="713"/>
      <c r="I1" s="713"/>
      <c r="J1" s="713"/>
      <c r="K1" s="713"/>
      <c r="L1" s="713"/>
      <c r="M1" s="713"/>
      <c r="N1" s="713"/>
      <c r="O1" s="713"/>
      <c r="P1" s="713"/>
      <c r="Q1" s="713"/>
      <c r="R1" s="713"/>
      <c r="S1" s="713"/>
      <c r="T1" s="713"/>
      <c r="U1" s="713"/>
      <c r="V1" s="713"/>
      <c r="W1" s="713"/>
      <c r="X1" s="713"/>
      <c r="Y1" s="713"/>
      <c r="Z1" s="713"/>
      <c r="AA1" s="713"/>
      <c r="AB1" s="713"/>
      <c r="AC1" s="713"/>
      <c r="AD1" s="713"/>
      <c r="AE1" s="713"/>
      <c r="AF1" s="713"/>
      <c r="AG1" s="713"/>
      <c r="AH1" s="713"/>
      <c r="AI1" s="713"/>
      <c r="AJ1" s="713"/>
      <c r="AK1" s="713"/>
      <c r="AL1" s="713"/>
      <c r="AM1" s="264"/>
    </row>
    <row r="2" spans="1:74" s="47" customFormat="1" ht="12.75">
      <c r="A2" s="659"/>
      <c r="B2" s="550" t="str">
        <f>"U.S. Energy Information Administration   |   Short-Term Energy Outlook  - "&amp;Dates!D1</f>
        <v>U.S. Energy Information Administration   |   Short-Term Energy Outlook  - October 2013</v>
      </c>
      <c r="C2" s="551"/>
      <c r="D2" s="551"/>
      <c r="E2" s="551"/>
      <c r="F2" s="551"/>
      <c r="G2" s="551"/>
      <c r="H2" s="551"/>
      <c r="I2" s="551"/>
      <c r="J2" s="551"/>
      <c r="K2" s="551"/>
      <c r="L2" s="551"/>
      <c r="M2" s="551"/>
      <c r="N2" s="551"/>
      <c r="O2" s="551"/>
      <c r="P2" s="551"/>
      <c r="Q2" s="551"/>
      <c r="R2" s="551"/>
      <c r="S2" s="551"/>
      <c r="T2" s="551"/>
      <c r="U2" s="551"/>
      <c r="V2" s="551"/>
      <c r="W2" s="551"/>
      <c r="X2" s="551"/>
      <c r="Y2" s="551"/>
      <c r="Z2" s="551"/>
      <c r="AA2" s="551"/>
      <c r="AB2" s="551"/>
      <c r="AC2" s="551"/>
      <c r="AD2" s="551"/>
      <c r="AE2" s="551"/>
      <c r="AF2" s="551"/>
      <c r="AG2" s="551"/>
      <c r="AH2" s="551"/>
      <c r="AI2" s="551"/>
      <c r="AJ2" s="551"/>
      <c r="AK2" s="551"/>
      <c r="AL2" s="551"/>
      <c r="AM2" s="305"/>
      <c r="AY2" s="413"/>
      <c r="AZ2" s="413"/>
      <c r="BA2" s="413"/>
      <c r="BB2" s="413"/>
      <c r="BC2" s="413"/>
      <c r="BD2" s="413"/>
      <c r="BE2" s="413"/>
      <c r="BF2" s="413"/>
      <c r="BG2" s="413"/>
      <c r="BH2" s="413"/>
      <c r="BI2" s="413"/>
      <c r="BJ2" s="413"/>
    </row>
    <row r="3" spans="1:74" s="12" customFormat="1" ht="12.75">
      <c r="A3" s="14"/>
      <c r="B3" s="15"/>
      <c r="C3" s="663">
        <f>Dates!D3</f>
        <v>2009</v>
      </c>
      <c r="D3" s="654"/>
      <c r="E3" s="654"/>
      <c r="F3" s="654"/>
      <c r="G3" s="654"/>
      <c r="H3" s="654"/>
      <c r="I3" s="654"/>
      <c r="J3" s="654"/>
      <c r="K3" s="654"/>
      <c r="L3" s="654"/>
      <c r="M3" s="654"/>
      <c r="N3" s="655"/>
      <c r="O3" s="663">
        <f>C3+1</f>
        <v>2010</v>
      </c>
      <c r="P3" s="664"/>
      <c r="Q3" s="664"/>
      <c r="R3" s="664"/>
      <c r="S3" s="664"/>
      <c r="T3" s="664"/>
      <c r="U3" s="664"/>
      <c r="V3" s="664"/>
      <c r="W3" s="664"/>
      <c r="X3" s="654"/>
      <c r="Y3" s="654"/>
      <c r="Z3" s="655"/>
      <c r="AA3" s="653">
        <f>O3+1</f>
        <v>2011</v>
      </c>
      <c r="AB3" s="654"/>
      <c r="AC3" s="654"/>
      <c r="AD3" s="654"/>
      <c r="AE3" s="654"/>
      <c r="AF3" s="654"/>
      <c r="AG3" s="654"/>
      <c r="AH3" s="654"/>
      <c r="AI3" s="654"/>
      <c r="AJ3" s="654"/>
      <c r="AK3" s="654"/>
      <c r="AL3" s="655"/>
      <c r="AM3" s="653">
        <f>AA3+1</f>
        <v>2012</v>
      </c>
      <c r="AN3" s="654"/>
      <c r="AO3" s="654"/>
      <c r="AP3" s="654"/>
      <c r="AQ3" s="654"/>
      <c r="AR3" s="654"/>
      <c r="AS3" s="654"/>
      <c r="AT3" s="654"/>
      <c r="AU3" s="654"/>
      <c r="AV3" s="654"/>
      <c r="AW3" s="654"/>
      <c r="AX3" s="655"/>
      <c r="AY3" s="653">
        <f>AM3+1</f>
        <v>2013</v>
      </c>
      <c r="AZ3" s="660"/>
      <c r="BA3" s="660"/>
      <c r="BB3" s="660"/>
      <c r="BC3" s="660"/>
      <c r="BD3" s="660"/>
      <c r="BE3" s="660"/>
      <c r="BF3" s="660"/>
      <c r="BG3" s="660"/>
      <c r="BH3" s="660"/>
      <c r="BI3" s="660"/>
      <c r="BJ3" s="661"/>
      <c r="BK3" s="653">
        <f>AY3+1</f>
        <v>2014</v>
      </c>
      <c r="BL3" s="654"/>
      <c r="BM3" s="654"/>
      <c r="BN3" s="654"/>
      <c r="BO3" s="654"/>
      <c r="BP3" s="654"/>
      <c r="BQ3" s="654"/>
      <c r="BR3" s="654"/>
      <c r="BS3" s="654"/>
      <c r="BT3" s="654"/>
      <c r="BU3" s="654"/>
      <c r="BV3" s="655"/>
    </row>
    <row r="4" spans="1:74" s="12" customFormat="1">
      <c r="A4" s="16"/>
      <c r="B4" s="17"/>
      <c r="C4" s="18" t="s">
        <v>669</v>
      </c>
      <c r="D4" s="18" t="s">
        <v>670</v>
      </c>
      <c r="E4" s="18" t="s">
        <v>671</v>
      </c>
      <c r="F4" s="18" t="s">
        <v>672</v>
      </c>
      <c r="G4" s="18" t="s">
        <v>673</v>
      </c>
      <c r="H4" s="18" t="s">
        <v>674</v>
      </c>
      <c r="I4" s="18" t="s">
        <v>675</v>
      </c>
      <c r="J4" s="18" t="s">
        <v>676</v>
      </c>
      <c r="K4" s="18" t="s">
        <v>677</v>
      </c>
      <c r="L4" s="18" t="s">
        <v>678</v>
      </c>
      <c r="M4" s="18" t="s">
        <v>679</v>
      </c>
      <c r="N4" s="18" t="s">
        <v>680</v>
      </c>
      <c r="O4" s="18" t="s">
        <v>669</v>
      </c>
      <c r="P4" s="18" t="s">
        <v>670</v>
      </c>
      <c r="Q4" s="18" t="s">
        <v>671</v>
      </c>
      <c r="R4" s="18" t="s">
        <v>672</v>
      </c>
      <c r="S4" s="18" t="s">
        <v>673</v>
      </c>
      <c r="T4" s="18" t="s">
        <v>674</v>
      </c>
      <c r="U4" s="18" t="s">
        <v>675</v>
      </c>
      <c r="V4" s="18" t="s">
        <v>676</v>
      </c>
      <c r="W4" s="18" t="s">
        <v>677</v>
      </c>
      <c r="X4" s="18" t="s">
        <v>678</v>
      </c>
      <c r="Y4" s="18" t="s">
        <v>679</v>
      </c>
      <c r="Z4" s="18" t="s">
        <v>680</v>
      </c>
      <c r="AA4" s="18" t="s">
        <v>669</v>
      </c>
      <c r="AB4" s="18" t="s">
        <v>670</v>
      </c>
      <c r="AC4" s="18" t="s">
        <v>671</v>
      </c>
      <c r="AD4" s="18" t="s">
        <v>672</v>
      </c>
      <c r="AE4" s="18" t="s">
        <v>673</v>
      </c>
      <c r="AF4" s="18" t="s">
        <v>674</v>
      </c>
      <c r="AG4" s="18" t="s">
        <v>675</v>
      </c>
      <c r="AH4" s="18" t="s">
        <v>676</v>
      </c>
      <c r="AI4" s="18" t="s">
        <v>677</v>
      </c>
      <c r="AJ4" s="18" t="s">
        <v>678</v>
      </c>
      <c r="AK4" s="18" t="s">
        <v>679</v>
      </c>
      <c r="AL4" s="18" t="s">
        <v>680</v>
      </c>
      <c r="AM4" s="18" t="s">
        <v>669</v>
      </c>
      <c r="AN4" s="18" t="s">
        <v>670</v>
      </c>
      <c r="AO4" s="18" t="s">
        <v>671</v>
      </c>
      <c r="AP4" s="18" t="s">
        <v>672</v>
      </c>
      <c r="AQ4" s="18" t="s">
        <v>673</v>
      </c>
      <c r="AR4" s="18" t="s">
        <v>674</v>
      </c>
      <c r="AS4" s="18" t="s">
        <v>675</v>
      </c>
      <c r="AT4" s="18" t="s">
        <v>676</v>
      </c>
      <c r="AU4" s="18" t="s">
        <v>677</v>
      </c>
      <c r="AV4" s="18" t="s">
        <v>678</v>
      </c>
      <c r="AW4" s="18" t="s">
        <v>679</v>
      </c>
      <c r="AX4" s="18" t="s">
        <v>680</v>
      </c>
      <c r="AY4" s="18" t="s">
        <v>669</v>
      </c>
      <c r="AZ4" s="18" t="s">
        <v>670</v>
      </c>
      <c r="BA4" s="18" t="s">
        <v>671</v>
      </c>
      <c r="BB4" s="18" t="s">
        <v>672</v>
      </c>
      <c r="BC4" s="18" t="s">
        <v>673</v>
      </c>
      <c r="BD4" s="18" t="s">
        <v>674</v>
      </c>
      <c r="BE4" s="18" t="s">
        <v>675</v>
      </c>
      <c r="BF4" s="18" t="s">
        <v>676</v>
      </c>
      <c r="BG4" s="18" t="s">
        <v>677</v>
      </c>
      <c r="BH4" s="18" t="s">
        <v>678</v>
      </c>
      <c r="BI4" s="18" t="s">
        <v>679</v>
      </c>
      <c r="BJ4" s="18" t="s">
        <v>680</v>
      </c>
      <c r="BK4" s="18" t="s">
        <v>669</v>
      </c>
      <c r="BL4" s="18" t="s">
        <v>670</v>
      </c>
      <c r="BM4" s="18" t="s">
        <v>671</v>
      </c>
      <c r="BN4" s="18" t="s">
        <v>672</v>
      </c>
      <c r="BO4" s="18" t="s">
        <v>673</v>
      </c>
      <c r="BP4" s="18" t="s">
        <v>674</v>
      </c>
      <c r="BQ4" s="18" t="s">
        <v>675</v>
      </c>
      <c r="BR4" s="18" t="s">
        <v>676</v>
      </c>
      <c r="BS4" s="18" t="s">
        <v>677</v>
      </c>
      <c r="BT4" s="18" t="s">
        <v>678</v>
      </c>
      <c r="BU4" s="18" t="s">
        <v>679</v>
      </c>
      <c r="BV4" s="18" t="s">
        <v>680</v>
      </c>
    </row>
    <row r="5" spans="1:74" ht="11.1" customHeight="1">
      <c r="A5" s="140"/>
      <c r="B5" s="136" t="s">
        <v>1098</v>
      </c>
      <c r="C5" s="137"/>
      <c r="D5" s="137"/>
      <c r="E5" s="137"/>
      <c r="F5" s="137"/>
      <c r="G5" s="137"/>
      <c r="H5" s="137"/>
      <c r="I5" s="137"/>
      <c r="J5" s="137"/>
      <c r="K5" s="137"/>
      <c r="L5" s="137"/>
      <c r="M5" s="137"/>
      <c r="N5" s="137"/>
      <c r="O5" s="137"/>
      <c r="P5" s="137"/>
      <c r="Q5" s="137"/>
      <c r="R5" s="137"/>
      <c r="S5" s="137"/>
      <c r="T5" s="137"/>
      <c r="U5" s="137"/>
      <c r="V5" s="137"/>
      <c r="W5" s="137"/>
      <c r="X5" s="137"/>
      <c r="Y5" s="137"/>
      <c r="Z5" s="137"/>
      <c r="AA5" s="137"/>
      <c r="AB5" s="137"/>
      <c r="AC5" s="137"/>
      <c r="AD5" s="137"/>
      <c r="AE5" s="137"/>
      <c r="AF5" s="137"/>
      <c r="AG5" s="137"/>
      <c r="AH5" s="137"/>
      <c r="AI5" s="137"/>
      <c r="AJ5" s="137"/>
      <c r="AK5" s="137"/>
      <c r="AL5" s="137"/>
      <c r="AM5" s="137"/>
      <c r="AN5" s="137"/>
      <c r="AO5" s="137"/>
      <c r="AP5" s="137"/>
      <c r="AQ5" s="137"/>
      <c r="AR5" s="137"/>
      <c r="AS5" s="137"/>
      <c r="AT5" s="137"/>
      <c r="AU5" s="137"/>
      <c r="AV5" s="137"/>
      <c r="AW5" s="137"/>
      <c r="AX5" s="137"/>
      <c r="AY5" s="425"/>
      <c r="AZ5" s="425"/>
      <c r="BA5" s="425"/>
      <c r="BB5" s="425"/>
      <c r="BC5" s="425"/>
      <c r="BD5" s="425"/>
      <c r="BE5" s="425"/>
      <c r="BF5" s="425"/>
      <c r="BG5" s="425"/>
      <c r="BH5" s="425"/>
      <c r="BI5" s="425"/>
      <c r="BJ5" s="425"/>
      <c r="BK5" s="425"/>
      <c r="BL5" s="425"/>
      <c r="BM5" s="425"/>
      <c r="BN5" s="425"/>
      <c r="BO5" s="425"/>
      <c r="BP5" s="425"/>
      <c r="BQ5" s="425"/>
      <c r="BR5" s="425"/>
      <c r="BS5" s="425"/>
      <c r="BT5" s="425"/>
      <c r="BU5" s="425"/>
      <c r="BV5" s="425"/>
    </row>
    <row r="6" spans="1:74" ht="11.1" customHeight="1">
      <c r="A6" s="140"/>
      <c r="B6" s="36" t="s">
        <v>775</v>
      </c>
      <c r="C6" s="138"/>
      <c r="D6" s="138"/>
      <c r="E6" s="138"/>
      <c r="F6" s="138"/>
      <c r="G6" s="138"/>
      <c r="H6" s="138"/>
      <c r="I6" s="138"/>
      <c r="J6" s="138"/>
      <c r="K6" s="138"/>
      <c r="L6" s="138"/>
      <c r="M6" s="138"/>
      <c r="N6" s="138"/>
      <c r="O6" s="138"/>
      <c r="P6" s="138"/>
      <c r="Q6" s="138"/>
      <c r="R6" s="138"/>
      <c r="S6" s="138"/>
      <c r="T6" s="138"/>
      <c r="U6" s="138"/>
      <c r="V6" s="138"/>
      <c r="W6" s="138"/>
      <c r="X6" s="138"/>
      <c r="Y6" s="138"/>
      <c r="Z6" s="138"/>
      <c r="AA6" s="138"/>
      <c r="AB6" s="138"/>
      <c r="AC6" s="138"/>
      <c r="AD6" s="138"/>
      <c r="AE6" s="138"/>
      <c r="AF6" s="138"/>
      <c r="AG6" s="138"/>
      <c r="AH6" s="138"/>
      <c r="AI6" s="138"/>
      <c r="AJ6" s="138"/>
      <c r="AK6" s="138"/>
      <c r="AL6" s="138"/>
      <c r="AM6" s="138"/>
      <c r="AN6" s="138"/>
      <c r="AO6" s="138"/>
      <c r="AP6" s="138"/>
      <c r="AQ6" s="138"/>
      <c r="AR6" s="138"/>
      <c r="AS6" s="138"/>
      <c r="AT6" s="138"/>
      <c r="AU6" s="138"/>
      <c r="AV6" s="138"/>
      <c r="AW6" s="138"/>
      <c r="AX6" s="138"/>
      <c r="AY6" s="426"/>
      <c r="AZ6" s="426"/>
      <c r="BA6" s="426"/>
      <c r="BB6" s="426"/>
      <c r="BC6" s="426"/>
      <c r="BD6" s="426"/>
      <c r="BE6" s="554"/>
      <c r="BF6" s="426"/>
      <c r="BG6" s="426"/>
      <c r="BH6" s="426"/>
      <c r="BI6" s="426"/>
      <c r="BJ6" s="426"/>
      <c r="BK6" s="426"/>
      <c r="BL6" s="426"/>
      <c r="BM6" s="426"/>
      <c r="BN6" s="426"/>
      <c r="BO6" s="426"/>
      <c r="BP6" s="426"/>
      <c r="BQ6" s="426"/>
      <c r="BR6" s="426"/>
      <c r="BS6" s="426"/>
      <c r="BT6" s="426"/>
      <c r="BU6" s="426"/>
      <c r="BV6" s="426"/>
    </row>
    <row r="7" spans="1:74" ht="11.1" customHeight="1">
      <c r="A7" s="140" t="s">
        <v>776</v>
      </c>
      <c r="B7" s="39" t="s">
        <v>1258</v>
      </c>
      <c r="C7" s="243">
        <v>14411.851852</v>
      </c>
      <c r="D7" s="243">
        <v>14365.162963000001</v>
      </c>
      <c r="E7" s="243">
        <v>14339.285185000001</v>
      </c>
      <c r="F7" s="243">
        <v>14352.959258999999</v>
      </c>
      <c r="G7" s="243">
        <v>14354.648148</v>
      </c>
      <c r="H7" s="243">
        <v>14363.092592999999</v>
      </c>
      <c r="I7" s="243">
        <v>14373.655556</v>
      </c>
      <c r="J7" s="243">
        <v>14399.088889000001</v>
      </c>
      <c r="K7" s="243">
        <v>14434.755556</v>
      </c>
      <c r="L7" s="243">
        <v>14506.181481</v>
      </c>
      <c r="M7" s="243">
        <v>14543.17037</v>
      </c>
      <c r="N7" s="243">
        <v>14571.248148000001</v>
      </c>
      <c r="O7" s="243">
        <v>14566.266667</v>
      </c>
      <c r="P7" s="243">
        <v>14594.633333</v>
      </c>
      <c r="Q7" s="243">
        <v>14632.2</v>
      </c>
      <c r="R7" s="243">
        <v>14697.011111</v>
      </c>
      <c r="S7" s="243">
        <v>14739.444444000001</v>
      </c>
      <c r="T7" s="243">
        <v>14777.544443999999</v>
      </c>
      <c r="U7" s="243">
        <v>14805.266667</v>
      </c>
      <c r="V7" s="243">
        <v>14839.233333</v>
      </c>
      <c r="W7" s="243">
        <v>14873.4</v>
      </c>
      <c r="X7" s="243">
        <v>14930.477778</v>
      </c>
      <c r="Y7" s="243">
        <v>14948.011111</v>
      </c>
      <c r="Z7" s="243">
        <v>14948.711111000001</v>
      </c>
      <c r="AA7" s="243">
        <v>14885.585185</v>
      </c>
      <c r="AB7" s="243">
        <v>14887.862963</v>
      </c>
      <c r="AC7" s="243">
        <v>14908.551852000001</v>
      </c>
      <c r="AD7" s="243">
        <v>14982.051852000001</v>
      </c>
      <c r="AE7" s="243">
        <v>15013.762962999999</v>
      </c>
      <c r="AF7" s="243">
        <v>15038.085185</v>
      </c>
      <c r="AG7" s="243">
        <v>15026.025926</v>
      </c>
      <c r="AH7" s="243">
        <v>15057.314815</v>
      </c>
      <c r="AI7" s="243">
        <v>15102.959258999999</v>
      </c>
      <c r="AJ7" s="243">
        <v>15188.1</v>
      </c>
      <c r="AK7" s="243">
        <v>15243.6</v>
      </c>
      <c r="AL7" s="243">
        <v>15294.6</v>
      </c>
      <c r="AM7" s="243">
        <v>15348.937037</v>
      </c>
      <c r="AN7" s="243">
        <v>15385.059259</v>
      </c>
      <c r="AO7" s="243">
        <v>15410.803704</v>
      </c>
      <c r="AP7" s="243">
        <v>15403.414815</v>
      </c>
      <c r="AQ7" s="243">
        <v>15425.470369999999</v>
      </c>
      <c r="AR7" s="243">
        <v>15454.214814999999</v>
      </c>
      <c r="AS7" s="243">
        <v>15513.485185</v>
      </c>
      <c r="AT7" s="243">
        <v>15537.72963</v>
      </c>
      <c r="AU7" s="243">
        <v>15550.785185000001</v>
      </c>
      <c r="AV7" s="243">
        <v>15532</v>
      </c>
      <c r="AW7" s="243">
        <v>15538.166667</v>
      </c>
      <c r="AX7" s="243">
        <v>15548.633333</v>
      </c>
      <c r="AY7" s="243">
        <v>15561.54963</v>
      </c>
      <c r="AZ7" s="243">
        <v>15582.004074</v>
      </c>
      <c r="BA7" s="243">
        <v>15608.146296000001</v>
      </c>
      <c r="BB7" s="243">
        <v>15651.508148000001</v>
      </c>
      <c r="BC7" s="243">
        <v>15680.377037</v>
      </c>
      <c r="BD7" s="243">
        <v>15706.284815000001</v>
      </c>
      <c r="BE7" s="243">
        <v>15722.818148</v>
      </c>
      <c r="BF7" s="243">
        <v>15747.613703999999</v>
      </c>
      <c r="BG7" s="243">
        <v>15774.258148000001</v>
      </c>
      <c r="BH7" s="337">
        <v>15802.25</v>
      </c>
      <c r="BI7" s="337">
        <v>15832.97</v>
      </c>
      <c r="BJ7" s="337">
        <v>15865.92</v>
      </c>
      <c r="BK7" s="337">
        <v>15903.52</v>
      </c>
      <c r="BL7" s="337">
        <v>15939.1</v>
      </c>
      <c r="BM7" s="337">
        <v>15975.1</v>
      </c>
      <c r="BN7" s="337">
        <v>16010.35</v>
      </c>
      <c r="BO7" s="337">
        <v>16048.04</v>
      </c>
      <c r="BP7" s="337">
        <v>16087.02</v>
      </c>
      <c r="BQ7" s="337">
        <v>16126.96</v>
      </c>
      <c r="BR7" s="337">
        <v>16168.74</v>
      </c>
      <c r="BS7" s="337">
        <v>16212.05</v>
      </c>
      <c r="BT7" s="337">
        <v>16258.31</v>
      </c>
      <c r="BU7" s="337">
        <v>16303.59</v>
      </c>
      <c r="BV7" s="337">
        <v>16349.32</v>
      </c>
    </row>
    <row r="8" spans="1:74" ht="11.1" customHeight="1">
      <c r="A8" s="140"/>
      <c r="B8" s="36" t="s">
        <v>779</v>
      </c>
      <c r="C8" s="244"/>
      <c r="D8" s="244"/>
      <c r="E8" s="244"/>
      <c r="F8" s="244"/>
      <c r="G8" s="244"/>
      <c r="H8" s="244"/>
      <c r="I8" s="244"/>
      <c r="J8" s="244"/>
      <c r="K8" s="244"/>
      <c r="L8" s="244"/>
      <c r="M8" s="244"/>
      <c r="N8" s="244"/>
      <c r="O8" s="244"/>
      <c r="P8" s="244"/>
      <c r="Q8" s="244"/>
      <c r="R8" s="244"/>
      <c r="S8" s="244"/>
      <c r="T8" s="244"/>
      <c r="U8" s="244"/>
      <c r="V8" s="244"/>
      <c r="W8" s="244"/>
      <c r="X8" s="244"/>
      <c r="Y8" s="244"/>
      <c r="Z8" s="244"/>
      <c r="AA8" s="244"/>
      <c r="AB8" s="244"/>
      <c r="AC8" s="244"/>
      <c r="AD8" s="244"/>
      <c r="AE8" s="244"/>
      <c r="AF8" s="244"/>
      <c r="AG8" s="244"/>
      <c r="AH8" s="244"/>
      <c r="AI8" s="244"/>
      <c r="AJ8" s="244"/>
      <c r="AK8" s="244"/>
      <c r="AL8" s="244"/>
      <c r="AM8" s="244"/>
      <c r="AN8" s="244"/>
      <c r="AO8" s="244"/>
      <c r="AP8" s="244"/>
      <c r="AQ8" s="244"/>
      <c r="AR8" s="244"/>
      <c r="AS8" s="244"/>
      <c r="AT8" s="244"/>
      <c r="AU8" s="244"/>
      <c r="AV8" s="244"/>
      <c r="AW8" s="244"/>
      <c r="AX8" s="244"/>
      <c r="AY8" s="638"/>
      <c r="AZ8" s="638"/>
      <c r="BA8" s="638"/>
      <c r="BB8" s="638"/>
      <c r="BC8" s="638"/>
      <c r="BD8" s="638"/>
      <c r="BE8" s="638"/>
      <c r="BF8" s="638"/>
      <c r="BG8" s="638"/>
      <c r="BH8" s="357"/>
      <c r="BI8" s="357"/>
      <c r="BJ8" s="357"/>
      <c r="BK8" s="357"/>
      <c r="BL8" s="357"/>
      <c r="BM8" s="357"/>
      <c r="BN8" s="357"/>
      <c r="BO8" s="357"/>
      <c r="BP8" s="357"/>
      <c r="BQ8" s="357"/>
      <c r="BR8" s="357"/>
      <c r="BS8" s="357"/>
      <c r="BT8" s="357"/>
      <c r="BU8" s="357"/>
      <c r="BV8" s="357"/>
    </row>
    <row r="9" spans="1:74" ht="11.1" customHeight="1">
      <c r="A9" s="140" t="s">
        <v>780</v>
      </c>
      <c r="B9" s="39" t="s">
        <v>1258</v>
      </c>
      <c r="C9" s="243">
        <v>10926.981481000001</v>
      </c>
      <c r="D9" s="243">
        <v>10927.870370000001</v>
      </c>
      <c r="E9" s="243">
        <v>10942.048148</v>
      </c>
      <c r="F9" s="243">
        <v>11016.003704000001</v>
      </c>
      <c r="G9" s="243">
        <v>11021.892593</v>
      </c>
      <c r="H9" s="243">
        <v>11006.203704</v>
      </c>
      <c r="I9" s="243">
        <v>10924.062963</v>
      </c>
      <c r="J9" s="243">
        <v>10898.874073999999</v>
      </c>
      <c r="K9" s="243">
        <v>10885.762962999999</v>
      </c>
      <c r="L9" s="243">
        <v>10898.996295999999</v>
      </c>
      <c r="M9" s="243">
        <v>10899.340741</v>
      </c>
      <c r="N9" s="243">
        <v>10901.062963</v>
      </c>
      <c r="O9" s="243">
        <v>10886.177777999999</v>
      </c>
      <c r="P9" s="243">
        <v>10904.144444</v>
      </c>
      <c r="Q9" s="243">
        <v>10936.977778</v>
      </c>
      <c r="R9" s="243">
        <v>11017.966667000001</v>
      </c>
      <c r="S9" s="243">
        <v>11055.566666999999</v>
      </c>
      <c r="T9" s="243">
        <v>11083.066666999999</v>
      </c>
      <c r="U9" s="243">
        <v>11083.933333000001</v>
      </c>
      <c r="V9" s="243">
        <v>11103.633333</v>
      </c>
      <c r="W9" s="243">
        <v>11125.633333</v>
      </c>
      <c r="X9" s="243">
        <v>11143.340741</v>
      </c>
      <c r="Y9" s="243">
        <v>11174.885184999999</v>
      </c>
      <c r="Z9" s="243">
        <v>11213.674074</v>
      </c>
      <c r="AA9" s="243">
        <v>11291.529630000001</v>
      </c>
      <c r="AB9" s="243">
        <v>11320.940741</v>
      </c>
      <c r="AC9" s="243">
        <v>11333.72963</v>
      </c>
      <c r="AD9" s="243">
        <v>11299.437037</v>
      </c>
      <c r="AE9" s="243">
        <v>11301.825926</v>
      </c>
      <c r="AF9" s="243">
        <v>11310.437037</v>
      </c>
      <c r="AG9" s="243">
        <v>11342.544443999999</v>
      </c>
      <c r="AH9" s="243">
        <v>11350.644444</v>
      </c>
      <c r="AI9" s="243">
        <v>11352.011111</v>
      </c>
      <c r="AJ9" s="243">
        <v>11316.481481000001</v>
      </c>
      <c r="AK9" s="243">
        <v>11327.003704000001</v>
      </c>
      <c r="AL9" s="243">
        <v>11353.414815</v>
      </c>
      <c r="AM9" s="243">
        <v>11428.144444</v>
      </c>
      <c r="AN9" s="243">
        <v>11462.011111</v>
      </c>
      <c r="AO9" s="243">
        <v>11487.444444000001</v>
      </c>
      <c r="AP9" s="243">
        <v>11503.214814999999</v>
      </c>
      <c r="AQ9" s="243">
        <v>11512.703704</v>
      </c>
      <c r="AR9" s="243">
        <v>11514.681481</v>
      </c>
      <c r="AS9" s="243">
        <v>11459.725925999999</v>
      </c>
      <c r="AT9" s="243">
        <v>11483.748148000001</v>
      </c>
      <c r="AU9" s="243">
        <v>11537.325926</v>
      </c>
      <c r="AV9" s="243">
        <v>11732.459258999999</v>
      </c>
      <c r="AW9" s="243">
        <v>11761.148148</v>
      </c>
      <c r="AX9" s="243">
        <v>11735.392593</v>
      </c>
      <c r="AY9" s="243">
        <v>11534.41037</v>
      </c>
      <c r="AZ9" s="243">
        <v>11490.352593</v>
      </c>
      <c r="BA9" s="243">
        <v>11482.437037</v>
      </c>
      <c r="BB9" s="243">
        <v>11562.869629999999</v>
      </c>
      <c r="BC9" s="243">
        <v>11588.084074</v>
      </c>
      <c r="BD9" s="243">
        <v>11610.286296</v>
      </c>
      <c r="BE9" s="243">
        <v>11625.326666999999</v>
      </c>
      <c r="BF9" s="243">
        <v>11644.616667</v>
      </c>
      <c r="BG9" s="243">
        <v>11664.006667</v>
      </c>
      <c r="BH9" s="337">
        <v>11671.67</v>
      </c>
      <c r="BI9" s="337">
        <v>11700.13</v>
      </c>
      <c r="BJ9" s="337">
        <v>11737.56</v>
      </c>
      <c r="BK9" s="337">
        <v>11802.13</v>
      </c>
      <c r="BL9" s="337">
        <v>11843.86</v>
      </c>
      <c r="BM9" s="337">
        <v>11880.92</v>
      </c>
      <c r="BN9" s="337">
        <v>11907.61</v>
      </c>
      <c r="BO9" s="337">
        <v>11939.62</v>
      </c>
      <c r="BP9" s="337">
        <v>11971.24</v>
      </c>
      <c r="BQ9" s="337">
        <v>12001.53</v>
      </c>
      <c r="BR9" s="337">
        <v>12033.08</v>
      </c>
      <c r="BS9" s="337">
        <v>12064.96</v>
      </c>
      <c r="BT9" s="337">
        <v>12095.03</v>
      </c>
      <c r="BU9" s="337">
        <v>12129.13</v>
      </c>
      <c r="BV9" s="337">
        <v>12165.14</v>
      </c>
    </row>
    <row r="10" spans="1:74" ht="11.1" customHeight="1">
      <c r="A10" s="140"/>
      <c r="B10" s="36" t="s">
        <v>1135</v>
      </c>
      <c r="C10" s="243"/>
      <c r="D10" s="243"/>
      <c r="E10" s="243"/>
      <c r="F10" s="243"/>
      <c r="G10" s="243"/>
      <c r="H10" s="243"/>
      <c r="I10" s="243"/>
      <c r="J10" s="243"/>
      <c r="K10" s="243"/>
      <c r="L10" s="243"/>
      <c r="M10" s="243"/>
      <c r="N10" s="243"/>
      <c r="O10" s="243"/>
      <c r="P10" s="243"/>
      <c r="Q10" s="243"/>
      <c r="R10" s="243"/>
      <c r="S10" s="243"/>
      <c r="T10" s="243"/>
      <c r="U10" s="243"/>
      <c r="V10" s="243"/>
      <c r="W10" s="243"/>
      <c r="X10" s="243"/>
      <c r="Y10" s="243"/>
      <c r="Z10" s="243"/>
      <c r="AA10" s="243"/>
      <c r="AB10" s="243"/>
      <c r="AC10" s="243"/>
      <c r="AD10" s="243"/>
      <c r="AE10" s="243"/>
      <c r="AF10" s="243"/>
      <c r="AG10" s="243"/>
      <c r="AH10" s="243"/>
      <c r="AI10" s="243"/>
      <c r="AJ10" s="243"/>
      <c r="AK10" s="243"/>
      <c r="AL10" s="243"/>
      <c r="AM10" s="243"/>
      <c r="AN10" s="243"/>
      <c r="AO10" s="243"/>
      <c r="AP10" s="243"/>
      <c r="AQ10" s="243"/>
      <c r="AR10" s="243"/>
      <c r="AS10" s="243"/>
      <c r="AT10" s="243"/>
      <c r="AU10" s="243"/>
      <c r="AV10" s="243"/>
      <c r="AW10" s="243"/>
      <c r="AX10" s="243"/>
      <c r="AY10" s="243"/>
      <c r="AZ10" s="243"/>
      <c r="BA10" s="243"/>
      <c r="BB10" s="243"/>
      <c r="BC10" s="243"/>
      <c r="BD10" s="243"/>
      <c r="BE10" s="243"/>
      <c r="BF10" s="243"/>
      <c r="BG10" s="243"/>
      <c r="BH10" s="337"/>
      <c r="BI10" s="337"/>
      <c r="BJ10" s="337"/>
      <c r="BK10" s="337"/>
      <c r="BL10" s="337"/>
      <c r="BM10" s="337"/>
      <c r="BN10" s="337"/>
      <c r="BO10" s="337"/>
      <c r="BP10" s="337"/>
      <c r="BQ10" s="337"/>
      <c r="BR10" s="337"/>
      <c r="BS10" s="337"/>
      <c r="BT10" s="337"/>
      <c r="BU10" s="337"/>
      <c r="BV10" s="337"/>
    </row>
    <row r="11" spans="1:74" ht="11.1" customHeight="1">
      <c r="A11" s="140" t="s">
        <v>1136</v>
      </c>
      <c r="B11" s="39" t="s">
        <v>1258</v>
      </c>
      <c r="C11" s="243"/>
      <c r="D11" s="243"/>
      <c r="E11" s="243"/>
      <c r="F11" s="243"/>
      <c r="G11" s="243"/>
      <c r="H11" s="243"/>
      <c r="I11" s="243"/>
      <c r="J11" s="243"/>
      <c r="K11" s="243"/>
      <c r="L11" s="243"/>
      <c r="M11" s="243"/>
      <c r="N11" s="243"/>
      <c r="O11" s="243"/>
      <c r="P11" s="243"/>
      <c r="Q11" s="243"/>
      <c r="R11" s="243"/>
      <c r="S11" s="243"/>
      <c r="T11" s="243"/>
      <c r="U11" s="243"/>
      <c r="V11" s="243"/>
      <c r="W11" s="243"/>
      <c r="X11" s="243"/>
      <c r="Y11" s="243"/>
      <c r="Z11" s="243"/>
      <c r="AA11" s="243"/>
      <c r="AB11" s="243"/>
      <c r="AC11" s="243"/>
      <c r="AD11" s="243"/>
      <c r="AE11" s="243"/>
      <c r="AF11" s="243"/>
      <c r="AG11" s="243"/>
      <c r="AH11" s="243"/>
      <c r="AI11" s="243"/>
      <c r="AJ11" s="243"/>
      <c r="AK11" s="243"/>
      <c r="AL11" s="243"/>
      <c r="AM11" s="243"/>
      <c r="AN11" s="243"/>
      <c r="AO11" s="243"/>
      <c r="AP11" s="243"/>
      <c r="AQ11" s="243"/>
      <c r="AR11" s="243"/>
      <c r="AS11" s="243"/>
      <c r="AT11" s="243"/>
      <c r="AU11" s="243"/>
      <c r="AV11" s="243"/>
      <c r="AW11" s="243"/>
      <c r="AX11" s="243"/>
      <c r="AY11" s="243"/>
      <c r="AZ11" s="243"/>
      <c r="BA11" s="243"/>
      <c r="BB11" s="243"/>
      <c r="BC11" s="243"/>
      <c r="BD11" s="243"/>
      <c r="BE11" s="243"/>
      <c r="BF11" s="243"/>
      <c r="BG11" s="243"/>
      <c r="BH11" s="337"/>
      <c r="BI11" s="337"/>
      <c r="BJ11" s="337"/>
      <c r="BK11" s="337"/>
      <c r="BL11" s="337"/>
      <c r="BM11" s="337"/>
      <c r="BN11" s="337"/>
      <c r="BO11" s="337"/>
      <c r="BP11" s="337"/>
      <c r="BQ11" s="337"/>
      <c r="BR11" s="337"/>
      <c r="BS11" s="337"/>
      <c r="BT11" s="337"/>
      <c r="BU11" s="337"/>
      <c r="BV11" s="337"/>
    </row>
    <row r="12" spans="1:74" ht="11.1" customHeight="1">
      <c r="A12" s="140"/>
      <c r="B12" s="139" t="s">
        <v>791</v>
      </c>
      <c r="C12" s="245"/>
      <c r="D12" s="245"/>
      <c r="E12" s="245"/>
      <c r="F12" s="245"/>
      <c r="G12" s="245"/>
      <c r="H12" s="245"/>
      <c r="I12" s="245"/>
      <c r="J12" s="245"/>
      <c r="K12" s="245"/>
      <c r="L12" s="245"/>
      <c r="M12" s="245"/>
      <c r="N12" s="245"/>
      <c r="O12" s="245"/>
      <c r="P12" s="245"/>
      <c r="Q12" s="245"/>
      <c r="R12" s="245"/>
      <c r="S12" s="245"/>
      <c r="T12" s="245"/>
      <c r="U12" s="245"/>
      <c r="V12" s="245"/>
      <c r="W12" s="245"/>
      <c r="X12" s="245"/>
      <c r="Y12" s="245"/>
      <c r="Z12" s="245"/>
      <c r="AA12" s="245"/>
      <c r="AB12" s="245"/>
      <c r="AC12" s="245"/>
      <c r="AD12" s="245"/>
      <c r="AE12" s="245"/>
      <c r="AF12" s="245"/>
      <c r="AG12" s="245"/>
      <c r="AH12" s="245"/>
      <c r="AI12" s="245"/>
      <c r="AJ12" s="245"/>
      <c r="AK12" s="245"/>
      <c r="AL12" s="245"/>
      <c r="AM12" s="245"/>
      <c r="AN12" s="245"/>
      <c r="AO12" s="245"/>
      <c r="AP12" s="245"/>
      <c r="AQ12" s="245"/>
      <c r="AR12" s="245"/>
      <c r="AS12" s="245"/>
      <c r="AT12" s="245"/>
      <c r="AU12" s="245"/>
      <c r="AV12" s="245"/>
      <c r="AW12" s="245"/>
      <c r="AX12" s="245"/>
      <c r="AY12" s="245"/>
      <c r="AZ12" s="245"/>
      <c r="BA12" s="245"/>
      <c r="BB12" s="245"/>
      <c r="BC12" s="245"/>
      <c r="BD12" s="245"/>
      <c r="BE12" s="245"/>
      <c r="BF12" s="245"/>
      <c r="BG12" s="245"/>
      <c r="BH12" s="358"/>
      <c r="BI12" s="358"/>
      <c r="BJ12" s="358"/>
      <c r="BK12" s="358"/>
      <c r="BL12" s="358"/>
      <c r="BM12" s="358"/>
      <c r="BN12" s="358"/>
      <c r="BO12" s="358"/>
      <c r="BP12" s="358"/>
      <c r="BQ12" s="358"/>
      <c r="BR12" s="358"/>
      <c r="BS12" s="358"/>
      <c r="BT12" s="358"/>
      <c r="BU12" s="358"/>
      <c r="BV12" s="358"/>
    </row>
    <row r="13" spans="1:74" ht="11.1" customHeight="1">
      <c r="A13" s="140" t="s">
        <v>792</v>
      </c>
      <c r="B13" s="39" t="s">
        <v>1258</v>
      </c>
      <c r="C13" s="243">
        <v>2133.2148148000001</v>
      </c>
      <c r="D13" s="243">
        <v>2085.7370369999999</v>
      </c>
      <c r="E13" s="243">
        <v>2048.9481480999998</v>
      </c>
      <c r="F13" s="243">
        <v>2025.8851852</v>
      </c>
      <c r="G13" s="243">
        <v>2008.1962963000001</v>
      </c>
      <c r="H13" s="243">
        <v>1998.9185184999999</v>
      </c>
      <c r="I13" s="243">
        <v>2011</v>
      </c>
      <c r="J13" s="243">
        <v>2008.8333333</v>
      </c>
      <c r="K13" s="243">
        <v>2005.3666667</v>
      </c>
      <c r="L13" s="243">
        <v>1996.1851852</v>
      </c>
      <c r="M13" s="243">
        <v>1993.4296296</v>
      </c>
      <c r="N13" s="243">
        <v>1992.6851852</v>
      </c>
      <c r="O13" s="243">
        <v>1987.5814815000001</v>
      </c>
      <c r="P13" s="243">
        <v>1995.637037</v>
      </c>
      <c r="Q13" s="243">
        <v>2010.4814815</v>
      </c>
      <c r="R13" s="243">
        <v>2051.0777778000001</v>
      </c>
      <c r="S13" s="243">
        <v>2065.2777778</v>
      </c>
      <c r="T13" s="243">
        <v>2072.0444444</v>
      </c>
      <c r="U13" s="243">
        <v>2054.9037036999998</v>
      </c>
      <c r="V13" s="243">
        <v>2059.1592593</v>
      </c>
      <c r="W13" s="243">
        <v>2068.3370369999998</v>
      </c>
      <c r="X13" s="243">
        <v>2095.6222222000001</v>
      </c>
      <c r="Y13" s="243">
        <v>2104.7555556000002</v>
      </c>
      <c r="Z13" s="243">
        <v>2108.9222221999999</v>
      </c>
      <c r="AA13" s="243">
        <v>2094.6703704000001</v>
      </c>
      <c r="AB13" s="243">
        <v>2098.9925926000001</v>
      </c>
      <c r="AC13" s="243">
        <v>2108.4370370000001</v>
      </c>
      <c r="AD13" s="243">
        <v>2125.137037</v>
      </c>
      <c r="AE13" s="243">
        <v>2143.2259259000002</v>
      </c>
      <c r="AF13" s="243">
        <v>2164.8370369999998</v>
      </c>
      <c r="AG13" s="243">
        <v>2197.8962962999999</v>
      </c>
      <c r="AH13" s="243">
        <v>2220.6074073999998</v>
      </c>
      <c r="AI13" s="243">
        <v>2240.8962962999999</v>
      </c>
      <c r="AJ13" s="243">
        <v>2256.4518518999998</v>
      </c>
      <c r="AK13" s="243">
        <v>2273.6296296</v>
      </c>
      <c r="AL13" s="243">
        <v>2290.1185184999999</v>
      </c>
      <c r="AM13" s="243">
        <v>2308.0074073999999</v>
      </c>
      <c r="AN13" s="243">
        <v>2321.5518519000002</v>
      </c>
      <c r="AO13" s="243">
        <v>2332.8407407</v>
      </c>
      <c r="AP13" s="243">
        <v>2340.5703703999998</v>
      </c>
      <c r="AQ13" s="243">
        <v>2348.3259259000001</v>
      </c>
      <c r="AR13" s="243">
        <v>2354.8037036999999</v>
      </c>
      <c r="AS13" s="243">
        <v>2350.8925926000002</v>
      </c>
      <c r="AT13" s="243">
        <v>2361.6481481000001</v>
      </c>
      <c r="AU13" s="243">
        <v>2377.9592593000002</v>
      </c>
      <c r="AV13" s="243">
        <v>2418.3000000000002</v>
      </c>
      <c r="AW13" s="243">
        <v>2431.8666667000002</v>
      </c>
      <c r="AX13" s="243">
        <v>2437.1333332999998</v>
      </c>
      <c r="AY13" s="243">
        <v>2416.4524443999999</v>
      </c>
      <c r="AZ13" s="243">
        <v>2418.3547778000002</v>
      </c>
      <c r="BA13" s="243">
        <v>2425.1927777999999</v>
      </c>
      <c r="BB13" s="243">
        <v>2444.2388888999999</v>
      </c>
      <c r="BC13" s="243">
        <v>2455.4938889</v>
      </c>
      <c r="BD13" s="243">
        <v>2466.2302221999998</v>
      </c>
      <c r="BE13" s="243">
        <v>2473.5067036999999</v>
      </c>
      <c r="BF13" s="243">
        <v>2485.4115925999999</v>
      </c>
      <c r="BG13" s="243">
        <v>2499.0037037000002</v>
      </c>
      <c r="BH13" s="337">
        <v>2514.6959999999999</v>
      </c>
      <c r="BI13" s="337">
        <v>2531.3530000000001</v>
      </c>
      <c r="BJ13" s="337">
        <v>2549.3879999999999</v>
      </c>
      <c r="BK13" s="337">
        <v>2571.4780000000001</v>
      </c>
      <c r="BL13" s="337">
        <v>2590.2600000000002</v>
      </c>
      <c r="BM13" s="337">
        <v>2608.4110000000001</v>
      </c>
      <c r="BN13" s="337">
        <v>2624.69</v>
      </c>
      <c r="BO13" s="337">
        <v>2642.511</v>
      </c>
      <c r="BP13" s="337">
        <v>2660.6320000000001</v>
      </c>
      <c r="BQ13" s="337">
        <v>2679.9479999999999</v>
      </c>
      <c r="BR13" s="337">
        <v>2697.9989999999998</v>
      </c>
      <c r="BS13" s="337">
        <v>2715.681</v>
      </c>
      <c r="BT13" s="337">
        <v>2731.0749999999998</v>
      </c>
      <c r="BU13" s="337">
        <v>2749.4560000000001</v>
      </c>
      <c r="BV13" s="337">
        <v>2768.9050000000002</v>
      </c>
    </row>
    <row r="14" spans="1:74" ht="11.1" customHeight="1">
      <c r="A14" s="140"/>
      <c r="B14" s="141" t="s">
        <v>797</v>
      </c>
      <c r="C14" s="222"/>
      <c r="D14" s="222"/>
      <c r="E14" s="222"/>
      <c r="F14" s="222"/>
      <c r="G14" s="222"/>
      <c r="H14" s="222"/>
      <c r="I14" s="222"/>
      <c r="J14" s="222"/>
      <c r="K14" s="222"/>
      <c r="L14" s="222"/>
      <c r="M14" s="222"/>
      <c r="N14" s="222"/>
      <c r="O14" s="222"/>
      <c r="P14" s="222"/>
      <c r="Q14" s="222"/>
      <c r="R14" s="222"/>
      <c r="S14" s="222"/>
      <c r="T14" s="222"/>
      <c r="U14" s="222"/>
      <c r="V14" s="222"/>
      <c r="W14" s="222"/>
      <c r="X14" s="222"/>
      <c r="Y14" s="222"/>
      <c r="Z14" s="222"/>
      <c r="AA14" s="222"/>
      <c r="AB14" s="222"/>
      <c r="AC14" s="222"/>
      <c r="AD14" s="222"/>
      <c r="AE14" s="222"/>
      <c r="AF14" s="222"/>
      <c r="AG14" s="222"/>
      <c r="AH14" s="222"/>
      <c r="AI14" s="222"/>
      <c r="AJ14" s="222"/>
      <c r="AK14" s="222"/>
      <c r="AL14" s="222"/>
      <c r="AM14" s="222"/>
      <c r="AN14" s="222"/>
      <c r="AO14" s="222"/>
      <c r="AP14" s="222"/>
      <c r="AQ14" s="222"/>
      <c r="AR14" s="222"/>
      <c r="AS14" s="222"/>
      <c r="AT14" s="222"/>
      <c r="AU14" s="222"/>
      <c r="AV14" s="222"/>
      <c r="AW14" s="222"/>
      <c r="AX14" s="222"/>
      <c r="AY14" s="222"/>
      <c r="AZ14" s="222"/>
      <c r="BA14" s="222"/>
      <c r="BB14" s="222"/>
      <c r="BC14" s="222"/>
      <c r="BD14" s="222"/>
      <c r="BE14" s="222"/>
      <c r="BF14" s="222"/>
      <c r="BG14" s="222"/>
      <c r="BH14" s="222"/>
      <c r="BI14" s="222"/>
      <c r="BJ14" s="336"/>
      <c r="BK14" s="336"/>
      <c r="BL14" s="336"/>
      <c r="BM14" s="336"/>
      <c r="BN14" s="336"/>
      <c r="BO14" s="336"/>
      <c r="BP14" s="336"/>
      <c r="BQ14" s="336"/>
      <c r="BR14" s="336"/>
      <c r="BS14" s="336"/>
      <c r="BT14" s="336"/>
      <c r="BU14" s="336"/>
      <c r="BV14" s="336"/>
    </row>
    <row r="15" spans="1:74" ht="11.1" customHeight="1">
      <c r="A15" s="140" t="s">
        <v>798</v>
      </c>
      <c r="B15" s="39" t="s">
        <v>1258</v>
      </c>
      <c r="C15" s="217">
        <v>-124.42592593000001</v>
      </c>
      <c r="D15" s="217">
        <v>-147.01481480999999</v>
      </c>
      <c r="E15" s="217">
        <v>-165.35925925999999</v>
      </c>
      <c r="F15" s="217">
        <v>-177.4</v>
      </c>
      <c r="G15" s="217">
        <v>-188.8</v>
      </c>
      <c r="H15" s="217">
        <v>-197.5</v>
      </c>
      <c r="I15" s="217">
        <v>-225.54444444000001</v>
      </c>
      <c r="J15" s="217">
        <v>-212.31111111000001</v>
      </c>
      <c r="K15" s="217">
        <v>-179.84444443999999</v>
      </c>
      <c r="L15" s="217">
        <v>-88.840740741000005</v>
      </c>
      <c r="M15" s="217">
        <v>-47.385185184999997</v>
      </c>
      <c r="N15" s="217">
        <v>-16.174074074</v>
      </c>
      <c r="O15" s="217">
        <v>-5.1777777778000003</v>
      </c>
      <c r="P15" s="217">
        <v>13.022222222</v>
      </c>
      <c r="Q15" s="217">
        <v>28.455555556</v>
      </c>
      <c r="R15" s="217">
        <v>32.485185184999999</v>
      </c>
      <c r="S15" s="217">
        <v>48.862962963000001</v>
      </c>
      <c r="T15" s="217">
        <v>68.951851852000004</v>
      </c>
      <c r="U15" s="217">
        <v>117.03333333</v>
      </c>
      <c r="V15" s="217">
        <v>126.33333333</v>
      </c>
      <c r="W15" s="217">
        <v>121.13333333</v>
      </c>
      <c r="X15" s="217">
        <v>79.403703703999994</v>
      </c>
      <c r="Y15" s="217">
        <v>61.725925926000002</v>
      </c>
      <c r="Z15" s="217">
        <v>46.070370369999999</v>
      </c>
      <c r="AA15" s="217">
        <v>25.474074074000001</v>
      </c>
      <c r="AB15" s="217">
        <v>19.085185185</v>
      </c>
      <c r="AC15" s="217">
        <v>19.940740740999999</v>
      </c>
      <c r="AD15" s="217">
        <v>50.085185185</v>
      </c>
      <c r="AE15" s="217">
        <v>48.896296296000003</v>
      </c>
      <c r="AF15" s="217">
        <v>38.418518519000003</v>
      </c>
      <c r="AG15" s="217">
        <v>-18.133333332999999</v>
      </c>
      <c r="AH15" s="217">
        <v>-19.600000000000001</v>
      </c>
      <c r="AI15" s="217">
        <v>-2.7666666666999999</v>
      </c>
      <c r="AJ15" s="217">
        <v>70.751851852000001</v>
      </c>
      <c r="AK15" s="217">
        <v>95.396296296000003</v>
      </c>
      <c r="AL15" s="217">
        <v>109.55185185000001</v>
      </c>
      <c r="AM15" s="217">
        <v>106.21111111</v>
      </c>
      <c r="AN15" s="217">
        <v>104.64444444</v>
      </c>
      <c r="AO15" s="217">
        <v>97.844444444000004</v>
      </c>
      <c r="AP15" s="217">
        <v>71.292592592999995</v>
      </c>
      <c r="AQ15" s="217">
        <v>64.914814815</v>
      </c>
      <c r="AR15" s="217">
        <v>64.192592593000001</v>
      </c>
      <c r="AS15" s="217">
        <v>89.022222221999996</v>
      </c>
      <c r="AT15" s="217">
        <v>84.688888888999998</v>
      </c>
      <c r="AU15" s="217">
        <v>71.088888889000003</v>
      </c>
      <c r="AV15" s="217">
        <v>18.237037037</v>
      </c>
      <c r="AW15" s="217">
        <v>8.5925925926000009</v>
      </c>
      <c r="AX15" s="217">
        <v>12.170370370000001</v>
      </c>
      <c r="AY15" s="217">
        <v>50.943874074</v>
      </c>
      <c r="AZ15" s="217">
        <v>64.485968518999996</v>
      </c>
      <c r="BA15" s="217">
        <v>74.770157406999999</v>
      </c>
      <c r="BB15" s="217">
        <v>84.166633332999993</v>
      </c>
      <c r="BC15" s="217">
        <v>86.157366667000005</v>
      </c>
      <c r="BD15" s="217">
        <v>83.112549999999999</v>
      </c>
      <c r="BE15" s="217">
        <v>62.981535925999999</v>
      </c>
      <c r="BF15" s="217">
        <v>58.903604815000001</v>
      </c>
      <c r="BG15" s="217">
        <v>58.828109259000001</v>
      </c>
      <c r="BH15" s="359">
        <v>71.479687777999999</v>
      </c>
      <c r="BI15" s="359">
        <v>72.865584444000007</v>
      </c>
      <c r="BJ15" s="359">
        <v>71.710437777999999</v>
      </c>
      <c r="BK15" s="359">
        <v>64.859524815</v>
      </c>
      <c r="BL15" s="359">
        <v>60.988333703999999</v>
      </c>
      <c r="BM15" s="359">
        <v>56.942141481</v>
      </c>
      <c r="BN15" s="359">
        <v>50.944868147999998</v>
      </c>
      <c r="BO15" s="359">
        <v>47.880733704000001</v>
      </c>
      <c r="BP15" s="359">
        <v>45.973658147999998</v>
      </c>
      <c r="BQ15" s="359">
        <v>43.908642962999998</v>
      </c>
      <c r="BR15" s="359">
        <v>45.301934074000002</v>
      </c>
      <c r="BS15" s="359">
        <v>48.838532962999999</v>
      </c>
      <c r="BT15" s="359">
        <v>58.987131480999999</v>
      </c>
      <c r="BU15" s="359">
        <v>63.458827036999999</v>
      </c>
      <c r="BV15" s="359">
        <v>66.722311481000006</v>
      </c>
    </row>
    <row r="16" spans="1:74" ht="11.1" customHeight="1">
      <c r="A16" s="140"/>
      <c r="B16" s="139" t="s">
        <v>1140</v>
      </c>
      <c r="C16" s="246"/>
      <c r="D16" s="246"/>
      <c r="E16" s="246"/>
      <c r="F16" s="246"/>
      <c r="G16" s="246"/>
      <c r="H16" s="246"/>
      <c r="I16" s="246"/>
      <c r="J16" s="246"/>
      <c r="K16" s="246"/>
      <c r="L16" s="246"/>
      <c r="M16" s="246"/>
      <c r="N16" s="246"/>
      <c r="O16" s="246"/>
      <c r="P16" s="246"/>
      <c r="Q16" s="246"/>
      <c r="R16" s="246"/>
      <c r="S16" s="246"/>
      <c r="T16" s="246"/>
      <c r="U16" s="246"/>
      <c r="V16" s="246"/>
      <c r="W16" s="246"/>
      <c r="X16" s="246"/>
      <c r="Y16" s="246"/>
      <c r="Z16" s="246"/>
      <c r="AA16" s="246"/>
      <c r="AB16" s="246"/>
      <c r="AC16" s="246"/>
      <c r="AD16" s="246"/>
      <c r="AE16" s="246"/>
      <c r="AF16" s="246"/>
      <c r="AG16" s="246"/>
      <c r="AH16" s="246"/>
      <c r="AI16" s="246"/>
      <c r="AJ16" s="246"/>
      <c r="AK16" s="246"/>
      <c r="AL16" s="246"/>
      <c r="AM16" s="246"/>
      <c r="AN16" s="246"/>
      <c r="AO16" s="246"/>
      <c r="AP16" s="246"/>
      <c r="AQ16" s="246"/>
      <c r="AR16" s="246"/>
      <c r="AS16" s="246"/>
      <c r="AT16" s="246"/>
      <c r="AU16" s="246"/>
      <c r="AV16" s="246"/>
      <c r="AW16" s="246"/>
      <c r="AX16" s="246"/>
      <c r="AY16" s="246"/>
      <c r="AZ16" s="246"/>
      <c r="BA16" s="246"/>
      <c r="BB16" s="246"/>
      <c r="BC16" s="246"/>
      <c r="BD16" s="246"/>
      <c r="BE16" s="246"/>
      <c r="BF16" s="246"/>
      <c r="BG16" s="246"/>
      <c r="BH16" s="360"/>
      <c r="BI16" s="360"/>
      <c r="BJ16" s="360"/>
      <c r="BK16" s="360"/>
      <c r="BL16" s="360"/>
      <c r="BM16" s="360"/>
      <c r="BN16" s="360"/>
      <c r="BO16" s="360"/>
      <c r="BP16" s="360"/>
      <c r="BQ16" s="360"/>
      <c r="BR16" s="360"/>
      <c r="BS16" s="360"/>
      <c r="BT16" s="360"/>
      <c r="BU16" s="360"/>
      <c r="BV16" s="360"/>
    </row>
    <row r="17" spans="1:74" ht="11.1" customHeight="1">
      <c r="A17" s="140" t="s">
        <v>1141</v>
      </c>
      <c r="B17" s="211" t="s">
        <v>1142</v>
      </c>
      <c r="C17" s="494">
        <v>0.54981481481000005</v>
      </c>
      <c r="D17" s="494">
        <v>0.52025925926000005</v>
      </c>
      <c r="E17" s="494">
        <v>0.50692592592999997</v>
      </c>
      <c r="F17" s="494">
        <v>0.52472839506000002</v>
      </c>
      <c r="G17" s="494">
        <v>0.53265432098999999</v>
      </c>
      <c r="H17" s="494">
        <v>0.54561728394999998</v>
      </c>
      <c r="I17" s="494">
        <v>0.58139506173</v>
      </c>
      <c r="J17" s="494">
        <v>0.59109876542999995</v>
      </c>
      <c r="K17" s="494">
        <v>0.59250617283999996</v>
      </c>
      <c r="L17" s="494">
        <v>0.56403703703999997</v>
      </c>
      <c r="M17" s="494">
        <v>0.56503703703999997</v>
      </c>
      <c r="N17" s="494">
        <v>0.57392592593000002</v>
      </c>
      <c r="O17" s="494">
        <v>0.61104938271999998</v>
      </c>
      <c r="P17" s="494">
        <v>0.62045679011999999</v>
      </c>
      <c r="Q17" s="494">
        <v>0.62249382716000001</v>
      </c>
      <c r="R17" s="494">
        <v>0.60827160493999999</v>
      </c>
      <c r="S17" s="494">
        <v>0.60223456789999996</v>
      </c>
      <c r="T17" s="494">
        <v>0.59549382715999999</v>
      </c>
      <c r="U17" s="494">
        <v>0.58933333333000004</v>
      </c>
      <c r="V17" s="494">
        <v>0.58022222221999997</v>
      </c>
      <c r="W17" s="494">
        <v>0.56944444443999997</v>
      </c>
      <c r="X17" s="494">
        <v>0.54332098765000003</v>
      </c>
      <c r="Y17" s="494">
        <v>0.5394691358</v>
      </c>
      <c r="Z17" s="494">
        <v>0.54420987653999997</v>
      </c>
      <c r="AA17" s="494">
        <v>0.57611111111000002</v>
      </c>
      <c r="AB17" s="494">
        <v>0.58411111111000003</v>
      </c>
      <c r="AC17" s="494">
        <v>0.58677777777999995</v>
      </c>
      <c r="AD17" s="494">
        <v>0.56914814815000003</v>
      </c>
      <c r="AE17" s="494">
        <v>0.57237037037000005</v>
      </c>
      <c r="AF17" s="494">
        <v>0.58148148148000001</v>
      </c>
      <c r="AG17" s="494">
        <v>0.60324691358000004</v>
      </c>
      <c r="AH17" s="494">
        <v>0.61906172839999996</v>
      </c>
      <c r="AI17" s="494">
        <v>0.63569135801999999</v>
      </c>
      <c r="AJ17" s="494">
        <v>0.65565432098999998</v>
      </c>
      <c r="AK17" s="494">
        <v>0.67202469135999998</v>
      </c>
      <c r="AL17" s="494">
        <v>0.68732098765000005</v>
      </c>
      <c r="AM17" s="494">
        <v>0.70253086419999999</v>
      </c>
      <c r="AN17" s="494">
        <v>0.71493827160000001</v>
      </c>
      <c r="AO17" s="494">
        <v>0.72553086420000001</v>
      </c>
      <c r="AP17" s="494">
        <v>0.7297654321</v>
      </c>
      <c r="AQ17" s="494">
        <v>0.74013580246999999</v>
      </c>
      <c r="AR17" s="494">
        <v>0.75209876542999998</v>
      </c>
      <c r="AS17" s="494">
        <v>0.75676543210000002</v>
      </c>
      <c r="AT17" s="494">
        <v>0.77858024691000005</v>
      </c>
      <c r="AU17" s="494">
        <v>0.80865432099000001</v>
      </c>
      <c r="AV17" s="494">
        <v>0.86599999999999999</v>
      </c>
      <c r="AW17" s="494">
        <v>0.89833333332999998</v>
      </c>
      <c r="AX17" s="494">
        <v>0.92466666666999997</v>
      </c>
      <c r="AY17" s="494">
        <v>0.95870751605000004</v>
      </c>
      <c r="AZ17" s="494">
        <v>0.96276021234999998</v>
      </c>
      <c r="BA17" s="494">
        <v>0.95053227159999998</v>
      </c>
      <c r="BB17" s="494">
        <v>0.88081612840000001</v>
      </c>
      <c r="BC17" s="494">
        <v>0.86693258765000003</v>
      </c>
      <c r="BD17" s="494">
        <v>0.86767408395000001</v>
      </c>
      <c r="BE17" s="494">
        <v>0.89562893333000004</v>
      </c>
      <c r="BF17" s="494">
        <v>0.91617926667000005</v>
      </c>
      <c r="BG17" s="494">
        <v>0.94191340000000001</v>
      </c>
      <c r="BH17" s="495">
        <v>0.98396600000000001</v>
      </c>
      <c r="BI17" s="495">
        <v>1.011717</v>
      </c>
      <c r="BJ17" s="495">
        <v>1.0363</v>
      </c>
      <c r="BK17" s="495">
        <v>1.0469839999999999</v>
      </c>
      <c r="BL17" s="495">
        <v>1.073283</v>
      </c>
      <c r="BM17" s="495">
        <v>1.104463</v>
      </c>
      <c r="BN17" s="495">
        <v>1.1517660000000001</v>
      </c>
      <c r="BO17" s="495">
        <v>1.1842809999999999</v>
      </c>
      <c r="BP17" s="495">
        <v>1.2132480000000001</v>
      </c>
      <c r="BQ17" s="495">
        <v>1.235935</v>
      </c>
      <c r="BR17" s="495">
        <v>1.2598560000000001</v>
      </c>
      <c r="BS17" s="495">
        <v>1.2822800000000001</v>
      </c>
      <c r="BT17" s="495">
        <v>1.299129</v>
      </c>
      <c r="BU17" s="495">
        <v>1.3216129999999999</v>
      </c>
      <c r="BV17" s="495">
        <v>1.3456570000000001</v>
      </c>
    </row>
    <row r="18" spans="1:74" ht="11.1" customHeight="1">
      <c r="A18" s="140"/>
      <c r="B18" s="139" t="s">
        <v>802</v>
      </c>
      <c r="C18" s="222"/>
      <c r="D18" s="222"/>
      <c r="E18" s="222"/>
      <c r="F18" s="222"/>
      <c r="G18" s="222"/>
      <c r="H18" s="222"/>
      <c r="I18" s="222"/>
      <c r="J18" s="222"/>
      <c r="K18" s="222"/>
      <c r="L18" s="222"/>
      <c r="M18" s="222"/>
      <c r="N18" s="222"/>
      <c r="O18" s="222"/>
      <c r="P18" s="222"/>
      <c r="Q18" s="222"/>
      <c r="R18" s="222"/>
      <c r="S18" s="222"/>
      <c r="T18" s="222"/>
      <c r="U18" s="222"/>
      <c r="V18" s="222"/>
      <c r="W18" s="222"/>
      <c r="X18" s="222"/>
      <c r="Y18" s="222"/>
      <c r="Z18" s="222"/>
      <c r="AA18" s="222"/>
      <c r="AB18" s="222"/>
      <c r="AC18" s="222"/>
      <c r="AD18" s="222"/>
      <c r="AE18" s="222"/>
      <c r="AF18" s="222"/>
      <c r="AG18" s="222"/>
      <c r="AH18" s="222"/>
      <c r="AI18" s="222"/>
      <c r="AJ18" s="222"/>
      <c r="AK18" s="222"/>
      <c r="AL18" s="222"/>
      <c r="AM18" s="222"/>
      <c r="AN18" s="222"/>
      <c r="AO18" s="222"/>
      <c r="AP18" s="222"/>
      <c r="AQ18" s="222"/>
      <c r="AR18" s="222"/>
      <c r="AS18" s="222"/>
      <c r="AT18" s="222"/>
      <c r="AU18" s="222"/>
      <c r="AV18" s="222"/>
      <c r="AW18" s="222"/>
      <c r="AX18" s="222"/>
      <c r="AY18" s="222"/>
      <c r="AZ18" s="222"/>
      <c r="BA18" s="222"/>
      <c r="BB18" s="222"/>
      <c r="BC18" s="222"/>
      <c r="BD18" s="222"/>
      <c r="BE18" s="222"/>
      <c r="BF18" s="222"/>
      <c r="BG18" s="222"/>
      <c r="BH18" s="336"/>
      <c r="BI18" s="336"/>
      <c r="BJ18" s="336"/>
      <c r="BK18" s="336"/>
      <c r="BL18" s="336"/>
      <c r="BM18" s="336"/>
      <c r="BN18" s="336"/>
      <c r="BO18" s="336"/>
      <c r="BP18" s="336"/>
      <c r="BQ18" s="336"/>
      <c r="BR18" s="336"/>
      <c r="BS18" s="336"/>
      <c r="BT18" s="336"/>
      <c r="BU18" s="336"/>
      <c r="BV18" s="336"/>
    </row>
    <row r="19" spans="1:74" ht="11.1" customHeight="1">
      <c r="A19" s="140" t="s">
        <v>803</v>
      </c>
      <c r="B19" s="211" t="s">
        <v>658</v>
      </c>
      <c r="C19" s="262">
        <v>133.58861727999999</v>
      </c>
      <c r="D19" s="262">
        <v>132.87687654000001</v>
      </c>
      <c r="E19" s="262">
        <v>132.20750616999999</v>
      </c>
      <c r="F19" s="262">
        <v>131.50658025000001</v>
      </c>
      <c r="G19" s="262">
        <v>130.97739505999999</v>
      </c>
      <c r="H19" s="262">
        <v>130.54602469</v>
      </c>
      <c r="I19" s="262">
        <v>130.26614814999999</v>
      </c>
      <c r="J19" s="262">
        <v>129.99014815000001</v>
      </c>
      <c r="K19" s="262">
        <v>129.77170369999999</v>
      </c>
      <c r="L19" s="262">
        <v>129.63708642</v>
      </c>
      <c r="M19" s="262">
        <v>129.51404937999999</v>
      </c>
      <c r="N19" s="262">
        <v>129.42886419999999</v>
      </c>
      <c r="O19" s="262">
        <v>129.31876543000001</v>
      </c>
      <c r="P19" s="262">
        <v>129.35635801999999</v>
      </c>
      <c r="Q19" s="262">
        <v>129.47887653999999</v>
      </c>
      <c r="R19" s="262">
        <v>129.89738272</v>
      </c>
      <c r="S19" s="262">
        <v>130.03145678999999</v>
      </c>
      <c r="T19" s="262">
        <v>130.09216049</v>
      </c>
      <c r="U19" s="262">
        <v>129.92941974999999</v>
      </c>
      <c r="V19" s="262">
        <v>129.95593826999999</v>
      </c>
      <c r="W19" s="262">
        <v>130.02164198</v>
      </c>
      <c r="X19" s="262">
        <v>130.16919752999999</v>
      </c>
      <c r="Y19" s="262">
        <v>130.2812716</v>
      </c>
      <c r="Z19" s="262">
        <v>130.40053086</v>
      </c>
      <c r="AA19" s="262">
        <v>130.49611110999999</v>
      </c>
      <c r="AB19" s="262">
        <v>130.65288889000001</v>
      </c>
      <c r="AC19" s="262">
        <v>130.84</v>
      </c>
      <c r="AD19" s="262">
        <v>131.13250617</v>
      </c>
      <c r="AE19" s="262">
        <v>131.32398764999999</v>
      </c>
      <c r="AF19" s="262">
        <v>131.48950617</v>
      </c>
      <c r="AG19" s="262">
        <v>131.57459259000001</v>
      </c>
      <c r="AH19" s="262">
        <v>131.72903704000001</v>
      </c>
      <c r="AI19" s="262">
        <v>131.89837037000001</v>
      </c>
      <c r="AJ19" s="262">
        <v>132.07004938</v>
      </c>
      <c r="AK19" s="262">
        <v>132.27856790000001</v>
      </c>
      <c r="AL19" s="262">
        <v>132.51138272</v>
      </c>
      <c r="AM19" s="262">
        <v>132.84829629999999</v>
      </c>
      <c r="AN19" s="262">
        <v>133.06985184999999</v>
      </c>
      <c r="AO19" s="262">
        <v>133.25585185</v>
      </c>
      <c r="AP19" s="262">
        <v>133.36520988000001</v>
      </c>
      <c r="AQ19" s="262">
        <v>133.51091357999999</v>
      </c>
      <c r="AR19" s="262">
        <v>133.65187653999999</v>
      </c>
      <c r="AS19" s="262">
        <v>133.76162962999999</v>
      </c>
      <c r="AT19" s="262">
        <v>133.91296295999999</v>
      </c>
      <c r="AU19" s="262">
        <v>134.07940740999999</v>
      </c>
      <c r="AV19" s="262">
        <v>134.26624691000001</v>
      </c>
      <c r="AW19" s="262">
        <v>134.45895062</v>
      </c>
      <c r="AX19" s="262">
        <v>134.66280247</v>
      </c>
      <c r="AY19" s="262">
        <v>134.90227654</v>
      </c>
      <c r="AZ19" s="262">
        <v>135.11006914000001</v>
      </c>
      <c r="BA19" s="262">
        <v>135.31065432</v>
      </c>
      <c r="BB19" s="262">
        <v>135.50509382999999</v>
      </c>
      <c r="BC19" s="262">
        <v>135.69046789999999</v>
      </c>
      <c r="BD19" s="262">
        <v>135.86783826999999</v>
      </c>
      <c r="BE19" s="262">
        <v>136.00971852000001</v>
      </c>
      <c r="BF19" s="262">
        <v>136.19169629999999</v>
      </c>
      <c r="BG19" s="262">
        <v>136.38628519</v>
      </c>
      <c r="BH19" s="350">
        <v>136.60839999999999</v>
      </c>
      <c r="BI19" s="350">
        <v>136.81700000000001</v>
      </c>
      <c r="BJ19" s="350">
        <v>137.02699999999999</v>
      </c>
      <c r="BK19" s="350">
        <v>137.25020000000001</v>
      </c>
      <c r="BL19" s="350">
        <v>137.45410000000001</v>
      </c>
      <c r="BM19" s="350">
        <v>137.65049999999999</v>
      </c>
      <c r="BN19" s="350">
        <v>137.82910000000001</v>
      </c>
      <c r="BO19" s="350">
        <v>138.01820000000001</v>
      </c>
      <c r="BP19" s="350">
        <v>138.20760000000001</v>
      </c>
      <c r="BQ19" s="350">
        <v>138.3964</v>
      </c>
      <c r="BR19" s="350">
        <v>138.58670000000001</v>
      </c>
      <c r="BS19" s="350">
        <v>138.77760000000001</v>
      </c>
      <c r="BT19" s="350">
        <v>138.96270000000001</v>
      </c>
      <c r="BU19" s="350">
        <v>139.15979999999999</v>
      </c>
      <c r="BV19" s="350">
        <v>139.36259999999999</v>
      </c>
    </row>
    <row r="20" spans="1:74" ht="11.1" customHeight="1">
      <c r="A20" s="140"/>
      <c r="B20" s="139" t="s">
        <v>804</v>
      </c>
      <c r="C20" s="247"/>
      <c r="D20" s="247"/>
      <c r="E20" s="247"/>
      <c r="F20" s="247"/>
      <c r="G20" s="247"/>
      <c r="H20" s="247"/>
      <c r="I20" s="247"/>
      <c r="J20" s="247"/>
      <c r="K20" s="247"/>
      <c r="L20" s="247"/>
      <c r="M20" s="247"/>
      <c r="N20" s="247"/>
      <c r="O20" s="247"/>
      <c r="P20" s="247"/>
      <c r="Q20" s="247"/>
      <c r="R20" s="247"/>
      <c r="S20" s="247"/>
      <c r="T20" s="247"/>
      <c r="U20" s="247"/>
      <c r="V20" s="247"/>
      <c r="W20" s="247"/>
      <c r="X20" s="247"/>
      <c r="Y20" s="247"/>
      <c r="Z20" s="247"/>
      <c r="AA20" s="247"/>
      <c r="AB20" s="247"/>
      <c r="AC20" s="247"/>
      <c r="AD20" s="247"/>
      <c r="AE20" s="247"/>
      <c r="AF20" s="247"/>
      <c r="AG20" s="247"/>
      <c r="AH20" s="247"/>
      <c r="AI20" s="247"/>
      <c r="AJ20" s="247"/>
      <c r="AK20" s="247"/>
      <c r="AL20" s="247"/>
      <c r="AM20" s="247"/>
      <c r="AN20" s="247"/>
      <c r="AO20" s="247"/>
      <c r="AP20" s="247"/>
      <c r="AQ20" s="247"/>
      <c r="AR20" s="247"/>
      <c r="AS20" s="247"/>
      <c r="AT20" s="247"/>
      <c r="AU20" s="247"/>
      <c r="AV20" s="247"/>
      <c r="AW20" s="247"/>
      <c r="AX20" s="247"/>
      <c r="AY20" s="247"/>
      <c r="AZ20" s="247"/>
      <c r="BA20" s="247"/>
      <c r="BB20" s="247"/>
      <c r="BC20" s="247"/>
      <c r="BD20" s="247"/>
      <c r="BE20" s="247"/>
      <c r="BF20" s="247"/>
      <c r="BG20" s="247"/>
      <c r="BH20" s="361"/>
      <c r="BI20" s="361"/>
      <c r="BJ20" s="361"/>
      <c r="BK20" s="361"/>
      <c r="BL20" s="361"/>
      <c r="BM20" s="361"/>
      <c r="BN20" s="361"/>
      <c r="BO20" s="361"/>
      <c r="BP20" s="361"/>
      <c r="BQ20" s="361"/>
      <c r="BR20" s="361"/>
      <c r="BS20" s="361"/>
      <c r="BT20" s="361"/>
      <c r="BU20" s="361"/>
      <c r="BV20" s="361"/>
    </row>
    <row r="21" spans="1:74" s="143" customFormat="1" ht="11.1" customHeight="1">
      <c r="A21" s="140" t="s">
        <v>805</v>
      </c>
      <c r="B21" s="211" t="s">
        <v>658</v>
      </c>
      <c r="C21" s="262">
        <v>88.909766667</v>
      </c>
      <c r="D21" s="262">
        <v>88.909766667</v>
      </c>
      <c r="E21" s="262">
        <v>88.909766667</v>
      </c>
      <c r="F21" s="262">
        <v>87.911666667000006</v>
      </c>
      <c r="G21" s="262">
        <v>87.911666667000006</v>
      </c>
      <c r="H21" s="262">
        <v>87.911666667000006</v>
      </c>
      <c r="I21" s="262">
        <v>87.553766667000005</v>
      </c>
      <c r="J21" s="262">
        <v>87.553766667000005</v>
      </c>
      <c r="K21" s="262">
        <v>87.553766667000005</v>
      </c>
      <c r="L21" s="262">
        <v>87.358433332999994</v>
      </c>
      <c r="M21" s="262">
        <v>87.358433332999994</v>
      </c>
      <c r="N21" s="262">
        <v>87.358433332999994</v>
      </c>
      <c r="O21" s="262">
        <v>87.405666667000006</v>
      </c>
      <c r="P21" s="262">
        <v>87.405666667000006</v>
      </c>
      <c r="Q21" s="262">
        <v>87.405666667000006</v>
      </c>
      <c r="R21" s="262">
        <v>87.666633332999993</v>
      </c>
      <c r="S21" s="262">
        <v>87.666633332999993</v>
      </c>
      <c r="T21" s="262">
        <v>87.666633332999993</v>
      </c>
      <c r="U21" s="262">
        <v>87.952366667000007</v>
      </c>
      <c r="V21" s="262">
        <v>87.952366667000007</v>
      </c>
      <c r="W21" s="262">
        <v>87.952366667000007</v>
      </c>
      <c r="X21" s="262">
        <v>88.362833332999998</v>
      </c>
      <c r="Y21" s="262">
        <v>88.362833332999998</v>
      </c>
      <c r="Z21" s="262">
        <v>88.362833332999998</v>
      </c>
      <c r="AA21" s="262">
        <v>88.727866667000001</v>
      </c>
      <c r="AB21" s="262">
        <v>88.727866667000001</v>
      </c>
      <c r="AC21" s="262">
        <v>88.727866667000001</v>
      </c>
      <c r="AD21" s="262">
        <v>89.274633332999997</v>
      </c>
      <c r="AE21" s="262">
        <v>89.274633332999997</v>
      </c>
      <c r="AF21" s="262">
        <v>89.274633332999997</v>
      </c>
      <c r="AG21" s="262">
        <v>89.699833333000001</v>
      </c>
      <c r="AH21" s="262">
        <v>89.699833333000001</v>
      </c>
      <c r="AI21" s="262">
        <v>89.699833333000001</v>
      </c>
      <c r="AJ21" s="262">
        <v>90.203866667</v>
      </c>
      <c r="AK21" s="262">
        <v>90.203866667</v>
      </c>
      <c r="AL21" s="262">
        <v>90.203866667</v>
      </c>
      <c r="AM21" s="262">
        <v>90.814033332999998</v>
      </c>
      <c r="AN21" s="262">
        <v>90.814033332999998</v>
      </c>
      <c r="AO21" s="262">
        <v>90.814033332999998</v>
      </c>
      <c r="AP21" s="262">
        <v>91.232433333000003</v>
      </c>
      <c r="AQ21" s="262">
        <v>91.232433333000003</v>
      </c>
      <c r="AR21" s="262">
        <v>91.232433333000003</v>
      </c>
      <c r="AS21" s="262">
        <v>91.613233332999997</v>
      </c>
      <c r="AT21" s="262">
        <v>91.613233332999997</v>
      </c>
      <c r="AU21" s="262">
        <v>91.613233332999997</v>
      </c>
      <c r="AV21" s="262">
        <v>92.143666667000005</v>
      </c>
      <c r="AW21" s="262">
        <v>92.143666667000005</v>
      </c>
      <c r="AX21" s="262">
        <v>92.143666667000005</v>
      </c>
      <c r="AY21" s="262">
        <v>92.648066666999995</v>
      </c>
      <c r="AZ21" s="262">
        <v>92.648066666999995</v>
      </c>
      <c r="BA21" s="262">
        <v>92.648066666999995</v>
      </c>
      <c r="BB21" s="262">
        <v>93.197988100000003</v>
      </c>
      <c r="BC21" s="262">
        <v>93.197988100000003</v>
      </c>
      <c r="BD21" s="262">
        <v>93.197988100000003</v>
      </c>
      <c r="BE21" s="262">
        <v>93.6500573</v>
      </c>
      <c r="BF21" s="262">
        <v>93.6500573</v>
      </c>
      <c r="BG21" s="262">
        <v>93.6500573</v>
      </c>
      <c r="BH21" s="350">
        <v>94.150509999999997</v>
      </c>
      <c r="BI21" s="350">
        <v>94.150509999999997</v>
      </c>
      <c r="BJ21" s="350">
        <v>94.150509999999997</v>
      </c>
      <c r="BK21" s="350">
        <v>94.594769999999997</v>
      </c>
      <c r="BL21" s="350">
        <v>94.594769999999997</v>
      </c>
      <c r="BM21" s="350">
        <v>94.594769999999997</v>
      </c>
      <c r="BN21" s="350">
        <v>94.945849999999993</v>
      </c>
      <c r="BO21" s="350">
        <v>94.945849999999993</v>
      </c>
      <c r="BP21" s="350">
        <v>94.945849999999993</v>
      </c>
      <c r="BQ21" s="350">
        <v>95.294749999999993</v>
      </c>
      <c r="BR21" s="350">
        <v>95.294749999999993</v>
      </c>
      <c r="BS21" s="350">
        <v>95.294749999999993</v>
      </c>
      <c r="BT21" s="350">
        <v>95.704580000000007</v>
      </c>
      <c r="BU21" s="350">
        <v>95.704580000000007</v>
      </c>
      <c r="BV21" s="350">
        <v>95.704580000000007</v>
      </c>
    </row>
    <row r="22" spans="1:74" s="143" customFormat="1" ht="11.1" customHeight="1">
      <c r="A22" s="140"/>
      <c r="B22" s="139" t="s">
        <v>1137</v>
      </c>
      <c r="C22" s="262"/>
      <c r="D22" s="262"/>
      <c r="E22" s="262"/>
      <c r="F22" s="262"/>
      <c r="G22" s="262"/>
      <c r="H22" s="262"/>
      <c r="I22" s="262"/>
      <c r="J22" s="262"/>
      <c r="K22" s="262"/>
      <c r="L22" s="262"/>
      <c r="M22" s="262"/>
      <c r="N22" s="262"/>
      <c r="O22" s="262"/>
      <c r="P22" s="262"/>
      <c r="Q22" s="262"/>
      <c r="R22" s="262"/>
      <c r="S22" s="262"/>
      <c r="T22" s="262"/>
      <c r="U22" s="262"/>
      <c r="V22" s="262"/>
      <c r="W22" s="262"/>
      <c r="X22" s="262"/>
      <c r="Y22" s="262"/>
      <c r="Z22" s="262"/>
      <c r="AA22" s="262"/>
      <c r="AB22" s="262"/>
      <c r="AC22" s="262"/>
      <c r="AD22" s="262"/>
      <c r="AE22" s="262"/>
      <c r="AF22" s="262"/>
      <c r="AG22" s="262"/>
      <c r="AH22" s="262"/>
      <c r="AI22" s="262"/>
      <c r="AJ22" s="262"/>
      <c r="AK22" s="262"/>
      <c r="AL22" s="262"/>
      <c r="AM22" s="262"/>
      <c r="AN22" s="262"/>
      <c r="AO22" s="262"/>
      <c r="AP22" s="262"/>
      <c r="AQ22" s="262"/>
      <c r="AR22" s="262"/>
      <c r="AS22" s="262"/>
      <c r="AT22" s="262"/>
      <c r="AU22" s="262"/>
      <c r="AV22" s="262"/>
      <c r="AW22" s="262"/>
      <c r="AX22" s="262"/>
      <c r="AY22" s="262"/>
      <c r="AZ22" s="262"/>
      <c r="BA22" s="262"/>
      <c r="BB22" s="262"/>
      <c r="BC22" s="262"/>
      <c r="BD22" s="262"/>
      <c r="BE22" s="262"/>
      <c r="BF22" s="262"/>
      <c r="BG22" s="262"/>
      <c r="BH22" s="350"/>
      <c r="BI22" s="350"/>
      <c r="BJ22" s="350"/>
      <c r="BK22" s="350"/>
      <c r="BL22" s="350"/>
      <c r="BM22" s="350"/>
      <c r="BN22" s="350"/>
      <c r="BO22" s="350"/>
      <c r="BP22" s="350"/>
      <c r="BQ22" s="350"/>
      <c r="BR22" s="350"/>
      <c r="BS22" s="350"/>
      <c r="BT22" s="350"/>
      <c r="BU22" s="350"/>
      <c r="BV22" s="350"/>
    </row>
    <row r="23" spans="1:74" s="143" customFormat="1" ht="11.1" customHeight="1">
      <c r="A23" s="140" t="s">
        <v>1139</v>
      </c>
      <c r="B23" s="211" t="s">
        <v>1138</v>
      </c>
      <c r="C23" s="262">
        <v>7.8543209877000004</v>
      </c>
      <c r="D23" s="262">
        <v>8.2802469135999992</v>
      </c>
      <c r="E23" s="262">
        <v>8.6654320988000002</v>
      </c>
      <c r="F23" s="262">
        <v>9.0592592592999992</v>
      </c>
      <c r="G23" s="262">
        <v>9.3259259259</v>
      </c>
      <c r="H23" s="262">
        <v>9.5148148147999994</v>
      </c>
      <c r="I23" s="262">
        <v>9.5271604938000003</v>
      </c>
      <c r="J23" s="262">
        <v>9.6345679012000005</v>
      </c>
      <c r="K23" s="262">
        <v>9.7382716048999995</v>
      </c>
      <c r="L23" s="262">
        <v>9.8925925925999998</v>
      </c>
      <c r="M23" s="262">
        <v>9.9481481480999996</v>
      </c>
      <c r="N23" s="262">
        <v>9.9592592592999996</v>
      </c>
      <c r="O23" s="262">
        <v>9.8814814814999998</v>
      </c>
      <c r="P23" s="262">
        <v>9.837037037</v>
      </c>
      <c r="Q23" s="262">
        <v>9.7814814815000002</v>
      </c>
      <c r="R23" s="262">
        <v>9.6901234568000003</v>
      </c>
      <c r="S23" s="262">
        <v>9.6308641974999993</v>
      </c>
      <c r="T23" s="262">
        <v>9.5790123457000007</v>
      </c>
      <c r="U23" s="262">
        <v>9.5197530863999997</v>
      </c>
      <c r="V23" s="262">
        <v>9.4938271605000004</v>
      </c>
      <c r="W23" s="262">
        <v>9.4864197530999999</v>
      </c>
      <c r="X23" s="262">
        <v>9.6061728394999992</v>
      </c>
      <c r="Y23" s="262">
        <v>9.5543209877000006</v>
      </c>
      <c r="Z23" s="262">
        <v>9.4395061727999998</v>
      </c>
      <c r="AA23" s="262">
        <v>9.0938271605000001</v>
      </c>
      <c r="AB23" s="262">
        <v>8.9790123456999993</v>
      </c>
      <c r="AC23" s="262">
        <v>8.9271604938000007</v>
      </c>
      <c r="AD23" s="262">
        <v>9.0320987654000007</v>
      </c>
      <c r="AE23" s="262">
        <v>9.0358024691000001</v>
      </c>
      <c r="AF23" s="262">
        <v>9.0320987654000007</v>
      </c>
      <c r="AG23" s="262">
        <v>9.0555555555999998</v>
      </c>
      <c r="AH23" s="262">
        <v>9.0111111111</v>
      </c>
      <c r="AI23" s="262">
        <v>8.9333333333000002</v>
      </c>
      <c r="AJ23" s="262">
        <v>8.7876543209999998</v>
      </c>
      <c r="AK23" s="262">
        <v>8.6691358024999996</v>
      </c>
      <c r="AL23" s="262">
        <v>8.5432098765000006</v>
      </c>
      <c r="AM23" s="262">
        <v>8.3555555556000005</v>
      </c>
      <c r="AN23" s="262">
        <v>8.2555555556000009</v>
      </c>
      <c r="AO23" s="262">
        <v>8.1888888888999993</v>
      </c>
      <c r="AP23" s="262">
        <v>8.2049382715999997</v>
      </c>
      <c r="AQ23" s="262">
        <v>8.1679012346000004</v>
      </c>
      <c r="AR23" s="262">
        <v>8.1271604937999999</v>
      </c>
      <c r="AS23" s="262">
        <v>8.0876543210000005</v>
      </c>
      <c r="AT23" s="262">
        <v>8.0358024691000001</v>
      </c>
      <c r="AU23" s="262">
        <v>7.9765432099</v>
      </c>
      <c r="AV23" s="262">
        <v>7.8851851852000001</v>
      </c>
      <c r="AW23" s="262">
        <v>7.8296296296000003</v>
      </c>
      <c r="AX23" s="262">
        <v>7.7851851851999996</v>
      </c>
      <c r="AY23" s="262">
        <v>7.7761831604999996</v>
      </c>
      <c r="AZ23" s="262">
        <v>7.7357124568</v>
      </c>
      <c r="BA23" s="262">
        <v>7.6881043826999997</v>
      </c>
      <c r="BB23" s="262">
        <v>7.6143425432000003</v>
      </c>
      <c r="BC23" s="262">
        <v>7.5667220246999998</v>
      </c>
      <c r="BD23" s="262">
        <v>7.5262264320999996</v>
      </c>
      <c r="BE23" s="262">
        <v>7.4894214443999996</v>
      </c>
      <c r="BF23" s="262">
        <v>7.4657514444000004</v>
      </c>
      <c r="BG23" s="262">
        <v>7.4517821111</v>
      </c>
      <c r="BH23" s="350">
        <v>7.4744020000000004</v>
      </c>
      <c r="BI23" s="350">
        <v>7.4596679999999997</v>
      </c>
      <c r="BJ23" s="350">
        <v>7.4344679999999999</v>
      </c>
      <c r="BK23" s="350">
        <v>7.3859599999999999</v>
      </c>
      <c r="BL23" s="350">
        <v>7.3494609999999998</v>
      </c>
      <c r="BM23" s="350">
        <v>7.3121280000000004</v>
      </c>
      <c r="BN23" s="350">
        <v>7.2758279999999997</v>
      </c>
      <c r="BO23" s="350">
        <v>7.2354260000000004</v>
      </c>
      <c r="BP23" s="350">
        <v>7.1927890000000003</v>
      </c>
      <c r="BQ23" s="350">
        <v>7.1474149999999996</v>
      </c>
      <c r="BR23" s="350">
        <v>7.1006840000000002</v>
      </c>
      <c r="BS23" s="350">
        <v>7.0520940000000003</v>
      </c>
      <c r="BT23" s="350">
        <v>7.0034530000000004</v>
      </c>
      <c r="BU23" s="350">
        <v>6.9497900000000001</v>
      </c>
      <c r="BV23" s="350">
        <v>6.8929109999999998</v>
      </c>
    </row>
    <row r="24" spans="1:74" s="143" customFormat="1" ht="11.1" customHeight="1">
      <c r="A24" s="142"/>
      <c r="B24" s="211"/>
      <c r="C24" s="262"/>
      <c r="D24" s="262"/>
      <c r="E24" s="262"/>
      <c r="F24" s="262"/>
      <c r="G24" s="262"/>
      <c r="H24" s="262"/>
      <c r="I24" s="262"/>
      <c r="J24" s="262"/>
      <c r="K24" s="262"/>
      <c r="L24" s="262"/>
      <c r="M24" s="262"/>
      <c r="N24" s="262"/>
      <c r="O24" s="262"/>
      <c r="P24" s="262"/>
      <c r="Q24" s="262"/>
      <c r="R24" s="262"/>
      <c r="S24" s="262"/>
      <c r="T24" s="262"/>
      <c r="U24" s="262"/>
      <c r="V24" s="262"/>
      <c r="W24" s="262"/>
      <c r="X24" s="262"/>
      <c r="Y24" s="262"/>
      <c r="Z24" s="262"/>
      <c r="AA24" s="262"/>
      <c r="AB24" s="262"/>
      <c r="AC24" s="262"/>
      <c r="AD24" s="262"/>
      <c r="AE24" s="262"/>
      <c r="AF24" s="262"/>
      <c r="AG24" s="262"/>
      <c r="AH24" s="262"/>
      <c r="AI24" s="262"/>
      <c r="AJ24" s="262"/>
      <c r="AK24" s="262"/>
      <c r="AL24" s="262"/>
      <c r="AM24" s="262"/>
      <c r="AN24" s="262"/>
      <c r="AO24" s="262"/>
      <c r="AP24" s="262"/>
      <c r="AQ24" s="262"/>
      <c r="AR24" s="262"/>
      <c r="AS24" s="262"/>
      <c r="AT24" s="262"/>
      <c r="AU24" s="262"/>
      <c r="AV24" s="262"/>
      <c r="AW24" s="262"/>
      <c r="AX24" s="262"/>
      <c r="AY24" s="262"/>
      <c r="AZ24" s="262"/>
      <c r="BA24" s="262"/>
      <c r="BB24" s="262"/>
      <c r="BC24" s="262"/>
      <c r="BD24" s="262"/>
      <c r="BE24" s="262"/>
      <c r="BF24" s="262"/>
      <c r="BG24" s="262"/>
      <c r="BH24" s="350"/>
      <c r="BI24" s="350"/>
      <c r="BJ24" s="350"/>
      <c r="BK24" s="350"/>
      <c r="BL24" s="350"/>
      <c r="BM24" s="350"/>
      <c r="BN24" s="350"/>
      <c r="BO24" s="350"/>
      <c r="BP24" s="350"/>
      <c r="BQ24" s="350"/>
      <c r="BR24" s="350"/>
      <c r="BS24" s="350"/>
      <c r="BT24" s="350"/>
      <c r="BU24" s="350"/>
      <c r="BV24" s="350"/>
    </row>
    <row r="25" spans="1:74" ht="11.1" customHeight="1">
      <c r="A25" s="134"/>
      <c r="B25" s="328" t="s">
        <v>1040</v>
      </c>
      <c r="C25" s="223"/>
      <c r="D25" s="223"/>
      <c r="E25" s="223"/>
      <c r="F25" s="223"/>
      <c r="G25" s="223"/>
      <c r="H25" s="223"/>
      <c r="I25" s="223"/>
      <c r="J25" s="223"/>
      <c r="K25" s="223"/>
      <c r="L25" s="223"/>
      <c r="M25" s="223"/>
      <c r="N25" s="223"/>
      <c r="O25" s="223"/>
      <c r="P25" s="223"/>
      <c r="Q25" s="223"/>
      <c r="R25" s="223"/>
      <c r="S25" s="223"/>
      <c r="T25" s="223"/>
      <c r="U25" s="223"/>
      <c r="V25" s="223"/>
      <c r="W25" s="223"/>
      <c r="X25" s="223"/>
      <c r="Y25" s="223"/>
      <c r="Z25" s="223"/>
      <c r="AA25" s="223"/>
      <c r="AB25" s="223"/>
      <c r="AC25" s="223"/>
      <c r="AD25" s="223"/>
      <c r="AE25" s="223"/>
      <c r="AF25" s="223"/>
      <c r="AG25" s="223"/>
      <c r="AH25" s="223"/>
      <c r="AI25" s="223"/>
      <c r="AJ25" s="223"/>
      <c r="AK25" s="223"/>
      <c r="AL25" s="223"/>
      <c r="AM25" s="223"/>
      <c r="AN25" s="223"/>
      <c r="AO25" s="223"/>
      <c r="AP25" s="223"/>
      <c r="AQ25" s="223"/>
      <c r="AR25" s="223"/>
      <c r="AS25" s="223"/>
      <c r="AT25" s="223"/>
      <c r="AU25" s="223"/>
      <c r="AV25" s="223"/>
      <c r="AW25" s="223"/>
      <c r="AX25" s="223"/>
      <c r="AY25" s="223"/>
      <c r="AZ25" s="223"/>
      <c r="BA25" s="223"/>
      <c r="BB25" s="223"/>
      <c r="BC25" s="223"/>
      <c r="BD25" s="223"/>
      <c r="BE25" s="223"/>
      <c r="BF25" s="223"/>
      <c r="BG25" s="223"/>
      <c r="BH25" s="338"/>
      <c r="BI25" s="338"/>
      <c r="BJ25" s="338"/>
      <c r="BK25" s="338"/>
      <c r="BL25" s="338"/>
      <c r="BM25" s="338"/>
      <c r="BN25" s="338"/>
      <c r="BO25" s="338"/>
      <c r="BP25" s="338"/>
      <c r="BQ25" s="338"/>
      <c r="BR25" s="338"/>
      <c r="BS25" s="338"/>
      <c r="BT25" s="338"/>
      <c r="BU25" s="338"/>
      <c r="BV25" s="338"/>
    </row>
    <row r="26" spans="1:74" ht="11.1" customHeight="1">
      <c r="A26" s="644" t="s">
        <v>807</v>
      </c>
      <c r="B26" s="645" t="s">
        <v>806</v>
      </c>
      <c r="C26" s="262">
        <v>88.008298765000006</v>
      </c>
      <c r="D26" s="262">
        <v>86.637869136000006</v>
      </c>
      <c r="E26" s="262">
        <v>85.539932098999998</v>
      </c>
      <c r="F26" s="262">
        <v>84.560374073999995</v>
      </c>
      <c r="G26" s="262">
        <v>84.123007407000003</v>
      </c>
      <c r="H26" s="262">
        <v>84.073718518999996</v>
      </c>
      <c r="I26" s="262">
        <v>84.878053085999994</v>
      </c>
      <c r="J26" s="262">
        <v>85.255760494</v>
      </c>
      <c r="K26" s="262">
        <v>85.672386419999995</v>
      </c>
      <c r="L26" s="262">
        <v>86.119051851999998</v>
      </c>
      <c r="M26" s="262">
        <v>86.620174074000005</v>
      </c>
      <c r="N26" s="262">
        <v>87.166874074000006</v>
      </c>
      <c r="O26" s="262">
        <v>87.807571605000007</v>
      </c>
      <c r="P26" s="262">
        <v>88.409112346000001</v>
      </c>
      <c r="Q26" s="262">
        <v>89.019916049000003</v>
      </c>
      <c r="R26" s="262">
        <v>89.724427160000005</v>
      </c>
      <c r="S26" s="262">
        <v>90.290423457000003</v>
      </c>
      <c r="T26" s="262">
        <v>90.802349383000006</v>
      </c>
      <c r="U26" s="262">
        <v>91.333893826999997</v>
      </c>
      <c r="V26" s="262">
        <v>91.682412346000007</v>
      </c>
      <c r="W26" s="262">
        <v>91.921593826999995</v>
      </c>
      <c r="X26" s="262">
        <v>91.874929629999997</v>
      </c>
      <c r="Y26" s="262">
        <v>92.027818518999993</v>
      </c>
      <c r="Z26" s="262">
        <v>92.203751851999996</v>
      </c>
      <c r="AA26" s="262">
        <v>92.488843209999999</v>
      </c>
      <c r="AB26" s="262">
        <v>92.646280247000007</v>
      </c>
      <c r="AC26" s="262">
        <v>92.762176542999995</v>
      </c>
      <c r="AD26" s="262">
        <v>92.647025925999998</v>
      </c>
      <c r="AE26" s="262">
        <v>92.821970370000003</v>
      </c>
      <c r="AF26" s="262">
        <v>93.097503704000005</v>
      </c>
      <c r="AG26" s="262">
        <v>93.612959258999993</v>
      </c>
      <c r="AH26" s="262">
        <v>93.985170370000006</v>
      </c>
      <c r="AI26" s="262">
        <v>94.353470369999997</v>
      </c>
      <c r="AJ26" s="262">
        <v>94.688358024999999</v>
      </c>
      <c r="AK26" s="262">
        <v>95.070961728</v>
      </c>
      <c r="AL26" s="262">
        <v>95.471780246999998</v>
      </c>
      <c r="AM26" s="262">
        <v>95.998067900999999</v>
      </c>
      <c r="AN26" s="262">
        <v>96.354875308999993</v>
      </c>
      <c r="AO26" s="262">
        <v>96.649456790000002</v>
      </c>
      <c r="AP26" s="262">
        <v>96.892069136000003</v>
      </c>
      <c r="AQ26" s="262">
        <v>97.054506172999993</v>
      </c>
      <c r="AR26" s="262">
        <v>97.147024690999999</v>
      </c>
      <c r="AS26" s="262">
        <v>96.997264197999996</v>
      </c>
      <c r="AT26" s="262">
        <v>97.079216048999996</v>
      </c>
      <c r="AU26" s="262">
        <v>97.220519753000005</v>
      </c>
      <c r="AV26" s="262">
        <v>97.444469135999995</v>
      </c>
      <c r="AW26" s="262">
        <v>97.687006173</v>
      </c>
      <c r="AX26" s="262">
        <v>97.971424690999996</v>
      </c>
      <c r="AY26" s="262">
        <v>98.487899506000005</v>
      </c>
      <c r="AZ26" s="262">
        <v>98.713449877000002</v>
      </c>
      <c r="BA26" s="262">
        <v>98.838250617</v>
      </c>
      <c r="BB26" s="262">
        <v>98.695058271999997</v>
      </c>
      <c r="BC26" s="262">
        <v>98.743792346000006</v>
      </c>
      <c r="BD26" s="262">
        <v>98.817209383000005</v>
      </c>
      <c r="BE26" s="262">
        <v>98.777126667000005</v>
      </c>
      <c r="BF26" s="262">
        <v>99.003546666999995</v>
      </c>
      <c r="BG26" s="262">
        <v>99.358286667000002</v>
      </c>
      <c r="BH26" s="350">
        <v>100.11579999999999</v>
      </c>
      <c r="BI26" s="350">
        <v>100.5213</v>
      </c>
      <c r="BJ26" s="350">
        <v>100.8494</v>
      </c>
      <c r="BK26" s="350">
        <v>101.03019999999999</v>
      </c>
      <c r="BL26" s="350">
        <v>101.25539999999999</v>
      </c>
      <c r="BM26" s="350">
        <v>101.4554</v>
      </c>
      <c r="BN26" s="350">
        <v>101.55840000000001</v>
      </c>
      <c r="BO26" s="350">
        <v>101.7617</v>
      </c>
      <c r="BP26" s="350">
        <v>101.9935</v>
      </c>
      <c r="BQ26" s="350">
        <v>102.2664</v>
      </c>
      <c r="BR26" s="350">
        <v>102.5461</v>
      </c>
      <c r="BS26" s="350">
        <v>102.845</v>
      </c>
      <c r="BT26" s="350">
        <v>103.18</v>
      </c>
      <c r="BU26" s="350">
        <v>103.5046</v>
      </c>
      <c r="BV26" s="350">
        <v>103.83580000000001</v>
      </c>
    </row>
    <row r="27" spans="1:74" ht="11.1" customHeight="1">
      <c r="A27" s="329" t="s">
        <v>781</v>
      </c>
      <c r="B27" s="41" t="s">
        <v>257</v>
      </c>
      <c r="C27" s="262">
        <v>84.539583950999997</v>
      </c>
      <c r="D27" s="262">
        <v>82.984120988000001</v>
      </c>
      <c r="E27" s="262">
        <v>81.818295062000004</v>
      </c>
      <c r="F27" s="262">
        <v>81.008061728000001</v>
      </c>
      <c r="G27" s="262">
        <v>80.647043210000007</v>
      </c>
      <c r="H27" s="262">
        <v>80.701195061999996</v>
      </c>
      <c r="I27" s="262">
        <v>81.713104938000001</v>
      </c>
      <c r="J27" s="262">
        <v>82.190656790000006</v>
      </c>
      <c r="K27" s="262">
        <v>82.676438271999999</v>
      </c>
      <c r="L27" s="262">
        <v>83.154054321000004</v>
      </c>
      <c r="M27" s="262">
        <v>83.668591358</v>
      </c>
      <c r="N27" s="262">
        <v>84.203654321000002</v>
      </c>
      <c r="O27" s="262">
        <v>84.664709877000007</v>
      </c>
      <c r="P27" s="262">
        <v>85.311724690999995</v>
      </c>
      <c r="Q27" s="262">
        <v>86.050165432</v>
      </c>
      <c r="R27" s="262">
        <v>87.193098765000002</v>
      </c>
      <c r="S27" s="262">
        <v>87.879591357999999</v>
      </c>
      <c r="T27" s="262">
        <v>88.422709877000003</v>
      </c>
      <c r="U27" s="262">
        <v>88.741812346000003</v>
      </c>
      <c r="V27" s="262">
        <v>89.058664198000002</v>
      </c>
      <c r="W27" s="262">
        <v>89.292623457000005</v>
      </c>
      <c r="X27" s="262">
        <v>89.280095062000001</v>
      </c>
      <c r="Y27" s="262">
        <v>89.470965432</v>
      </c>
      <c r="Z27" s="262">
        <v>89.701639506000006</v>
      </c>
      <c r="AA27" s="262">
        <v>90.154196295999995</v>
      </c>
      <c r="AB27" s="262">
        <v>90.327918518999994</v>
      </c>
      <c r="AC27" s="262">
        <v>90.404885184999998</v>
      </c>
      <c r="AD27" s="262">
        <v>90.081195062000006</v>
      </c>
      <c r="AE27" s="262">
        <v>90.192576543000001</v>
      </c>
      <c r="AF27" s="262">
        <v>90.435128395000007</v>
      </c>
      <c r="AG27" s="262">
        <v>90.972238271999998</v>
      </c>
      <c r="AH27" s="262">
        <v>91.354590122999994</v>
      </c>
      <c r="AI27" s="262">
        <v>91.745571604999995</v>
      </c>
      <c r="AJ27" s="262">
        <v>92.055646913999993</v>
      </c>
      <c r="AK27" s="262">
        <v>92.531039505999999</v>
      </c>
      <c r="AL27" s="262">
        <v>93.082213580000001</v>
      </c>
      <c r="AM27" s="262">
        <v>94.015534568000007</v>
      </c>
      <c r="AN27" s="262">
        <v>94.488497530999993</v>
      </c>
      <c r="AO27" s="262">
        <v>94.807467900999995</v>
      </c>
      <c r="AP27" s="262">
        <v>94.837314814999999</v>
      </c>
      <c r="AQ27" s="262">
        <v>94.949648147999994</v>
      </c>
      <c r="AR27" s="262">
        <v>95.009337036999995</v>
      </c>
      <c r="AS27" s="262">
        <v>94.855349383000004</v>
      </c>
      <c r="AT27" s="262">
        <v>94.930523457000007</v>
      </c>
      <c r="AU27" s="262">
        <v>95.073827159999993</v>
      </c>
      <c r="AV27" s="262">
        <v>95.283033333000006</v>
      </c>
      <c r="AW27" s="262">
        <v>95.564266666999998</v>
      </c>
      <c r="AX27" s="262">
        <v>95.915300000000002</v>
      </c>
      <c r="AY27" s="262">
        <v>96.641098271999994</v>
      </c>
      <c r="AZ27" s="262">
        <v>96.903007900999995</v>
      </c>
      <c r="BA27" s="262">
        <v>97.005993826999998</v>
      </c>
      <c r="BB27" s="262">
        <v>96.669656543000002</v>
      </c>
      <c r="BC27" s="262">
        <v>96.665094690999993</v>
      </c>
      <c r="BD27" s="262">
        <v>96.711908765000004</v>
      </c>
      <c r="BE27" s="262">
        <v>96.762989630000007</v>
      </c>
      <c r="BF27" s="262">
        <v>96.947887406999996</v>
      </c>
      <c r="BG27" s="262">
        <v>97.219492962999993</v>
      </c>
      <c r="BH27" s="350">
        <v>97.750739999999993</v>
      </c>
      <c r="BI27" s="350">
        <v>98.066059999999993</v>
      </c>
      <c r="BJ27" s="350">
        <v>98.338399999999993</v>
      </c>
      <c r="BK27" s="350">
        <v>98.51146</v>
      </c>
      <c r="BL27" s="350">
        <v>98.740030000000004</v>
      </c>
      <c r="BM27" s="350">
        <v>98.96781</v>
      </c>
      <c r="BN27" s="350">
        <v>99.159229999999994</v>
      </c>
      <c r="BO27" s="350">
        <v>99.412139999999994</v>
      </c>
      <c r="BP27" s="350">
        <v>99.690969999999993</v>
      </c>
      <c r="BQ27" s="350">
        <v>100.00839999999999</v>
      </c>
      <c r="BR27" s="350">
        <v>100.3295</v>
      </c>
      <c r="BS27" s="350">
        <v>100.667</v>
      </c>
      <c r="BT27" s="350">
        <v>101.0342</v>
      </c>
      <c r="BU27" s="350">
        <v>101.3944</v>
      </c>
      <c r="BV27" s="350">
        <v>101.76090000000001</v>
      </c>
    </row>
    <row r="28" spans="1:74" ht="10.9" customHeight="1">
      <c r="A28" s="646" t="s">
        <v>1247</v>
      </c>
      <c r="B28" s="647" t="s">
        <v>258</v>
      </c>
      <c r="C28" s="262">
        <v>97.535904938000002</v>
      </c>
      <c r="D28" s="262">
        <v>97.502690122999994</v>
      </c>
      <c r="E28" s="262">
        <v>97.667104937999994</v>
      </c>
      <c r="F28" s="262">
        <v>98.536151852000003</v>
      </c>
      <c r="G28" s="262">
        <v>98.715574074000003</v>
      </c>
      <c r="H28" s="262">
        <v>98.712374073999996</v>
      </c>
      <c r="I28" s="262">
        <v>98.167144444000002</v>
      </c>
      <c r="J28" s="262">
        <v>98.068255555999997</v>
      </c>
      <c r="K28" s="262">
        <v>98.056299999999993</v>
      </c>
      <c r="L28" s="262">
        <v>98.268329629999997</v>
      </c>
      <c r="M28" s="262">
        <v>98.327451851999996</v>
      </c>
      <c r="N28" s="262">
        <v>98.370718518999993</v>
      </c>
      <c r="O28" s="262">
        <v>98.427759258999998</v>
      </c>
      <c r="P28" s="262">
        <v>98.417092593000007</v>
      </c>
      <c r="Q28" s="262">
        <v>98.368348147999995</v>
      </c>
      <c r="R28" s="262">
        <v>98.072582715999999</v>
      </c>
      <c r="S28" s="262">
        <v>98.104390123000002</v>
      </c>
      <c r="T28" s="262">
        <v>98.254827160000005</v>
      </c>
      <c r="U28" s="262">
        <v>98.813311111000004</v>
      </c>
      <c r="V28" s="262">
        <v>98.983944444000002</v>
      </c>
      <c r="W28" s="262">
        <v>99.056144443999997</v>
      </c>
      <c r="X28" s="262">
        <v>98.983130864000003</v>
      </c>
      <c r="Y28" s="262">
        <v>98.893549383000007</v>
      </c>
      <c r="Z28" s="262">
        <v>98.740619753000004</v>
      </c>
      <c r="AA28" s="262">
        <v>98.318188888999998</v>
      </c>
      <c r="AB28" s="262">
        <v>98.193177778000006</v>
      </c>
      <c r="AC28" s="262">
        <v>98.159433332999996</v>
      </c>
      <c r="AD28" s="262">
        <v>98.407059258999993</v>
      </c>
      <c r="AE28" s="262">
        <v>98.413270370000006</v>
      </c>
      <c r="AF28" s="262">
        <v>98.368170370000001</v>
      </c>
      <c r="AG28" s="262">
        <v>98.013141974999996</v>
      </c>
      <c r="AH28" s="262">
        <v>98.059382716000002</v>
      </c>
      <c r="AI28" s="262">
        <v>98.248275308999993</v>
      </c>
      <c r="AJ28" s="262">
        <v>98.673474073999998</v>
      </c>
      <c r="AK28" s="262">
        <v>99.077429629999997</v>
      </c>
      <c r="AL28" s="262">
        <v>99.553796296000002</v>
      </c>
      <c r="AM28" s="262">
        <v>100.31569012</v>
      </c>
      <c r="AN28" s="262">
        <v>100.77704198000001</v>
      </c>
      <c r="AO28" s="262">
        <v>101.1509679</v>
      </c>
      <c r="AP28" s="262">
        <v>101.14412962999999</v>
      </c>
      <c r="AQ28" s="262">
        <v>101.56320741</v>
      </c>
      <c r="AR28" s="262">
        <v>102.11486296</v>
      </c>
      <c r="AS28" s="262">
        <v>103.48355062</v>
      </c>
      <c r="AT28" s="262">
        <v>103.78702099</v>
      </c>
      <c r="AU28" s="262">
        <v>103.7097284</v>
      </c>
      <c r="AV28" s="262">
        <v>102.42186049</v>
      </c>
      <c r="AW28" s="262">
        <v>102.20540123000001</v>
      </c>
      <c r="AX28" s="262">
        <v>102.23053827</v>
      </c>
      <c r="AY28" s="262">
        <v>102.94599753</v>
      </c>
      <c r="AZ28" s="262">
        <v>103.11778271999999</v>
      </c>
      <c r="BA28" s="262">
        <v>103.19461975</v>
      </c>
      <c r="BB28" s="262">
        <v>102.97984691000001</v>
      </c>
      <c r="BC28" s="262">
        <v>103.01428395000001</v>
      </c>
      <c r="BD28" s="262">
        <v>103.10126914</v>
      </c>
      <c r="BE28" s="262">
        <v>103.29606667</v>
      </c>
      <c r="BF28" s="262">
        <v>103.44670000000001</v>
      </c>
      <c r="BG28" s="262">
        <v>103.60843333</v>
      </c>
      <c r="BH28" s="350">
        <v>103.7938</v>
      </c>
      <c r="BI28" s="350">
        <v>103.9683</v>
      </c>
      <c r="BJ28" s="350">
        <v>104.1446</v>
      </c>
      <c r="BK28" s="350">
        <v>104.3155</v>
      </c>
      <c r="BL28" s="350">
        <v>104.5005</v>
      </c>
      <c r="BM28" s="350">
        <v>104.6927</v>
      </c>
      <c r="BN28" s="350">
        <v>104.9038</v>
      </c>
      <c r="BO28" s="350">
        <v>105.10120000000001</v>
      </c>
      <c r="BP28" s="350">
        <v>105.2967</v>
      </c>
      <c r="BQ28" s="350">
        <v>105.4936</v>
      </c>
      <c r="BR28" s="350">
        <v>105.68300000000001</v>
      </c>
      <c r="BS28" s="350">
        <v>105.8682</v>
      </c>
      <c r="BT28" s="350">
        <v>106.054</v>
      </c>
      <c r="BU28" s="350">
        <v>106.2269</v>
      </c>
      <c r="BV28" s="350">
        <v>106.3917</v>
      </c>
    </row>
    <row r="29" spans="1:74" ht="10.9" customHeight="1">
      <c r="A29" s="646" t="s">
        <v>1248</v>
      </c>
      <c r="B29" s="647" t="s">
        <v>259</v>
      </c>
      <c r="C29" s="262">
        <v>86.015874073999996</v>
      </c>
      <c r="D29" s="262">
        <v>85.304751851999995</v>
      </c>
      <c r="E29" s="262">
        <v>84.704374074</v>
      </c>
      <c r="F29" s="262">
        <v>83.827679012000004</v>
      </c>
      <c r="G29" s="262">
        <v>83.739086420000007</v>
      </c>
      <c r="H29" s="262">
        <v>84.051534567999994</v>
      </c>
      <c r="I29" s="262">
        <v>85.540727160000003</v>
      </c>
      <c r="J29" s="262">
        <v>86.073479012000007</v>
      </c>
      <c r="K29" s="262">
        <v>86.425493826999997</v>
      </c>
      <c r="L29" s="262">
        <v>86.368312345999996</v>
      </c>
      <c r="M29" s="262">
        <v>86.530197530999999</v>
      </c>
      <c r="N29" s="262">
        <v>86.682690123</v>
      </c>
      <c r="O29" s="262">
        <v>86.799770370000005</v>
      </c>
      <c r="P29" s="262">
        <v>86.952992593000005</v>
      </c>
      <c r="Q29" s="262">
        <v>87.116337036999994</v>
      </c>
      <c r="R29" s="262">
        <v>87.441635801999993</v>
      </c>
      <c r="S29" s="262">
        <v>87.511350617000005</v>
      </c>
      <c r="T29" s="262">
        <v>87.477313580000001</v>
      </c>
      <c r="U29" s="262">
        <v>87.106798764999994</v>
      </c>
      <c r="V29" s="262">
        <v>87.039802468999994</v>
      </c>
      <c r="W29" s="262">
        <v>87.043598764999999</v>
      </c>
      <c r="X29" s="262">
        <v>87.124548148000002</v>
      </c>
      <c r="Y29" s="262">
        <v>87.265159259000001</v>
      </c>
      <c r="Z29" s="262">
        <v>87.471792593000004</v>
      </c>
      <c r="AA29" s="262">
        <v>88.077223457000002</v>
      </c>
      <c r="AB29" s="262">
        <v>88.166319752999996</v>
      </c>
      <c r="AC29" s="262">
        <v>88.071856789999998</v>
      </c>
      <c r="AD29" s="262">
        <v>87.468669136000003</v>
      </c>
      <c r="AE29" s="262">
        <v>87.250961727999993</v>
      </c>
      <c r="AF29" s="262">
        <v>87.093569135999999</v>
      </c>
      <c r="AG29" s="262">
        <v>87.051671604999996</v>
      </c>
      <c r="AH29" s="262">
        <v>86.973523456999999</v>
      </c>
      <c r="AI29" s="262">
        <v>86.914304938000001</v>
      </c>
      <c r="AJ29" s="262">
        <v>86.923996295999999</v>
      </c>
      <c r="AK29" s="262">
        <v>86.865151851999997</v>
      </c>
      <c r="AL29" s="262">
        <v>86.787751852</v>
      </c>
      <c r="AM29" s="262">
        <v>86.808280246999999</v>
      </c>
      <c r="AN29" s="262">
        <v>86.606406172999996</v>
      </c>
      <c r="AO29" s="262">
        <v>86.298613579999994</v>
      </c>
      <c r="AP29" s="262">
        <v>85.744556790000004</v>
      </c>
      <c r="AQ29" s="262">
        <v>85.330186420000004</v>
      </c>
      <c r="AR29" s="262">
        <v>84.915156789999997</v>
      </c>
      <c r="AS29" s="262">
        <v>84.198628395</v>
      </c>
      <c r="AT29" s="262">
        <v>84.007909877000003</v>
      </c>
      <c r="AU29" s="262">
        <v>84.042161727999996</v>
      </c>
      <c r="AV29" s="262">
        <v>84.620564197999997</v>
      </c>
      <c r="AW29" s="262">
        <v>84.865371605000007</v>
      </c>
      <c r="AX29" s="262">
        <v>85.095764197999998</v>
      </c>
      <c r="AY29" s="262">
        <v>85.397922715999997</v>
      </c>
      <c r="AZ29" s="262">
        <v>85.534850122999998</v>
      </c>
      <c r="BA29" s="262">
        <v>85.592727159999995</v>
      </c>
      <c r="BB29" s="262">
        <v>85.530954815000001</v>
      </c>
      <c r="BC29" s="262">
        <v>85.461180369999994</v>
      </c>
      <c r="BD29" s="262">
        <v>85.342804814999994</v>
      </c>
      <c r="BE29" s="262">
        <v>85.015589629999994</v>
      </c>
      <c r="BF29" s="262">
        <v>84.920190740999999</v>
      </c>
      <c r="BG29" s="262">
        <v>84.896369629999995</v>
      </c>
      <c r="BH29" s="350">
        <v>85.030829999999995</v>
      </c>
      <c r="BI29" s="350">
        <v>85.085139999999996</v>
      </c>
      <c r="BJ29" s="350">
        <v>85.145989999999998</v>
      </c>
      <c r="BK29" s="350">
        <v>85.202380000000005</v>
      </c>
      <c r="BL29" s="350">
        <v>85.284580000000005</v>
      </c>
      <c r="BM29" s="350">
        <v>85.381569999999996</v>
      </c>
      <c r="BN29" s="350">
        <v>85.498729999999995</v>
      </c>
      <c r="BO29" s="350">
        <v>85.621279999999999</v>
      </c>
      <c r="BP29" s="350">
        <v>85.754599999999996</v>
      </c>
      <c r="BQ29" s="350">
        <v>85.903149999999997</v>
      </c>
      <c r="BR29" s="350">
        <v>86.054670000000002</v>
      </c>
      <c r="BS29" s="350">
        <v>86.2136</v>
      </c>
      <c r="BT29" s="350">
        <v>86.399749999999997</v>
      </c>
      <c r="BU29" s="350">
        <v>86.558689999999999</v>
      </c>
      <c r="BV29" s="350">
        <v>86.710220000000007</v>
      </c>
    </row>
    <row r="30" spans="1:74" ht="10.9" customHeight="1">
      <c r="A30" s="646" t="s">
        <v>1249</v>
      </c>
      <c r="B30" s="647" t="s">
        <v>1250</v>
      </c>
      <c r="C30" s="262">
        <v>93.969076543</v>
      </c>
      <c r="D30" s="262">
        <v>93.845735801999993</v>
      </c>
      <c r="E30" s="262">
        <v>93.987787654000002</v>
      </c>
      <c r="F30" s="262">
        <v>94.920871605000002</v>
      </c>
      <c r="G30" s="262">
        <v>95.199479011999998</v>
      </c>
      <c r="H30" s="262">
        <v>95.349249383</v>
      </c>
      <c r="I30" s="262">
        <v>95.527782716000004</v>
      </c>
      <c r="J30" s="262">
        <v>95.301679011999994</v>
      </c>
      <c r="K30" s="262">
        <v>94.828538272000003</v>
      </c>
      <c r="L30" s="262">
        <v>93.692809877000002</v>
      </c>
      <c r="M30" s="262">
        <v>93.037258025</v>
      </c>
      <c r="N30" s="262">
        <v>92.446332099000003</v>
      </c>
      <c r="O30" s="262">
        <v>91.329691358000005</v>
      </c>
      <c r="P30" s="262">
        <v>91.310772839999998</v>
      </c>
      <c r="Q30" s="262">
        <v>91.799235801999998</v>
      </c>
      <c r="R30" s="262">
        <v>93.937791357999998</v>
      </c>
      <c r="S30" s="262">
        <v>94.583983950999993</v>
      </c>
      <c r="T30" s="262">
        <v>94.880524691000005</v>
      </c>
      <c r="U30" s="262">
        <v>94.429937037000002</v>
      </c>
      <c r="V30" s="262">
        <v>94.325281481000005</v>
      </c>
      <c r="W30" s="262">
        <v>94.169081481000006</v>
      </c>
      <c r="X30" s="262">
        <v>93.964769136000001</v>
      </c>
      <c r="Y30" s="262">
        <v>93.702906173000002</v>
      </c>
      <c r="Z30" s="262">
        <v>93.386924691000004</v>
      </c>
      <c r="AA30" s="262">
        <v>92.691150617000005</v>
      </c>
      <c r="AB30" s="262">
        <v>92.511187653999997</v>
      </c>
      <c r="AC30" s="262">
        <v>92.521361728000002</v>
      </c>
      <c r="AD30" s="262">
        <v>92.579361727999995</v>
      </c>
      <c r="AE30" s="262">
        <v>93.076543209999997</v>
      </c>
      <c r="AF30" s="262">
        <v>93.870595062000007</v>
      </c>
      <c r="AG30" s="262">
        <v>95.800391357999999</v>
      </c>
      <c r="AH30" s="262">
        <v>96.559028394999999</v>
      </c>
      <c r="AI30" s="262">
        <v>96.985380246999995</v>
      </c>
      <c r="AJ30" s="262">
        <v>96.605585184999995</v>
      </c>
      <c r="AK30" s="262">
        <v>96.722762962999994</v>
      </c>
      <c r="AL30" s="262">
        <v>96.863051851999998</v>
      </c>
      <c r="AM30" s="262">
        <v>97.354516048999997</v>
      </c>
      <c r="AN30" s="262">
        <v>97.294979011999999</v>
      </c>
      <c r="AO30" s="262">
        <v>97.012504938000006</v>
      </c>
      <c r="AP30" s="262">
        <v>96.213765432000002</v>
      </c>
      <c r="AQ30" s="262">
        <v>95.705413579999998</v>
      </c>
      <c r="AR30" s="262">
        <v>95.194120987999995</v>
      </c>
      <c r="AS30" s="262">
        <v>94.247719752999998</v>
      </c>
      <c r="AT30" s="262">
        <v>94.054671604999996</v>
      </c>
      <c r="AU30" s="262">
        <v>94.182808641999998</v>
      </c>
      <c r="AV30" s="262">
        <v>94.893597530999998</v>
      </c>
      <c r="AW30" s="262">
        <v>95.468004938000007</v>
      </c>
      <c r="AX30" s="262">
        <v>96.167497530999995</v>
      </c>
      <c r="AY30" s="262">
        <v>97.826546914000005</v>
      </c>
      <c r="AZ30" s="262">
        <v>98.150356173000006</v>
      </c>
      <c r="BA30" s="262">
        <v>97.973396914000006</v>
      </c>
      <c r="BB30" s="262">
        <v>96.172959505999998</v>
      </c>
      <c r="BC30" s="262">
        <v>95.836495432000007</v>
      </c>
      <c r="BD30" s="262">
        <v>95.841295062</v>
      </c>
      <c r="BE30" s="262">
        <v>96.730265556000006</v>
      </c>
      <c r="BF30" s="262">
        <v>97.010412221999999</v>
      </c>
      <c r="BG30" s="262">
        <v>97.224642222</v>
      </c>
      <c r="BH30" s="350">
        <v>97.291589999999999</v>
      </c>
      <c r="BI30" s="350">
        <v>97.435010000000005</v>
      </c>
      <c r="BJ30" s="350">
        <v>97.573539999999994</v>
      </c>
      <c r="BK30" s="350">
        <v>97.720550000000003</v>
      </c>
      <c r="BL30" s="350">
        <v>97.839259999999996</v>
      </c>
      <c r="BM30" s="350">
        <v>97.943060000000003</v>
      </c>
      <c r="BN30" s="350">
        <v>98.011319999999998</v>
      </c>
      <c r="BO30" s="350">
        <v>98.100719999999995</v>
      </c>
      <c r="BP30" s="350">
        <v>98.190659999999994</v>
      </c>
      <c r="BQ30" s="350">
        <v>98.279650000000004</v>
      </c>
      <c r="BR30" s="350">
        <v>98.371769999999998</v>
      </c>
      <c r="BS30" s="350">
        <v>98.465540000000004</v>
      </c>
      <c r="BT30" s="350">
        <v>98.567779999999999</v>
      </c>
      <c r="BU30" s="350">
        <v>98.659739999999999</v>
      </c>
      <c r="BV30" s="350">
        <v>98.748239999999996</v>
      </c>
    </row>
    <row r="31" spans="1:74" ht="10.9" customHeight="1">
      <c r="A31" s="646" t="s">
        <v>1251</v>
      </c>
      <c r="B31" s="647" t="s">
        <v>260</v>
      </c>
      <c r="C31" s="262">
        <v>83.322051852000001</v>
      </c>
      <c r="D31" s="262">
        <v>82.567629629999999</v>
      </c>
      <c r="E31" s="262">
        <v>82.199418519000005</v>
      </c>
      <c r="F31" s="262">
        <v>82.635606172999999</v>
      </c>
      <c r="G31" s="262">
        <v>82.726176542999994</v>
      </c>
      <c r="H31" s="262">
        <v>82.889317284000001</v>
      </c>
      <c r="I31" s="262">
        <v>83.085517284000005</v>
      </c>
      <c r="J31" s="262">
        <v>83.423432098999996</v>
      </c>
      <c r="K31" s="262">
        <v>83.863550617000001</v>
      </c>
      <c r="L31" s="262">
        <v>84.651028394999997</v>
      </c>
      <c r="M31" s="262">
        <v>85.111687653999994</v>
      </c>
      <c r="N31" s="262">
        <v>85.490683950999994</v>
      </c>
      <c r="O31" s="262">
        <v>85.710111111000003</v>
      </c>
      <c r="P31" s="262">
        <v>85.984211110999993</v>
      </c>
      <c r="Q31" s="262">
        <v>86.235077778000004</v>
      </c>
      <c r="R31" s="262">
        <v>86.564795062000002</v>
      </c>
      <c r="S31" s="262">
        <v>86.692632098999994</v>
      </c>
      <c r="T31" s="262">
        <v>86.720672840000006</v>
      </c>
      <c r="U31" s="262">
        <v>86.535104938000003</v>
      </c>
      <c r="V31" s="262">
        <v>86.448912346</v>
      </c>
      <c r="W31" s="262">
        <v>86.348282716</v>
      </c>
      <c r="X31" s="262">
        <v>86.095472839999999</v>
      </c>
      <c r="Y31" s="262">
        <v>86.069276543000001</v>
      </c>
      <c r="Z31" s="262">
        <v>86.131950617000001</v>
      </c>
      <c r="AA31" s="262">
        <v>86.565554320999993</v>
      </c>
      <c r="AB31" s="262">
        <v>86.594424691</v>
      </c>
      <c r="AC31" s="262">
        <v>86.500620987999994</v>
      </c>
      <c r="AD31" s="262">
        <v>85.951525926000002</v>
      </c>
      <c r="AE31" s="262">
        <v>85.861837037000001</v>
      </c>
      <c r="AF31" s="262">
        <v>85.898937036999996</v>
      </c>
      <c r="AG31" s="262">
        <v>86.310914815000004</v>
      </c>
      <c r="AH31" s="262">
        <v>86.415525926000001</v>
      </c>
      <c r="AI31" s="262">
        <v>86.460859259000003</v>
      </c>
      <c r="AJ31" s="262">
        <v>86.289616049000003</v>
      </c>
      <c r="AK31" s="262">
        <v>86.334367900999993</v>
      </c>
      <c r="AL31" s="262">
        <v>86.437816049000006</v>
      </c>
      <c r="AM31" s="262">
        <v>86.846083950999997</v>
      </c>
      <c r="AN31" s="262">
        <v>86.882332098999996</v>
      </c>
      <c r="AO31" s="262">
        <v>86.792683951000001</v>
      </c>
      <c r="AP31" s="262">
        <v>86.376670369999999</v>
      </c>
      <c r="AQ31" s="262">
        <v>86.185581481</v>
      </c>
      <c r="AR31" s="262">
        <v>86.018948148000007</v>
      </c>
      <c r="AS31" s="262">
        <v>85.671160494000006</v>
      </c>
      <c r="AT31" s="262">
        <v>85.707645678999995</v>
      </c>
      <c r="AU31" s="262">
        <v>85.922793827000007</v>
      </c>
      <c r="AV31" s="262">
        <v>86.733567901000001</v>
      </c>
      <c r="AW31" s="262">
        <v>86.993319752999994</v>
      </c>
      <c r="AX31" s="262">
        <v>87.119012346000005</v>
      </c>
      <c r="AY31" s="262">
        <v>86.887456048999994</v>
      </c>
      <c r="AZ31" s="262">
        <v>86.912422346</v>
      </c>
      <c r="BA31" s="262">
        <v>86.970721604999994</v>
      </c>
      <c r="BB31" s="262">
        <v>87.141840247000005</v>
      </c>
      <c r="BC31" s="262">
        <v>87.207190616999995</v>
      </c>
      <c r="BD31" s="262">
        <v>87.246259136000006</v>
      </c>
      <c r="BE31" s="262">
        <v>87.176215185000004</v>
      </c>
      <c r="BF31" s="262">
        <v>87.224842963</v>
      </c>
      <c r="BG31" s="262">
        <v>87.309311851999993</v>
      </c>
      <c r="BH31" s="350">
        <v>87.458240000000004</v>
      </c>
      <c r="BI31" s="350">
        <v>87.592929999999996</v>
      </c>
      <c r="BJ31" s="350">
        <v>87.741990000000001</v>
      </c>
      <c r="BK31" s="350">
        <v>87.899990000000003</v>
      </c>
      <c r="BL31" s="350">
        <v>88.081900000000005</v>
      </c>
      <c r="BM31" s="350">
        <v>88.282290000000003</v>
      </c>
      <c r="BN31" s="350">
        <v>88.512180000000001</v>
      </c>
      <c r="BO31" s="350">
        <v>88.741240000000005</v>
      </c>
      <c r="BP31" s="350">
        <v>88.980500000000006</v>
      </c>
      <c r="BQ31" s="350">
        <v>89.24579</v>
      </c>
      <c r="BR31" s="350">
        <v>89.493560000000002</v>
      </c>
      <c r="BS31" s="350">
        <v>89.739649999999997</v>
      </c>
      <c r="BT31" s="350">
        <v>89.989350000000002</v>
      </c>
      <c r="BU31" s="350">
        <v>90.228110000000001</v>
      </c>
      <c r="BV31" s="350">
        <v>90.46123</v>
      </c>
    </row>
    <row r="32" spans="1:74" ht="10.9" customHeight="1">
      <c r="A32" s="646" t="s">
        <v>1252</v>
      </c>
      <c r="B32" s="647" t="s">
        <v>1253</v>
      </c>
      <c r="C32" s="262">
        <v>72.074179012000002</v>
      </c>
      <c r="D32" s="262">
        <v>69.721053085999998</v>
      </c>
      <c r="E32" s="262">
        <v>67.855267901000005</v>
      </c>
      <c r="F32" s="262">
        <v>66.408048148000006</v>
      </c>
      <c r="G32" s="262">
        <v>65.568525926000007</v>
      </c>
      <c r="H32" s="262">
        <v>65.267925926000004</v>
      </c>
      <c r="I32" s="262">
        <v>66.657225925999995</v>
      </c>
      <c r="J32" s="262">
        <v>66.571237037000003</v>
      </c>
      <c r="K32" s="262">
        <v>66.160937036999997</v>
      </c>
      <c r="L32" s="262">
        <v>64.506409876999996</v>
      </c>
      <c r="M32" s="262">
        <v>64.137424691000007</v>
      </c>
      <c r="N32" s="262">
        <v>64.134065432</v>
      </c>
      <c r="O32" s="262">
        <v>64.634460493999995</v>
      </c>
      <c r="P32" s="262">
        <v>65.258756790000007</v>
      </c>
      <c r="Q32" s="262">
        <v>66.145082716000005</v>
      </c>
      <c r="R32" s="262">
        <v>67.976154320999996</v>
      </c>
      <c r="S32" s="262">
        <v>68.874502469000006</v>
      </c>
      <c r="T32" s="262">
        <v>69.522843210000005</v>
      </c>
      <c r="U32" s="262">
        <v>69.709058025000004</v>
      </c>
      <c r="V32" s="262">
        <v>70.016472840000006</v>
      </c>
      <c r="W32" s="262">
        <v>70.232969135999994</v>
      </c>
      <c r="X32" s="262">
        <v>70.551198764999995</v>
      </c>
      <c r="Y32" s="262">
        <v>70.441369136000006</v>
      </c>
      <c r="Z32" s="262">
        <v>70.096132099000002</v>
      </c>
      <c r="AA32" s="262">
        <v>68.659650616999997</v>
      </c>
      <c r="AB32" s="262">
        <v>68.485476543000004</v>
      </c>
      <c r="AC32" s="262">
        <v>68.717772839999995</v>
      </c>
      <c r="AD32" s="262">
        <v>70.056351852000006</v>
      </c>
      <c r="AE32" s="262">
        <v>70.576729630000003</v>
      </c>
      <c r="AF32" s="262">
        <v>70.978718518999997</v>
      </c>
      <c r="AG32" s="262">
        <v>71.404590123000006</v>
      </c>
      <c r="AH32" s="262">
        <v>71.463097531000003</v>
      </c>
      <c r="AI32" s="262">
        <v>71.296512346</v>
      </c>
      <c r="AJ32" s="262">
        <v>70.241323456999993</v>
      </c>
      <c r="AK32" s="262">
        <v>70.122186420000006</v>
      </c>
      <c r="AL32" s="262">
        <v>70.275590123000001</v>
      </c>
      <c r="AM32" s="262">
        <v>71.310709876999994</v>
      </c>
      <c r="AN32" s="262">
        <v>71.552313580000003</v>
      </c>
      <c r="AO32" s="262">
        <v>71.609576543000003</v>
      </c>
      <c r="AP32" s="262">
        <v>71.328528395000006</v>
      </c>
      <c r="AQ32" s="262">
        <v>71.132587654000005</v>
      </c>
      <c r="AR32" s="262">
        <v>70.867783951000007</v>
      </c>
      <c r="AS32" s="262">
        <v>70.136112346000004</v>
      </c>
      <c r="AT32" s="262">
        <v>70.032086419999999</v>
      </c>
      <c r="AU32" s="262">
        <v>70.157701235000005</v>
      </c>
      <c r="AV32" s="262">
        <v>70.724793826999999</v>
      </c>
      <c r="AW32" s="262">
        <v>71.150812345999995</v>
      </c>
      <c r="AX32" s="262">
        <v>71.647593826999994</v>
      </c>
      <c r="AY32" s="262">
        <v>72.622426172999994</v>
      </c>
      <c r="AZ32" s="262">
        <v>72.955267653999996</v>
      </c>
      <c r="BA32" s="262">
        <v>73.053406172999999</v>
      </c>
      <c r="BB32" s="262">
        <v>72.403388394999993</v>
      </c>
      <c r="BC32" s="262">
        <v>72.417210987999994</v>
      </c>
      <c r="BD32" s="262">
        <v>72.581420617000006</v>
      </c>
      <c r="BE32" s="262">
        <v>73.075088889</v>
      </c>
      <c r="BF32" s="262">
        <v>73.405768889000001</v>
      </c>
      <c r="BG32" s="262">
        <v>73.752532221999999</v>
      </c>
      <c r="BH32" s="350">
        <v>74.039789999999996</v>
      </c>
      <c r="BI32" s="350">
        <v>74.475409999999997</v>
      </c>
      <c r="BJ32" s="350">
        <v>74.983800000000002</v>
      </c>
      <c r="BK32" s="350">
        <v>75.604889999999997</v>
      </c>
      <c r="BL32" s="350">
        <v>76.228880000000004</v>
      </c>
      <c r="BM32" s="350">
        <v>76.895700000000005</v>
      </c>
      <c r="BN32" s="350">
        <v>77.604979999999998</v>
      </c>
      <c r="BO32" s="350">
        <v>78.35772</v>
      </c>
      <c r="BP32" s="350">
        <v>79.153559999999999</v>
      </c>
      <c r="BQ32" s="350">
        <v>80.018320000000003</v>
      </c>
      <c r="BR32" s="350">
        <v>80.880989999999997</v>
      </c>
      <c r="BS32" s="350">
        <v>81.767390000000006</v>
      </c>
      <c r="BT32" s="350">
        <v>82.672139999999999</v>
      </c>
      <c r="BU32" s="350">
        <v>83.610060000000004</v>
      </c>
      <c r="BV32" s="350">
        <v>84.575760000000002</v>
      </c>
    </row>
    <row r="33" spans="1:74" ht="10.9" customHeight="1">
      <c r="A33" s="646" t="s">
        <v>1254</v>
      </c>
      <c r="B33" s="647" t="s">
        <v>261</v>
      </c>
      <c r="C33" s="262">
        <v>74.103966666999995</v>
      </c>
      <c r="D33" s="262">
        <v>70.553766667000005</v>
      </c>
      <c r="E33" s="262">
        <v>68.083766667000006</v>
      </c>
      <c r="F33" s="262">
        <v>66.179462963000006</v>
      </c>
      <c r="G33" s="262">
        <v>66.255740740999997</v>
      </c>
      <c r="H33" s="262">
        <v>67.798096295999997</v>
      </c>
      <c r="I33" s="262">
        <v>73.100638271999998</v>
      </c>
      <c r="J33" s="262">
        <v>75.854567900999996</v>
      </c>
      <c r="K33" s="262">
        <v>78.353993826999996</v>
      </c>
      <c r="L33" s="262">
        <v>80.329987654000007</v>
      </c>
      <c r="M33" s="262">
        <v>82.522102469000004</v>
      </c>
      <c r="N33" s="262">
        <v>84.661409876999997</v>
      </c>
      <c r="O33" s="262">
        <v>87.085045679000004</v>
      </c>
      <c r="P33" s="262">
        <v>88.865886419999995</v>
      </c>
      <c r="Q33" s="262">
        <v>90.341067901000002</v>
      </c>
      <c r="R33" s="262">
        <v>91.850244443999998</v>
      </c>
      <c r="S33" s="262">
        <v>92.459366666999998</v>
      </c>
      <c r="T33" s="262">
        <v>92.508088889000007</v>
      </c>
      <c r="U33" s="262">
        <v>90.741477778000004</v>
      </c>
      <c r="V33" s="262">
        <v>90.610600000000005</v>
      </c>
      <c r="W33" s="262">
        <v>90.860522222</v>
      </c>
      <c r="X33" s="262">
        <v>91.831362963000004</v>
      </c>
      <c r="Y33" s="262">
        <v>92.587796295999993</v>
      </c>
      <c r="Z33" s="262">
        <v>93.469940741000002</v>
      </c>
      <c r="AA33" s="262">
        <v>95.057361728000004</v>
      </c>
      <c r="AB33" s="262">
        <v>95.756254321</v>
      </c>
      <c r="AC33" s="262">
        <v>96.146183950999998</v>
      </c>
      <c r="AD33" s="262">
        <v>95.659639506000005</v>
      </c>
      <c r="AE33" s="262">
        <v>95.857276542999998</v>
      </c>
      <c r="AF33" s="262">
        <v>96.171583951000002</v>
      </c>
      <c r="AG33" s="262">
        <v>96.422156790000003</v>
      </c>
      <c r="AH33" s="262">
        <v>97.105108642000005</v>
      </c>
      <c r="AI33" s="262">
        <v>98.040034567999996</v>
      </c>
      <c r="AJ33" s="262">
        <v>99.970579012000002</v>
      </c>
      <c r="AK33" s="262">
        <v>100.85171975</v>
      </c>
      <c r="AL33" s="262">
        <v>101.42710123000001</v>
      </c>
      <c r="AM33" s="262">
        <v>101.69655062</v>
      </c>
      <c r="AN33" s="262">
        <v>101.66054321</v>
      </c>
      <c r="AO33" s="262">
        <v>101.31890617000001</v>
      </c>
      <c r="AP33" s="262">
        <v>100.17216790000001</v>
      </c>
      <c r="AQ33" s="262">
        <v>99.593875308999998</v>
      </c>
      <c r="AR33" s="262">
        <v>99.084556789999993</v>
      </c>
      <c r="AS33" s="262">
        <v>98.572286419999998</v>
      </c>
      <c r="AT33" s="262">
        <v>98.254860493999999</v>
      </c>
      <c r="AU33" s="262">
        <v>98.060353086000006</v>
      </c>
      <c r="AV33" s="262">
        <v>97.993717283999999</v>
      </c>
      <c r="AW33" s="262">
        <v>98.041332099000002</v>
      </c>
      <c r="AX33" s="262">
        <v>98.208150617000001</v>
      </c>
      <c r="AY33" s="262">
        <v>99.153706666999994</v>
      </c>
      <c r="AZ33" s="262">
        <v>99.064282222000003</v>
      </c>
      <c r="BA33" s="262">
        <v>98.599411110999995</v>
      </c>
      <c r="BB33" s="262">
        <v>96.735079506000005</v>
      </c>
      <c r="BC33" s="262">
        <v>96.287325432000003</v>
      </c>
      <c r="BD33" s="262">
        <v>96.232135061999998</v>
      </c>
      <c r="BE33" s="262">
        <v>97.166288148000007</v>
      </c>
      <c r="BF33" s="262">
        <v>97.448640370000007</v>
      </c>
      <c r="BG33" s="262">
        <v>97.675971481000005</v>
      </c>
      <c r="BH33" s="350">
        <v>97.720299999999995</v>
      </c>
      <c r="BI33" s="350">
        <v>97.933580000000006</v>
      </c>
      <c r="BJ33" s="350">
        <v>98.187809999999999</v>
      </c>
      <c r="BK33" s="350">
        <v>98.497230000000002</v>
      </c>
      <c r="BL33" s="350">
        <v>98.822739999999996</v>
      </c>
      <c r="BM33" s="350">
        <v>99.178550000000001</v>
      </c>
      <c r="BN33" s="350">
        <v>99.551159999999996</v>
      </c>
      <c r="BO33" s="350">
        <v>99.977720000000005</v>
      </c>
      <c r="BP33" s="350">
        <v>100.4447</v>
      </c>
      <c r="BQ33" s="350">
        <v>101.0241</v>
      </c>
      <c r="BR33" s="350">
        <v>101.518</v>
      </c>
      <c r="BS33" s="350">
        <v>101.9984</v>
      </c>
      <c r="BT33" s="350">
        <v>102.47450000000001</v>
      </c>
      <c r="BU33" s="350">
        <v>102.9208</v>
      </c>
      <c r="BV33" s="350">
        <v>103.3464</v>
      </c>
    </row>
    <row r="34" spans="1:74" ht="10.9" customHeight="1">
      <c r="A34" s="329" t="s">
        <v>1238</v>
      </c>
      <c r="B34" s="41" t="s">
        <v>1239</v>
      </c>
      <c r="C34" s="262">
        <v>80.312188414000005</v>
      </c>
      <c r="D34" s="262">
        <v>78.628292357999996</v>
      </c>
      <c r="E34" s="262">
        <v>77.562748858000006</v>
      </c>
      <c r="F34" s="262">
        <v>77.262458656999996</v>
      </c>
      <c r="G34" s="262">
        <v>77.323444707999997</v>
      </c>
      <c r="H34" s="262">
        <v>77.892607755</v>
      </c>
      <c r="I34" s="262">
        <v>79.834000222</v>
      </c>
      <c r="J34" s="262">
        <v>80.771477943999997</v>
      </c>
      <c r="K34" s="262">
        <v>81.569093343999995</v>
      </c>
      <c r="L34" s="262">
        <v>81.994112763000004</v>
      </c>
      <c r="M34" s="262">
        <v>82.686553764999999</v>
      </c>
      <c r="N34" s="262">
        <v>83.413682691999995</v>
      </c>
      <c r="O34" s="262">
        <v>84.168293254000005</v>
      </c>
      <c r="P34" s="262">
        <v>84.970202743000002</v>
      </c>
      <c r="Q34" s="262">
        <v>85.812204872999999</v>
      </c>
      <c r="R34" s="262">
        <v>87.127058657000006</v>
      </c>
      <c r="S34" s="262">
        <v>87.724676803999998</v>
      </c>
      <c r="T34" s="262">
        <v>88.037818329000004</v>
      </c>
      <c r="U34" s="262">
        <v>87.667680332000003</v>
      </c>
      <c r="V34" s="262">
        <v>87.710970789000001</v>
      </c>
      <c r="W34" s="262">
        <v>87.768886800000004</v>
      </c>
      <c r="X34" s="262">
        <v>87.818167806999995</v>
      </c>
      <c r="Y34" s="262">
        <v>87.922780342999999</v>
      </c>
      <c r="Z34" s="262">
        <v>88.05946385</v>
      </c>
      <c r="AA34" s="262">
        <v>88.373786827000004</v>
      </c>
      <c r="AB34" s="262">
        <v>88.465435901000006</v>
      </c>
      <c r="AC34" s="262">
        <v>88.479979572000005</v>
      </c>
      <c r="AD34" s="262">
        <v>88.159734057999998</v>
      </c>
      <c r="AE34" s="262">
        <v>88.213329759000004</v>
      </c>
      <c r="AF34" s="262">
        <v>88.383082892999994</v>
      </c>
      <c r="AG34" s="262">
        <v>88.809601185000005</v>
      </c>
      <c r="AH34" s="262">
        <v>89.106213393000004</v>
      </c>
      <c r="AI34" s="262">
        <v>89.413527242000001</v>
      </c>
      <c r="AJ34" s="262">
        <v>89.770994725999998</v>
      </c>
      <c r="AK34" s="262">
        <v>90.070122858999994</v>
      </c>
      <c r="AL34" s="262">
        <v>90.350363635999997</v>
      </c>
      <c r="AM34" s="262">
        <v>90.830750186000003</v>
      </c>
      <c r="AN34" s="262">
        <v>90.908941404000004</v>
      </c>
      <c r="AO34" s="262">
        <v>90.803970419999999</v>
      </c>
      <c r="AP34" s="262">
        <v>90.216393932000003</v>
      </c>
      <c r="AQ34" s="262">
        <v>89.969681015999996</v>
      </c>
      <c r="AR34" s="262">
        <v>89.764388370999995</v>
      </c>
      <c r="AS34" s="262">
        <v>89.509633145999999</v>
      </c>
      <c r="AT34" s="262">
        <v>89.455343182999997</v>
      </c>
      <c r="AU34" s="262">
        <v>89.510635631</v>
      </c>
      <c r="AV34" s="262">
        <v>89.774221992999998</v>
      </c>
      <c r="AW34" s="262">
        <v>89.974645636000005</v>
      </c>
      <c r="AX34" s="262">
        <v>90.210618061000005</v>
      </c>
      <c r="AY34" s="262">
        <v>90.794271863999995</v>
      </c>
      <c r="AZ34" s="262">
        <v>90.867242411000007</v>
      </c>
      <c r="BA34" s="262">
        <v>90.741662294999998</v>
      </c>
      <c r="BB34" s="262">
        <v>89.946902996999995</v>
      </c>
      <c r="BC34" s="262">
        <v>89.777192946</v>
      </c>
      <c r="BD34" s="262">
        <v>89.761903622999995</v>
      </c>
      <c r="BE34" s="262">
        <v>90.086121337999998</v>
      </c>
      <c r="BF34" s="262">
        <v>90.240858738</v>
      </c>
      <c r="BG34" s="262">
        <v>90.411202133000003</v>
      </c>
      <c r="BH34" s="350">
        <v>90.584590000000006</v>
      </c>
      <c r="BI34" s="350">
        <v>90.795569999999998</v>
      </c>
      <c r="BJ34" s="350">
        <v>91.031580000000005</v>
      </c>
      <c r="BK34" s="350">
        <v>91.299260000000004</v>
      </c>
      <c r="BL34" s="350">
        <v>91.580349999999996</v>
      </c>
      <c r="BM34" s="350">
        <v>91.881489999999999</v>
      </c>
      <c r="BN34" s="350">
        <v>92.199740000000006</v>
      </c>
      <c r="BO34" s="350">
        <v>92.543170000000003</v>
      </c>
      <c r="BP34" s="350">
        <v>92.908860000000004</v>
      </c>
      <c r="BQ34" s="350">
        <v>93.330749999999995</v>
      </c>
      <c r="BR34" s="350">
        <v>93.715479999999999</v>
      </c>
      <c r="BS34" s="350">
        <v>94.096999999999994</v>
      </c>
      <c r="BT34" s="350">
        <v>94.479110000000006</v>
      </c>
      <c r="BU34" s="350">
        <v>94.85136</v>
      </c>
      <c r="BV34" s="350">
        <v>95.21754</v>
      </c>
    </row>
    <row r="35" spans="1:74" ht="10.9" customHeight="1">
      <c r="A35" s="329" t="s">
        <v>1240</v>
      </c>
      <c r="B35" s="41" t="s">
        <v>1241</v>
      </c>
      <c r="C35" s="262">
        <v>82.625615374999995</v>
      </c>
      <c r="D35" s="262">
        <v>81.125485307000005</v>
      </c>
      <c r="E35" s="262">
        <v>80.065765147999997</v>
      </c>
      <c r="F35" s="262">
        <v>79.552655737999999</v>
      </c>
      <c r="G35" s="262">
        <v>79.294104763999997</v>
      </c>
      <c r="H35" s="262">
        <v>79.396313067999998</v>
      </c>
      <c r="I35" s="262">
        <v>80.527865669999997</v>
      </c>
      <c r="J35" s="262">
        <v>80.850153762999994</v>
      </c>
      <c r="K35" s="262">
        <v>81.031762368000003</v>
      </c>
      <c r="L35" s="262">
        <v>80.758054498000007</v>
      </c>
      <c r="M35" s="262">
        <v>80.894281866</v>
      </c>
      <c r="N35" s="262">
        <v>81.125807485999999</v>
      </c>
      <c r="O35" s="262">
        <v>81.357174877000006</v>
      </c>
      <c r="P35" s="262">
        <v>81.850889359999996</v>
      </c>
      <c r="Q35" s="262">
        <v>82.511494454000001</v>
      </c>
      <c r="R35" s="262">
        <v>83.911889908000006</v>
      </c>
      <c r="S35" s="262">
        <v>84.476601412999997</v>
      </c>
      <c r="T35" s="262">
        <v>84.778528718999993</v>
      </c>
      <c r="U35" s="262">
        <v>84.408277708</v>
      </c>
      <c r="V35" s="262">
        <v>84.491682201000003</v>
      </c>
      <c r="W35" s="262">
        <v>84.619348080999998</v>
      </c>
      <c r="X35" s="262">
        <v>84.914469648999997</v>
      </c>
      <c r="Y35" s="262">
        <v>85.038262575999994</v>
      </c>
      <c r="Z35" s="262">
        <v>85.113921164999994</v>
      </c>
      <c r="AA35" s="262">
        <v>85.040090633999995</v>
      </c>
      <c r="AB35" s="262">
        <v>85.095496631000003</v>
      </c>
      <c r="AC35" s="262">
        <v>85.178784374000003</v>
      </c>
      <c r="AD35" s="262">
        <v>85.242816886</v>
      </c>
      <c r="AE35" s="262">
        <v>85.417220857000004</v>
      </c>
      <c r="AF35" s="262">
        <v>85.654859306999995</v>
      </c>
      <c r="AG35" s="262">
        <v>86.056851762999997</v>
      </c>
      <c r="AH35" s="262">
        <v>86.345119530999995</v>
      </c>
      <c r="AI35" s="262">
        <v>86.620782136000003</v>
      </c>
      <c r="AJ35" s="262">
        <v>86.778495671000002</v>
      </c>
      <c r="AK35" s="262">
        <v>87.107955877999999</v>
      </c>
      <c r="AL35" s="262">
        <v>87.503818851000005</v>
      </c>
      <c r="AM35" s="262">
        <v>88.306969152999997</v>
      </c>
      <c r="AN35" s="262">
        <v>88.579974234999995</v>
      </c>
      <c r="AO35" s="262">
        <v>88.663718661999994</v>
      </c>
      <c r="AP35" s="262">
        <v>88.310552762</v>
      </c>
      <c r="AQ35" s="262">
        <v>88.201513128000002</v>
      </c>
      <c r="AR35" s="262">
        <v>88.088950089999997</v>
      </c>
      <c r="AS35" s="262">
        <v>87.791960106999994</v>
      </c>
      <c r="AT35" s="262">
        <v>87.808027918999997</v>
      </c>
      <c r="AU35" s="262">
        <v>87.956249983999996</v>
      </c>
      <c r="AV35" s="262">
        <v>88.283842043000007</v>
      </c>
      <c r="AW35" s="262">
        <v>88.660960810000006</v>
      </c>
      <c r="AX35" s="262">
        <v>89.134822025999995</v>
      </c>
      <c r="AY35" s="262">
        <v>90.227288234</v>
      </c>
      <c r="AZ35" s="262">
        <v>90.503237440000007</v>
      </c>
      <c r="BA35" s="262">
        <v>90.484532185999996</v>
      </c>
      <c r="BB35" s="262">
        <v>89.554030792000006</v>
      </c>
      <c r="BC35" s="262">
        <v>89.408872883000001</v>
      </c>
      <c r="BD35" s="262">
        <v>89.431916778000002</v>
      </c>
      <c r="BE35" s="262">
        <v>89.787593986000005</v>
      </c>
      <c r="BF35" s="262">
        <v>90.023717852999994</v>
      </c>
      <c r="BG35" s="262">
        <v>90.304719890000001</v>
      </c>
      <c r="BH35" s="350">
        <v>90.643879999999996</v>
      </c>
      <c r="BI35" s="350">
        <v>91.004679999999993</v>
      </c>
      <c r="BJ35" s="350">
        <v>91.400390000000002</v>
      </c>
      <c r="BK35" s="350">
        <v>91.857650000000007</v>
      </c>
      <c r="BL35" s="350">
        <v>92.303229999999999</v>
      </c>
      <c r="BM35" s="350">
        <v>92.763760000000005</v>
      </c>
      <c r="BN35" s="350">
        <v>93.216999999999999</v>
      </c>
      <c r="BO35" s="350">
        <v>93.724100000000007</v>
      </c>
      <c r="BP35" s="350">
        <v>94.262820000000005</v>
      </c>
      <c r="BQ35" s="350">
        <v>94.862920000000003</v>
      </c>
      <c r="BR35" s="350">
        <v>95.442570000000003</v>
      </c>
      <c r="BS35" s="350">
        <v>96.031509999999997</v>
      </c>
      <c r="BT35" s="350">
        <v>96.634180000000001</v>
      </c>
      <c r="BU35" s="350">
        <v>97.238410000000002</v>
      </c>
      <c r="BV35" s="350">
        <v>97.848640000000003</v>
      </c>
    </row>
    <row r="36" spans="1:74" ht="10.9" customHeight="1">
      <c r="A36" s="329" t="s">
        <v>1242</v>
      </c>
      <c r="B36" s="41" t="s">
        <v>1243</v>
      </c>
      <c r="C36" s="262">
        <v>81.131116711999994</v>
      </c>
      <c r="D36" s="262">
        <v>79.477902291999996</v>
      </c>
      <c r="E36" s="262">
        <v>78.403181685999996</v>
      </c>
      <c r="F36" s="262">
        <v>78.054613885999999</v>
      </c>
      <c r="G36" s="262">
        <v>78.026136663000003</v>
      </c>
      <c r="H36" s="262">
        <v>78.465409011000006</v>
      </c>
      <c r="I36" s="262">
        <v>80.065372279000002</v>
      </c>
      <c r="J36" s="262">
        <v>80.920437754000005</v>
      </c>
      <c r="K36" s="262">
        <v>81.723546787000004</v>
      </c>
      <c r="L36" s="262">
        <v>82.380949448999999</v>
      </c>
      <c r="M36" s="262">
        <v>83.150458044999993</v>
      </c>
      <c r="N36" s="262">
        <v>83.938322646000003</v>
      </c>
      <c r="O36" s="262">
        <v>84.705410326000006</v>
      </c>
      <c r="P36" s="262">
        <v>85.559336633000001</v>
      </c>
      <c r="Q36" s="262">
        <v>86.460968640999994</v>
      </c>
      <c r="R36" s="262">
        <v>87.782571253</v>
      </c>
      <c r="S36" s="262">
        <v>88.500415982999996</v>
      </c>
      <c r="T36" s="262">
        <v>88.986767735000001</v>
      </c>
      <c r="U36" s="262">
        <v>89.000340451</v>
      </c>
      <c r="V36" s="262">
        <v>89.204670790999998</v>
      </c>
      <c r="W36" s="262">
        <v>89.358472696999996</v>
      </c>
      <c r="X36" s="262">
        <v>89.323764448999995</v>
      </c>
      <c r="Y36" s="262">
        <v>89.479995775000006</v>
      </c>
      <c r="Z36" s="262">
        <v>89.689184956000005</v>
      </c>
      <c r="AA36" s="262">
        <v>90.196664385000005</v>
      </c>
      <c r="AB36" s="262">
        <v>90.327769979999999</v>
      </c>
      <c r="AC36" s="262">
        <v>90.327834135000003</v>
      </c>
      <c r="AD36" s="262">
        <v>89.816472478999998</v>
      </c>
      <c r="AE36" s="262">
        <v>89.839742031</v>
      </c>
      <c r="AF36" s="262">
        <v>90.017258420000005</v>
      </c>
      <c r="AG36" s="262">
        <v>90.507847987000005</v>
      </c>
      <c r="AH36" s="262">
        <v>90.874738296000004</v>
      </c>
      <c r="AI36" s="262">
        <v>91.276755687999994</v>
      </c>
      <c r="AJ36" s="262">
        <v>91.743906385000003</v>
      </c>
      <c r="AK36" s="262">
        <v>92.193673274999995</v>
      </c>
      <c r="AL36" s="262">
        <v>92.656062579999997</v>
      </c>
      <c r="AM36" s="262">
        <v>93.384850227000001</v>
      </c>
      <c r="AN36" s="262">
        <v>93.682152416999998</v>
      </c>
      <c r="AO36" s="262">
        <v>93.801745077000007</v>
      </c>
      <c r="AP36" s="262">
        <v>93.484059712000004</v>
      </c>
      <c r="AQ36" s="262">
        <v>93.442909682999996</v>
      </c>
      <c r="AR36" s="262">
        <v>93.418726495000001</v>
      </c>
      <c r="AS36" s="262">
        <v>93.328528202000001</v>
      </c>
      <c r="AT36" s="262">
        <v>93.400515153000001</v>
      </c>
      <c r="AU36" s="262">
        <v>93.551705405000007</v>
      </c>
      <c r="AV36" s="262">
        <v>93.857995908000007</v>
      </c>
      <c r="AW36" s="262">
        <v>94.110670045000006</v>
      </c>
      <c r="AX36" s="262">
        <v>94.385624768</v>
      </c>
      <c r="AY36" s="262">
        <v>94.913632389</v>
      </c>
      <c r="AZ36" s="262">
        <v>95.060069049000006</v>
      </c>
      <c r="BA36" s="262">
        <v>95.055707061999996</v>
      </c>
      <c r="BB36" s="262">
        <v>94.581364428000001</v>
      </c>
      <c r="BC36" s="262">
        <v>94.514791642999995</v>
      </c>
      <c r="BD36" s="262">
        <v>94.536806709000004</v>
      </c>
      <c r="BE36" s="262">
        <v>94.701484425999993</v>
      </c>
      <c r="BF36" s="262">
        <v>94.860119092999994</v>
      </c>
      <c r="BG36" s="262">
        <v>95.066785510000003</v>
      </c>
      <c r="BH36" s="350">
        <v>95.379339999999999</v>
      </c>
      <c r="BI36" s="350">
        <v>95.638679999999994</v>
      </c>
      <c r="BJ36" s="350">
        <v>95.902649999999994</v>
      </c>
      <c r="BK36" s="350">
        <v>96.151399999999995</v>
      </c>
      <c r="BL36" s="350">
        <v>96.439549999999997</v>
      </c>
      <c r="BM36" s="350">
        <v>96.747240000000005</v>
      </c>
      <c r="BN36" s="350">
        <v>97.073999999999998</v>
      </c>
      <c r="BO36" s="350">
        <v>97.421109999999999</v>
      </c>
      <c r="BP36" s="350">
        <v>97.788110000000003</v>
      </c>
      <c r="BQ36" s="350">
        <v>98.195589999999996</v>
      </c>
      <c r="BR36" s="350">
        <v>98.586929999999995</v>
      </c>
      <c r="BS36" s="350">
        <v>98.982730000000004</v>
      </c>
      <c r="BT36" s="350">
        <v>99.392859999999999</v>
      </c>
      <c r="BU36" s="350">
        <v>99.79016</v>
      </c>
      <c r="BV36" s="350">
        <v>100.1845</v>
      </c>
    </row>
    <row r="37" spans="1:74" ht="10.9" customHeight="1">
      <c r="A37" s="329" t="s">
        <v>1244</v>
      </c>
      <c r="B37" s="41" t="s">
        <v>1245</v>
      </c>
      <c r="C37" s="262">
        <v>80.901490154000001</v>
      </c>
      <c r="D37" s="262">
        <v>79.813010605000002</v>
      </c>
      <c r="E37" s="262">
        <v>79.372557130999994</v>
      </c>
      <c r="F37" s="262">
        <v>80.216473238000006</v>
      </c>
      <c r="G37" s="262">
        <v>80.594814287999995</v>
      </c>
      <c r="H37" s="262">
        <v>81.143923784999998</v>
      </c>
      <c r="I37" s="262">
        <v>82.111608614000005</v>
      </c>
      <c r="J37" s="262">
        <v>82.816399841999996</v>
      </c>
      <c r="K37" s="262">
        <v>83.506104354000001</v>
      </c>
      <c r="L37" s="262">
        <v>84.179186646000005</v>
      </c>
      <c r="M37" s="262">
        <v>84.839869352999997</v>
      </c>
      <c r="N37" s="262">
        <v>85.486616971000004</v>
      </c>
      <c r="O37" s="262">
        <v>86.035742010999996</v>
      </c>
      <c r="P37" s="262">
        <v>86.717385070000006</v>
      </c>
      <c r="Q37" s="262">
        <v>87.447858658000001</v>
      </c>
      <c r="R37" s="262">
        <v>88.568413391000007</v>
      </c>
      <c r="S37" s="262">
        <v>89.140610073999994</v>
      </c>
      <c r="T37" s="262">
        <v>89.505699324000005</v>
      </c>
      <c r="U37" s="262">
        <v>89.500240238000004</v>
      </c>
      <c r="V37" s="262">
        <v>89.573695298999993</v>
      </c>
      <c r="W37" s="262">
        <v>89.562623603000006</v>
      </c>
      <c r="X37" s="262">
        <v>89.287695452999998</v>
      </c>
      <c r="Y37" s="262">
        <v>89.242067520000006</v>
      </c>
      <c r="Z37" s="262">
        <v>89.246410107000003</v>
      </c>
      <c r="AA37" s="262">
        <v>89.539785742999996</v>
      </c>
      <c r="AB37" s="262">
        <v>89.46477247</v>
      </c>
      <c r="AC37" s="262">
        <v>89.260432816999995</v>
      </c>
      <c r="AD37" s="262">
        <v>88.446434112000006</v>
      </c>
      <c r="AE37" s="262">
        <v>88.343691207999996</v>
      </c>
      <c r="AF37" s="262">
        <v>88.471871429999993</v>
      </c>
      <c r="AG37" s="262">
        <v>89.175173369000007</v>
      </c>
      <c r="AH37" s="262">
        <v>89.507050902000003</v>
      </c>
      <c r="AI37" s="262">
        <v>89.811702619000002</v>
      </c>
      <c r="AJ37" s="262">
        <v>90.034342643000002</v>
      </c>
      <c r="AK37" s="262">
        <v>90.325632135999996</v>
      </c>
      <c r="AL37" s="262">
        <v>90.630785220999996</v>
      </c>
      <c r="AM37" s="262">
        <v>91.211548758999996</v>
      </c>
      <c r="AN37" s="262">
        <v>91.348118881000005</v>
      </c>
      <c r="AO37" s="262">
        <v>91.302242449999994</v>
      </c>
      <c r="AP37" s="262">
        <v>90.736208884999996</v>
      </c>
      <c r="AQ37" s="262">
        <v>90.578722279999994</v>
      </c>
      <c r="AR37" s="262">
        <v>90.492072055999998</v>
      </c>
      <c r="AS37" s="262">
        <v>90.437674165000004</v>
      </c>
      <c r="AT37" s="262">
        <v>90.521634738000003</v>
      </c>
      <c r="AU37" s="262">
        <v>90.705369727000004</v>
      </c>
      <c r="AV37" s="262">
        <v>91.133125043000007</v>
      </c>
      <c r="AW37" s="262">
        <v>91.408224431999997</v>
      </c>
      <c r="AX37" s="262">
        <v>91.674913805000003</v>
      </c>
      <c r="AY37" s="262">
        <v>92.155837050000002</v>
      </c>
      <c r="AZ37" s="262">
        <v>92.238723473999997</v>
      </c>
      <c r="BA37" s="262">
        <v>92.146216965999997</v>
      </c>
      <c r="BB37" s="262">
        <v>91.496440935999999</v>
      </c>
      <c r="BC37" s="262">
        <v>91.339556005999995</v>
      </c>
      <c r="BD37" s="262">
        <v>91.293685586999999</v>
      </c>
      <c r="BE37" s="262">
        <v>91.450360939000007</v>
      </c>
      <c r="BF37" s="262">
        <v>91.557871094000006</v>
      </c>
      <c r="BG37" s="262">
        <v>91.707747311999995</v>
      </c>
      <c r="BH37" s="350">
        <v>91.944199999999995</v>
      </c>
      <c r="BI37" s="350">
        <v>92.145650000000003</v>
      </c>
      <c r="BJ37" s="350">
        <v>92.356309999999993</v>
      </c>
      <c r="BK37" s="350">
        <v>92.568629999999999</v>
      </c>
      <c r="BL37" s="350">
        <v>92.803349999999995</v>
      </c>
      <c r="BM37" s="350">
        <v>93.052930000000003</v>
      </c>
      <c r="BN37" s="350">
        <v>93.318290000000005</v>
      </c>
      <c r="BO37" s="350">
        <v>93.596879999999999</v>
      </c>
      <c r="BP37" s="350">
        <v>93.889629999999997</v>
      </c>
      <c r="BQ37" s="350">
        <v>94.223010000000002</v>
      </c>
      <c r="BR37" s="350">
        <v>94.524230000000003</v>
      </c>
      <c r="BS37" s="350">
        <v>94.819779999999994</v>
      </c>
      <c r="BT37" s="350">
        <v>95.110749999999996</v>
      </c>
      <c r="BU37" s="350">
        <v>95.394080000000002</v>
      </c>
      <c r="BV37" s="350">
        <v>95.67089</v>
      </c>
    </row>
    <row r="38" spans="1:74" ht="10.9" customHeight="1">
      <c r="A38" s="37"/>
      <c r="B38" s="41"/>
      <c r="C38" s="262"/>
      <c r="D38" s="262"/>
      <c r="E38" s="262"/>
      <c r="F38" s="262"/>
      <c r="G38" s="262"/>
      <c r="H38" s="262"/>
      <c r="I38" s="262"/>
      <c r="J38" s="262"/>
      <c r="K38" s="262"/>
      <c r="L38" s="262"/>
      <c r="M38" s="262"/>
      <c r="N38" s="262"/>
      <c r="O38" s="262"/>
      <c r="P38" s="262"/>
      <c r="Q38" s="262"/>
      <c r="R38" s="262"/>
      <c r="S38" s="262"/>
      <c r="T38" s="262"/>
      <c r="U38" s="262"/>
      <c r="V38" s="262"/>
      <c r="W38" s="262"/>
      <c r="X38" s="262"/>
      <c r="Y38" s="262"/>
      <c r="Z38" s="262"/>
      <c r="AA38" s="262"/>
      <c r="AB38" s="262"/>
      <c r="AC38" s="262"/>
      <c r="AD38" s="262"/>
      <c r="AE38" s="262"/>
      <c r="AF38" s="262"/>
      <c r="AG38" s="262"/>
      <c r="AH38" s="262"/>
      <c r="AI38" s="262"/>
      <c r="AJ38" s="262"/>
      <c r="AK38" s="262"/>
      <c r="AL38" s="262"/>
      <c r="AM38" s="262"/>
      <c r="AN38" s="262"/>
      <c r="AO38" s="262"/>
      <c r="AP38" s="262"/>
      <c r="AQ38" s="262"/>
      <c r="AR38" s="262"/>
      <c r="AS38" s="262"/>
      <c r="AT38" s="262"/>
      <c r="AU38" s="262"/>
      <c r="AV38" s="262"/>
      <c r="AW38" s="262"/>
      <c r="AX38" s="262"/>
      <c r="AY38" s="262"/>
      <c r="AZ38" s="262"/>
      <c r="BA38" s="262"/>
      <c r="BB38" s="262"/>
      <c r="BC38" s="262"/>
      <c r="BD38" s="262"/>
      <c r="BE38" s="262"/>
      <c r="BF38" s="262"/>
      <c r="BG38" s="262"/>
      <c r="BH38" s="350"/>
      <c r="BI38" s="350"/>
      <c r="BJ38" s="350"/>
      <c r="BK38" s="350"/>
      <c r="BL38" s="350"/>
      <c r="BM38" s="350"/>
      <c r="BN38" s="350"/>
      <c r="BO38" s="350"/>
      <c r="BP38" s="350"/>
      <c r="BQ38" s="350"/>
      <c r="BR38" s="350"/>
      <c r="BS38" s="350"/>
      <c r="BT38" s="350"/>
      <c r="BU38" s="350"/>
      <c r="BV38" s="350"/>
    </row>
    <row r="39" spans="1:74" ht="11.1" customHeight="1">
      <c r="A39" s="140"/>
      <c r="B39" s="144" t="s">
        <v>23</v>
      </c>
      <c r="C39" s="68"/>
      <c r="D39" s="68"/>
      <c r="E39" s="68"/>
      <c r="F39" s="68"/>
      <c r="G39" s="68"/>
      <c r="H39" s="68"/>
      <c r="I39" s="68"/>
      <c r="J39" s="68"/>
      <c r="K39" s="68"/>
      <c r="L39" s="68"/>
      <c r="M39" s="68"/>
      <c r="N39" s="68"/>
      <c r="O39" s="68"/>
      <c r="P39" s="68"/>
      <c r="Q39" s="68"/>
      <c r="R39" s="68"/>
      <c r="S39" s="68"/>
      <c r="T39" s="68"/>
      <c r="U39" s="68"/>
      <c r="V39" s="68"/>
      <c r="W39" s="68"/>
      <c r="X39" s="68"/>
      <c r="Y39" s="68"/>
      <c r="Z39" s="68"/>
      <c r="AA39" s="68"/>
      <c r="AB39" s="68"/>
      <c r="AC39" s="68"/>
      <c r="AD39" s="68"/>
      <c r="AE39" s="68"/>
      <c r="AF39" s="68"/>
      <c r="AG39" s="68"/>
      <c r="AH39" s="68"/>
      <c r="AI39" s="68"/>
      <c r="AJ39" s="68"/>
      <c r="AK39" s="68"/>
      <c r="AL39" s="68"/>
      <c r="AM39" s="68"/>
      <c r="AN39" s="68"/>
      <c r="AO39" s="68"/>
      <c r="AP39" s="68"/>
      <c r="AQ39" s="68"/>
      <c r="AR39" s="68"/>
      <c r="AS39" s="68"/>
      <c r="AT39" s="68"/>
      <c r="AU39" s="68"/>
      <c r="AV39" s="68"/>
      <c r="AW39" s="68"/>
      <c r="AX39" s="68"/>
      <c r="AY39" s="68"/>
      <c r="AZ39" s="68"/>
      <c r="BA39" s="68"/>
      <c r="BB39" s="68"/>
      <c r="BC39" s="68"/>
      <c r="BD39" s="68"/>
      <c r="BE39" s="68"/>
      <c r="BF39" s="68"/>
      <c r="BG39" s="68"/>
      <c r="BH39" s="333"/>
      <c r="BI39" s="333"/>
      <c r="BJ39" s="333"/>
      <c r="BK39" s="333"/>
      <c r="BL39" s="333"/>
      <c r="BM39" s="333"/>
      <c r="BN39" s="333"/>
      <c r="BO39" s="333"/>
      <c r="BP39" s="333"/>
      <c r="BQ39" s="333"/>
      <c r="BR39" s="333"/>
      <c r="BS39" s="333"/>
      <c r="BT39" s="333"/>
      <c r="BU39" s="333"/>
      <c r="BV39" s="333"/>
    </row>
    <row r="40" spans="1:74" ht="11.1" customHeight="1">
      <c r="A40" s="134"/>
      <c r="B40" s="139" t="s">
        <v>1235</v>
      </c>
      <c r="C40" s="248"/>
      <c r="D40" s="248"/>
      <c r="E40" s="248"/>
      <c r="F40" s="248"/>
      <c r="G40" s="248"/>
      <c r="H40" s="248"/>
      <c r="I40" s="248"/>
      <c r="J40" s="248"/>
      <c r="K40" s="248"/>
      <c r="L40" s="248"/>
      <c r="M40" s="248"/>
      <c r="N40" s="248"/>
      <c r="O40" s="248"/>
      <c r="P40" s="248"/>
      <c r="Q40" s="248"/>
      <c r="R40" s="248"/>
      <c r="S40" s="248"/>
      <c r="T40" s="248"/>
      <c r="U40" s="248"/>
      <c r="V40" s="248"/>
      <c r="W40" s="248"/>
      <c r="X40" s="248"/>
      <c r="Y40" s="248"/>
      <c r="Z40" s="248"/>
      <c r="AA40" s="248"/>
      <c r="AB40" s="248"/>
      <c r="AC40" s="248"/>
      <c r="AD40" s="248"/>
      <c r="AE40" s="248"/>
      <c r="AF40" s="248"/>
      <c r="AG40" s="248"/>
      <c r="AH40" s="248"/>
      <c r="AI40" s="248"/>
      <c r="AJ40" s="248"/>
      <c r="AK40" s="248"/>
      <c r="AL40" s="248"/>
      <c r="AM40" s="248"/>
      <c r="AN40" s="248"/>
      <c r="AO40" s="248"/>
      <c r="AP40" s="248"/>
      <c r="AQ40" s="248"/>
      <c r="AR40" s="248"/>
      <c r="AS40" s="248"/>
      <c r="AT40" s="248"/>
      <c r="AU40" s="248"/>
      <c r="AV40" s="248"/>
      <c r="AW40" s="248"/>
      <c r="AX40" s="248"/>
      <c r="AY40" s="248"/>
      <c r="AZ40" s="248"/>
      <c r="BA40" s="248"/>
      <c r="BB40" s="248"/>
      <c r="BC40" s="248"/>
      <c r="BD40" s="248"/>
      <c r="BE40" s="248"/>
      <c r="BF40" s="248"/>
      <c r="BG40" s="248"/>
      <c r="BH40" s="362"/>
      <c r="BI40" s="362"/>
      <c r="BJ40" s="362"/>
      <c r="BK40" s="362"/>
      <c r="BL40" s="362"/>
      <c r="BM40" s="362"/>
      <c r="BN40" s="362"/>
      <c r="BO40" s="362"/>
      <c r="BP40" s="362"/>
      <c r="BQ40" s="362"/>
      <c r="BR40" s="362"/>
      <c r="BS40" s="362"/>
      <c r="BT40" s="362"/>
      <c r="BU40" s="362"/>
      <c r="BV40" s="362"/>
    </row>
    <row r="41" spans="1:74" ht="11.1" customHeight="1">
      <c r="A41" s="140" t="s">
        <v>800</v>
      </c>
      <c r="B41" s="211" t="s">
        <v>659</v>
      </c>
      <c r="C41" s="217">
        <v>2.1253943209999999</v>
      </c>
      <c r="D41" s="217">
        <v>2.1234135801999998</v>
      </c>
      <c r="E41" s="217">
        <v>2.1241720987999999</v>
      </c>
      <c r="F41" s="217">
        <v>2.1301133333000002</v>
      </c>
      <c r="G41" s="217">
        <v>2.1345177778000002</v>
      </c>
      <c r="H41" s="217">
        <v>2.1398288888999999</v>
      </c>
      <c r="I41" s="217">
        <v>2.1475646913999999</v>
      </c>
      <c r="J41" s="217">
        <v>2.1535506173000001</v>
      </c>
      <c r="K41" s="217">
        <v>2.1593046914</v>
      </c>
      <c r="L41" s="217">
        <v>2.1663785185000002</v>
      </c>
      <c r="M41" s="217">
        <v>2.1705051852000001</v>
      </c>
      <c r="N41" s="217">
        <v>2.1732362962999998</v>
      </c>
      <c r="O41" s="217">
        <v>2.1734893827000001</v>
      </c>
      <c r="P41" s="217">
        <v>2.1742412346000002</v>
      </c>
      <c r="Q41" s="217">
        <v>2.1744093826999999</v>
      </c>
      <c r="R41" s="217">
        <v>2.1719498764999998</v>
      </c>
      <c r="S41" s="217">
        <v>2.1724835802000002</v>
      </c>
      <c r="T41" s="217">
        <v>2.1739665432000002</v>
      </c>
      <c r="U41" s="217">
        <v>2.176322716</v>
      </c>
      <c r="V41" s="217">
        <v>2.1797612345999999</v>
      </c>
      <c r="W41" s="217">
        <v>2.1842060494000002</v>
      </c>
      <c r="X41" s="217">
        <v>2.1898927160000001</v>
      </c>
      <c r="Y41" s="217">
        <v>2.1961734568</v>
      </c>
      <c r="Z41" s="217">
        <v>2.2032838271999999</v>
      </c>
      <c r="AA41" s="217">
        <v>2.2120983950999999</v>
      </c>
      <c r="AB41" s="217">
        <v>2.2202120987999998</v>
      </c>
      <c r="AC41" s="217">
        <v>2.2284995061999999</v>
      </c>
      <c r="AD41" s="217">
        <v>2.2385635802000001</v>
      </c>
      <c r="AE41" s="217">
        <v>2.2459961728</v>
      </c>
      <c r="AF41" s="217">
        <v>2.2524002469000002</v>
      </c>
      <c r="AG41" s="217">
        <v>2.2576182716000002</v>
      </c>
      <c r="AH41" s="217">
        <v>2.2620834568000001</v>
      </c>
      <c r="AI41" s="217">
        <v>2.2656382715999999</v>
      </c>
      <c r="AJ41" s="217">
        <v>2.2663212345999999</v>
      </c>
      <c r="AK41" s="217">
        <v>2.2695264198</v>
      </c>
      <c r="AL41" s="217">
        <v>2.2732923456999998</v>
      </c>
      <c r="AM41" s="217">
        <v>2.2794427160000001</v>
      </c>
      <c r="AN41" s="217">
        <v>2.2829623457000001</v>
      </c>
      <c r="AO41" s="217">
        <v>2.2856749383000001</v>
      </c>
      <c r="AP41" s="217">
        <v>2.2855903704</v>
      </c>
      <c r="AQ41" s="217">
        <v>2.2881814815000001</v>
      </c>
      <c r="AR41" s="217">
        <v>2.2914581480999998</v>
      </c>
      <c r="AS41" s="217">
        <v>2.2962475309000001</v>
      </c>
      <c r="AT41" s="217">
        <v>2.3002749382999998</v>
      </c>
      <c r="AU41" s="217">
        <v>2.3043675309</v>
      </c>
      <c r="AV41" s="217">
        <v>2.3092369135999999</v>
      </c>
      <c r="AW41" s="217">
        <v>2.3129261728000001</v>
      </c>
      <c r="AX41" s="217">
        <v>2.3161469135999999</v>
      </c>
      <c r="AY41" s="217">
        <v>2.3191922716</v>
      </c>
      <c r="AZ41" s="217">
        <v>2.3212561235</v>
      </c>
      <c r="BA41" s="217">
        <v>2.3226316049000002</v>
      </c>
      <c r="BB41" s="217">
        <v>2.3209141235000001</v>
      </c>
      <c r="BC41" s="217">
        <v>2.3227163086</v>
      </c>
      <c r="BD41" s="217">
        <v>2.3256335679000002</v>
      </c>
      <c r="BE41" s="217">
        <v>2.3313202222</v>
      </c>
      <c r="BF41" s="217">
        <v>2.3352268888999999</v>
      </c>
      <c r="BG41" s="217">
        <v>2.3390078888999999</v>
      </c>
      <c r="BH41" s="359">
        <v>2.342959</v>
      </c>
      <c r="BI41" s="359">
        <v>2.3462670000000001</v>
      </c>
      <c r="BJ41" s="359">
        <v>2.349227</v>
      </c>
      <c r="BK41" s="359">
        <v>2.3509869999999999</v>
      </c>
      <c r="BL41" s="359">
        <v>2.353891</v>
      </c>
      <c r="BM41" s="359">
        <v>2.3570859999999998</v>
      </c>
      <c r="BN41" s="359">
        <v>2.361192</v>
      </c>
      <c r="BO41" s="359">
        <v>2.3645070000000001</v>
      </c>
      <c r="BP41" s="359">
        <v>2.367651</v>
      </c>
      <c r="BQ41" s="359">
        <v>2.3702009999999998</v>
      </c>
      <c r="BR41" s="359">
        <v>2.373319</v>
      </c>
      <c r="BS41" s="359">
        <v>2.376582</v>
      </c>
      <c r="BT41" s="359">
        <v>2.380188</v>
      </c>
      <c r="BU41" s="359">
        <v>2.383594</v>
      </c>
      <c r="BV41" s="359">
        <v>2.386997</v>
      </c>
    </row>
    <row r="42" spans="1:74" ht="11.1" customHeight="1">
      <c r="A42" s="145"/>
      <c r="B42" s="139" t="s">
        <v>24</v>
      </c>
      <c r="C42" s="222"/>
      <c r="D42" s="222"/>
      <c r="E42" s="222"/>
      <c r="F42" s="222"/>
      <c r="G42" s="222"/>
      <c r="H42" s="222"/>
      <c r="I42" s="222"/>
      <c r="J42" s="222"/>
      <c r="K42" s="222"/>
      <c r="L42" s="222"/>
      <c r="M42" s="222"/>
      <c r="N42" s="222"/>
      <c r="O42" s="222"/>
      <c r="P42" s="222"/>
      <c r="Q42" s="222"/>
      <c r="R42" s="222"/>
      <c r="S42" s="222"/>
      <c r="T42" s="222"/>
      <c r="U42" s="222"/>
      <c r="V42" s="222"/>
      <c r="W42" s="222"/>
      <c r="X42" s="222"/>
      <c r="Y42" s="222"/>
      <c r="Z42" s="222"/>
      <c r="AA42" s="222"/>
      <c r="AB42" s="222"/>
      <c r="AC42" s="222"/>
      <c r="AD42" s="222"/>
      <c r="AE42" s="222"/>
      <c r="AF42" s="222"/>
      <c r="AG42" s="222"/>
      <c r="AH42" s="222"/>
      <c r="AI42" s="222"/>
      <c r="AJ42" s="222"/>
      <c r="AK42" s="222"/>
      <c r="AL42" s="222"/>
      <c r="AM42" s="222"/>
      <c r="AN42" s="222"/>
      <c r="AO42" s="222"/>
      <c r="AP42" s="222"/>
      <c r="AQ42" s="222"/>
      <c r="AR42" s="222"/>
      <c r="AS42" s="222"/>
      <c r="AT42" s="222"/>
      <c r="AU42" s="222"/>
      <c r="AV42" s="222"/>
      <c r="AW42" s="222"/>
      <c r="AX42" s="222"/>
      <c r="AY42" s="222"/>
      <c r="AZ42" s="222"/>
      <c r="BA42" s="222"/>
      <c r="BB42" s="222"/>
      <c r="BC42" s="222"/>
      <c r="BD42" s="222"/>
      <c r="BE42" s="222"/>
      <c r="BF42" s="222"/>
      <c r="BG42" s="222"/>
      <c r="BH42" s="336"/>
      <c r="BI42" s="336"/>
      <c r="BJ42" s="336"/>
      <c r="BK42" s="336"/>
      <c r="BL42" s="336"/>
      <c r="BM42" s="336"/>
      <c r="BN42" s="336"/>
      <c r="BO42" s="336"/>
      <c r="BP42" s="336"/>
      <c r="BQ42" s="336"/>
      <c r="BR42" s="336"/>
      <c r="BS42" s="336"/>
      <c r="BT42" s="336"/>
      <c r="BU42" s="336"/>
      <c r="BV42" s="336"/>
    </row>
    <row r="43" spans="1:74" ht="11.1" customHeight="1">
      <c r="A43" s="140" t="s">
        <v>799</v>
      </c>
      <c r="B43" s="211" t="s">
        <v>660</v>
      </c>
      <c r="C43" s="217">
        <v>1.7274888489</v>
      </c>
      <c r="D43" s="217">
        <v>1.7068493195000001</v>
      </c>
      <c r="E43" s="217">
        <v>1.6944826023999999</v>
      </c>
      <c r="F43" s="217">
        <v>1.6954707388000001</v>
      </c>
      <c r="G43" s="217">
        <v>1.6958381155</v>
      </c>
      <c r="H43" s="217">
        <v>1.7006667737000001</v>
      </c>
      <c r="I43" s="217">
        <v>1.7108590275</v>
      </c>
      <c r="J43" s="217">
        <v>1.7239335129</v>
      </c>
      <c r="K43" s="217">
        <v>1.7407925440000001</v>
      </c>
      <c r="L43" s="217">
        <v>1.7689379968000001</v>
      </c>
      <c r="M43" s="217">
        <v>1.7877397127000001</v>
      </c>
      <c r="N43" s="217">
        <v>1.8046995673999999</v>
      </c>
      <c r="O43" s="217">
        <v>1.8252376325999999</v>
      </c>
      <c r="P43" s="217">
        <v>1.8344487115000001</v>
      </c>
      <c r="Q43" s="217">
        <v>1.8377528755999999</v>
      </c>
      <c r="R43" s="217">
        <v>1.8245494656000001</v>
      </c>
      <c r="S43" s="217">
        <v>1.8239902948</v>
      </c>
      <c r="T43" s="217">
        <v>1.8254747037000001</v>
      </c>
      <c r="U43" s="217">
        <v>1.8237403123</v>
      </c>
      <c r="V43" s="217">
        <v>1.8332586659000001</v>
      </c>
      <c r="W43" s="217">
        <v>1.8487673845000001</v>
      </c>
      <c r="X43" s="217">
        <v>1.8777453777999999</v>
      </c>
      <c r="Y43" s="217">
        <v>1.8996256439000001</v>
      </c>
      <c r="Z43" s="217">
        <v>1.9218870927</v>
      </c>
      <c r="AA43" s="217">
        <v>1.9477030993</v>
      </c>
      <c r="AB43" s="217">
        <v>1.9683468819000001</v>
      </c>
      <c r="AC43" s="217">
        <v>1.9869918155999999</v>
      </c>
      <c r="AD43" s="217">
        <v>2.0066163485000001</v>
      </c>
      <c r="AE43" s="217">
        <v>2.0190297484999999</v>
      </c>
      <c r="AF43" s="217">
        <v>2.0272104636999999</v>
      </c>
      <c r="AG43" s="217">
        <v>2.0274413039999999</v>
      </c>
      <c r="AH43" s="217">
        <v>2.029944542</v>
      </c>
      <c r="AI43" s="217">
        <v>2.0310029876</v>
      </c>
      <c r="AJ43" s="217">
        <v>2.0285364482000001</v>
      </c>
      <c r="AK43" s="217">
        <v>2.0282654536</v>
      </c>
      <c r="AL43" s="217">
        <v>2.0281098111999998</v>
      </c>
      <c r="AM43" s="217">
        <v>2.0325328762999999</v>
      </c>
      <c r="AN43" s="217">
        <v>2.0292604218000001</v>
      </c>
      <c r="AO43" s="217">
        <v>2.0227558029999999</v>
      </c>
      <c r="AP43" s="217">
        <v>2.0016724825000001</v>
      </c>
      <c r="AQ43" s="217">
        <v>1.9972134382</v>
      </c>
      <c r="AR43" s="217">
        <v>1.9980321327999999</v>
      </c>
      <c r="AS43" s="217">
        <v>2.0101699745000001</v>
      </c>
      <c r="AT43" s="217">
        <v>2.0170130903999999</v>
      </c>
      <c r="AU43" s="217">
        <v>2.0246028890000001</v>
      </c>
      <c r="AV43" s="217">
        <v>2.0377758926</v>
      </c>
      <c r="AW43" s="217">
        <v>2.0432316642999999</v>
      </c>
      <c r="AX43" s="217">
        <v>2.0458067267</v>
      </c>
      <c r="AY43" s="217">
        <v>2.0433233259999999</v>
      </c>
      <c r="AZ43" s="217">
        <v>2.0417702851000001</v>
      </c>
      <c r="BA43" s="217">
        <v>2.0389698501</v>
      </c>
      <c r="BB43" s="217">
        <v>2.0294762383</v>
      </c>
      <c r="BC43" s="217">
        <v>2.0282653523</v>
      </c>
      <c r="BD43" s="217">
        <v>2.0298914092999998</v>
      </c>
      <c r="BE43" s="217">
        <v>2.0392233703999998</v>
      </c>
      <c r="BF43" s="217">
        <v>2.0428715926000001</v>
      </c>
      <c r="BG43" s="217">
        <v>2.0457050369999998</v>
      </c>
      <c r="BH43" s="359">
        <v>2.047669</v>
      </c>
      <c r="BI43" s="359">
        <v>2.0489139999999999</v>
      </c>
      <c r="BJ43" s="359">
        <v>2.0493860000000002</v>
      </c>
      <c r="BK43" s="359">
        <v>2.0481449999999999</v>
      </c>
      <c r="BL43" s="359">
        <v>2.047774</v>
      </c>
      <c r="BM43" s="359">
        <v>2.0473340000000002</v>
      </c>
      <c r="BN43" s="359">
        <v>2.0466730000000002</v>
      </c>
      <c r="BO43" s="359">
        <v>2.0462069999999999</v>
      </c>
      <c r="BP43" s="359">
        <v>2.045785</v>
      </c>
      <c r="BQ43" s="359">
        <v>2.0433469999999998</v>
      </c>
      <c r="BR43" s="359">
        <v>2.0445579999999999</v>
      </c>
      <c r="BS43" s="359">
        <v>2.0473590000000002</v>
      </c>
      <c r="BT43" s="359">
        <v>2.0552619999999999</v>
      </c>
      <c r="BU43" s="359">
        <v>2.058605</v>
      </c>
      <c r="BV43" s="359">
        <v>2.0609009999999999</v>
      </c>
    </row>
    <row r="44" spans="1:74" ht="11.1" customHeight="1">
      <c r="A44" s="134"/>
      <c r="B44" s="139" t="s">
        <v>967</v>
      </c>
      <c r="C44" s="248"/>
      <c r="D44" s="248"/>
      <c r="E44" s="248"/>
      <c r="F44" s="248"/>
      <c r="G44" s="248"/>
      <c r="H44" s="248"/>
      <c r="I44" s="248"/>
      <c r="J44" s="248"/>
      <c r="K44" s="248"/>
      <c r="L44" s="248"/>
      <c r="M44" s="248"/>
      <c r="N44" s="248"/>
      <c r="O44" s="248"/>
      <c r="P44" s="248"/>
      <c r="Q44" s="248"/>
      <c r="R44" s="248"/>
      <c r="S44" s="248"/>
      <c r="T44" s="248"/>
      <c r="U44" s="248"/>
      <c r="V44" s="248"/>
      <c r="W44" s="248"/>
      <c r="X44" s="248"/>
      <c r="Y44" s="248"/>
      <c r="Z44" s="248"/>
      <c r="AA44" s="248"/>
      <c r="AB44" s="248"/>
      <c r="AC44" s="248"/>
      <c r="AD44" s="248"/>
      <c r="AE44" s="248"/>
      <c r="AF44" s="248"/>
      <c r="AG44" s="248"/>
      <c r="AH44" s="248"/>
      <c r="AI44" s="248"/>
      <c r="AJ44" s="248"/>
      <c r="AK44" s="248"/>
      <c r="AL44" s="248"/>
      <c r="AM44" s="248"/>
      <c r="AN44" s="248"/>
      <c r="AO44" s="248"/>
      <c r="AP44" s="248"/>
      <c r="AQ44" s="248"/>
      <c r="AR44" s="248"/>
      <c r="AS44" s="248"/>
      <c r="AT44" s="248"/>
      <c r="AU44" s="248"/>
      <c r="AV44" s="248"/>
      <c r="AW44" s="248"/>
      <c r="AX44" s="248"/>
      <c r="AY44" s="248"/>
      <c r="AZ44" s="248"/>
      <c r="BA44" s="248"/>
      <c r="BB44" s="248"/>
      <c r="BC44" s="248"/>
      <c r="BD44" s="248"/>
      <c r="BE44" s="248"/>
      <c r="BF44" s="248"/>
      <c r="BG44" s="248"/>
      <c r="BH44" s="362"/>
      <c r="BI44" s="362"/>
      <c r="BJ44" s="362"/>
      <c r="BK44" s="362"/>
      <c r="BL44" s="362"/>
      <c r="BM44" s="362"/>
      <c r="BN44" s="362"/>
      <c r="BO44" s="362"/>
      <c r="BP44" s="362"/>
      <c r="BQ44" s="362"/>
      <c r="BR44" s="362"/>
      <c r="BS44" s="362"/>
      <c r="BT44" s="362"/>
      <c r="BU44" s="362"/>
      <c r="BV44" s="362"/>
    </row>
    <row r="45" spans="1:74" ht="11.1" customHeight="1">
      <c r="A45" s="140" t="s">
        <v>801</v>
      </c>
      <c r="B45" s="211" t="s">
        <v>660</v>
      </c>
      <c r="C45" s="217">
        <v>1.411</v>
      </c>
      <c r="D45" s="217">
        <v>1.3919999999999999</v>
      </c>
      <c r="E45" s="217">
        <v>1.3169999999999999</v>
      </c>
      <c r="F45" s="217">
        <v>1.4810000000000001</v>
      </c>
      <c r="G45" s="217">
        <v>1.66</v>
      </c>
      <c r="H45" s="217">
        <v>1.9379999999999999</v>
      </c>
      <c r="I45" s="217">
        <v>1.8080000000000001</v>
      </c>
      <c r="J45" s="217">
        <v>2.0449999999999999</v>
      </c>
      <c r="K45" s="217">
        <v>1.944</v>
      </c>
      <c r="L45" s="217">
        <v>1.94</v>
      </c>
      <c r="M45" s="217">
        <v>2.0920000000000001</v>
      </c>
      <c r="N45" s="217">
        <v>2.0369999999999999</v>
      </c>
      <c r="O45" s="217">
        <v>2.2269999999999999</v>
      </c>
      <c r="P45" s="217">
        <v>2.0579999999999998</v>
      </c>
      <c r="Q45" s="217">
        <v>2.2250000000000001</v>
      </c>
      <c r="R45" s="217">
        <v>2.3159999999999998</v>
      </c>
      <c r="S45" s="217">
        <v>2.29</v>
      </c>
      <c r="T45" s="217">
        <v>2.169</v>
      </c>
      <c r="U45" s="217">
        <v>2.17</v>
      </c>
      <c r="V45" s="217">
        <v>2.2290000000000001</v>
      </c>
      <c r="W45" s="217">
        <v>2.198</v>
      </c>
      <c r="X45" s="217">
        <v>2.3170000000000002</v>
      </c>
      <c r="Y45" s="217">
        <v>2.3740000000000001</v>
      </c>
      <c r="Z45" s="217">
        <v>2.456</v>
      </c>
      <c r="AA45" s="217">
        <v>2.5590000000000002</v>
      </c>
      <c r="AB45" s="217">
        <v>2.6629999999999998</v>
      </c>
      <c r="AC45" s="217">
        <v>2.988</v>
      </c>
      <c r="AD45" s="217">
        <v>3.1960000000000002</v>
      </c>
      <c r="AE45" s="217">
        <v>3.3180000000000001</v>
      </c>
      <c r="AF45" s="217">
        <v>3.1379999999999999</v>
      </c>
      <c r="AG45" s="217">
        <v>3.141</v>
      </c>
      <c r="AH45" s="217">
        <v>2.996</v>
      </c>
      <c r="AI45" s="217">
        <v>3.06</v>
      </c>
      <c r="AJ45" s="217">
        <v>2.9460000000000002</v>
      </c>
      <c r="AK45" s="217">
        <v>2.9940000000000002</v>
      </c>
      <c r="AL45" s="217">
        <v>2.871</v>
      </c>
      <c r="AM45" s="217">
        <v>2.95</v>
      </c>
      <c r="AN45" s="217">
        <v>3.0670000000000002</v>
      </c>
      <c r="AO45" s="217">
        <v>3.2429999999999999</v>
      </c>
      <c r="AP45" s="217">
        <v>3.27</v>
      </c>
      <c r="AQ45" s="217">
        <v>3.1309999999999998</v>
      </c>
      <c r="AR45" s="217">
        <v>2.9169999999999998</v>
      </c>
      <c r="AS45" s="217">
        <v>2.863</v>
      </c>
      <c r="AT45" s="217">
        <v>3.097</v>
      </c>
      <c r="AU45" s="217">
        <v>3.278</v>
      </c>
      <c r="AV45" s="217">
        <v>3.2080000000000002</v>
      </c>
      <c r="AW45" s="217">
        <v>2.9239999999999999</v>
      </c>
      <c r="AX45" s="217">
        <v>2.8330000000000002</v>
      </c>
      <c r="AY45" s="217">
        <v>2.8759999999999999</v>
      </c>
      <c r="AZ45" s="217">
        <v>3.105</v>
      </c>
      <c r="BA45" s="217">
        <v>3.0379999999999998</v>
      </c>
      <c r="BB45" s="217">
        <v>2.9769999999999999</v>
      </c>
      <c r="BC45" s="217">
        <v>2.9326099999999999</v>
      </c>
      <c r="BD45" s="217">
        <v>2.934177</v>
      </c>
      <c r="BE45" s="217">
        <v>3.0102180000000001</v>
      </c>
      <c r="BF45" s="217">
        <v>3.1413920000000002</v>
      </c>
      <c r="BG45" s="217">
        <v>3.105696</v>
      </c>
      <c r="BH45" s="359">
        <v>3.0124219999999999</v>
      </c>
      <c r="BI45" s="359">
        <v>2.9454440000000002</v>
      </c>
      <c r="BJ45" s="359">
        <v>2.8793500000000001</v>
      </c>
      <c r="BK45" s="359">
        <v>2.8819729999999999</v>
      </c>
      <c r="BL45" s="359">
        <v>2.8977529999999998</v>
      </c>
      <c r="BM45" s="359">
        <v>2.9377049999999998</v>
      </c>
      <c r="BN45" s="359">
        <v>2.9652090000000002</v>
      </c>
      <c r="BO45" s="359">
        <v>2.9979079999999998</v>
      </c>
      <c r="BP45" s="359">
        <v>2.9936069999999999</v>
      </c>
      <c r="BQ45" s="359">
        <v>2.9521120000000001</v>
      </c>
      <c r="BR45" s="359">
        <v>2.9218329999999999</v>
      </c>
      <c r="BS45" s="359">
        <v>2.892652</v>
      </c>
      <c r="BT45" s="359">
        <v>2.839324</v>
      </c>
      <c r="BU45" s="359">
        <v>2.8210510000000002</v>
      </c>
      <c r="BV45" s="359">
        <v>2.7771949999999999</v>
      </c>
    </row>
    <row r="46" spans="1:74" ht="11.1" customHeight="1">
      <c r="A46" s="140"/>
      <c r="B46" s="139" t="s">
        <v>777</v>
      </c>
      <c r="C46" s="68"/>
      <c r="D46" s="68"/>
      <c r="E46" s="68"/>
      <c r="F46" s="68"/>
      <c r="G46" s="68"/>
      <c r="H46" s="68"/>
      <c r="I46" s="68"/>
      <c r="J46" s="68"/>
      <c r="K46" s="68"/>
      <c r="L46" s="68"/>
      <c r="M46" s="68"/>
      <c r="N46" s="68"/>
      <c r="O46" s="68"/>
      <c r="P46" s="68"/>
      <c r="Q46" s="68"/>
      <c r="R46" s="68"/>
      <c r="S46" s="68"/>
      <c r="T46" s="68"/>
      <c r="U46" s="68"/>
      <c r="V46" s="68"/>
      <c r="W46" s="68"/>
      <c r="X46" s="68"/>
      <c r="Y46" s="68"/>
      <c r="Z46" s="68"/>
      <c r="AA46" s="68"/>
      <c r="AB46" s="68"/>
      <c r="AC46" s="68"/>
      <c r="AD46" s="68"/>
      <c r="AE46" s="68"/>
      <c r="AF46" s="68"/>
      <c r="AG46" s="68"/>
      <c r="AH46" s="68"/>
      <c r="AI46" s="68"/>
      <c r="AJ46" s="68"/>
      <c r="AK46" s="68"/>
      <c r="AL46" s="68"/>
      <c r="AM46" s="68"/>
      <c r="AN46" s="68"/>
      <c r="AO46" s="68"/>
      <c r="AP46" s="68"/>
      <c r="AQ46" s="68"/>
      <c r="AR46" s="68"/>
      <c r="AS46" s="68"/>
      <c r="AT46" s="68"/>
      <c r="AU46" s="68"/>
      <c r="AV46" s="68"/>
      <c r="AW46" s="68"/>
      <c r="AX46" s="68"/>
      <c r="AY46" s="68"/>
      <c r="AZ46" s="68"/>
      <c r="BA46" s="68"/>
      <c r="BB46" s="68"/>
      <c r="BC46" s="68"/>
      <c r="BD46" s="68"/>
      <c r="BE46" s="68"/>
      <c r="BF46" s="68"/>
      <c r="BG46" s="68"/>
      <c r="BH46" s="333"/>
      <c r="BI46" s="333"/>
      <c r="BJ46" s="333"/>
      <c r="BK46" s="333"/>
      <c r="BL46" s="333"/>
      <c r="BM46" s="333"/>
      <c r="BN46" s="333"/>
      <c r="BO46" s="333"/>
      <c r="BP46" s="333"/>
      <c r="BQ46" s="333"/>
      <c r="BR46" s="333"/>
      <c r="BS46" s="333"/>
      <c r="BT46" s="333"/>
      <c r="BU46" s="333"/>
      <c r="BV46" s="333"/>
    </row>
    <row r="47" spans="1:74" ht="11.1" customHeight="1">
      <c r="A47" s="37" t="s">
        <v>778</v>
      </c>
      <c r="B47" s="211" t="s">
        <v>1259</v>
      </c>
      <c r="C47" s="262">
        <v>100.02418519</v>
      </c>
      <c r="D47" s="262">
        <v>100.06196296</v>
      </c>
      <c r="E47" s="262">
        <v>100.05485185000001</v>
      </c>
      <c r="F47" s="262">
        <v>99.921074074000003</v>
      </c>
      <c r="G47" s="262">
        <v>99.885518519000001</v>
      </c>
      <c r="H47" s="262">
        <v>99.866407406999997</v>
      </c>
      <c r="I47" s="262">
        <v>99.840629629999995</v>
      </c>
      <c r="J47" s="262">
        <v>99.871740740999996</v>
      </c>
      <c r="K47" s="262">
        <v>99.936629629999999</v>
      </c>
      <c r="L47" s="262">
        <v>100.07529630000001</v>
      </c>
      <c r="M47" s="262">
        <v>100.17774074</v>
      </c>
      <c r="N47" s="262">
        <v>100.28396296</v>
      </c>
      <c r="O47" s="262">
        <v>100.37929629999999</v>
      </c>
      <c r="P47" s="262">
        <v>100.50407407</v>
      </c>
      <c r="Q47" s="262">
        <v>100.64362963000001</v>
      </c>
      <c r="R47" s="262">
        <v>100.81811111</v>
      </c>
      <c r="S47" s="262">
        <v>100.97211111</v>
      </c>
      <c r="T47" s="262">
        <v>101.12577778000001</v>
      </c>
      <c r="U47" s="262">
        <v>101.27037036999999</v>
      </c>
      <c r="V47" s="262">
        <v>101.42992593</v>
      </c>
      <c r="W47" s="262">
        <v>101.5957037</v>
      </c>
      <c r="X47" s="262">
        <v>101.7922963</v>
      </c>
      <c r="Y47" s="262">
        <v>101.95207406999999</v>
      </c>
      <c r="Z47" s="262">
        <v>102.09962963</v>
      </c>
      <c r="AA47" s="262">
        <v>102.17955556</v>
      </c>
      <c r="AB47" s="262">
        <v>102.34422222000001</v>
      </c>
      <c r="AC47" s="262">
        <v>102.53822221999999</v>
      </c>
      <c r="AD47" s="262">
        <v>102.80703704</v>
      </c>
      <c r="AE47" s="262">
        <v>103.02559259</v>
      </c>
      <c r="AF47" s="262">
        <v>103.23937037</v>
      </c>
      <c r="AG47" s="262">
        <v>103.51548148000001</v>
      </c>
      <c r="AH47" s="262">
        <v>103.66937037</v>
      </c>
      <c r="AI47" s="262">
        <v>103.76814815</v>
      </c>
      <c r="AJ47" s="262">
        <v>103.68159258999999</v>
      </c>
      <c r="AK47" s="262">
        <v>103.76781481</v>
      </c>
      <c r="AL47" s="262">
        <v>103.89659259</v>
      </c>
      <c r="AM47" s="262">
        <v>104.13340741</v>
      </c>
      <c r="AN47" s="262">
        <v>104.29818519</v>
      </c>
      <c r="AO47" s="262">
        <v>104.45640741</v>
      </c>
      <c r="AP47" s="262">
        <v>104.57874074</v>
      </c>
      <c r="AQ47" s="262">
        <v>104.74585184999999</v>
      </c>
      <c r="AR47" s="262">
        <v>104.92840741000001</v>
      </c>
      <c r="AS47" s="262">
        <v>105.1912963</v>
      </c>
      <c r="AT47" s="262">
        <v>105.35607407000001</v>
      </c>
      <c r="AU47" s="262">
        <v>105.48762963</v>
      </c>
      <c r="AV47" s="262">
        <v>105.53292593</v>
      </c>
      <c r="AW47" s="262">
        <v>105.63781480999999</v>
      </c>
      <c r="AX47" s="262">
        <v>105.74925926</v>
      </c>
      <c r="AY47" s="262">
        <v>105.8753037</v>
      </c>
      <c r="AZ47" s="262">
        <v>105.99382593</v>
      </c>
      <c r="BA47" s="262">
        <v>106.11287037</v>
      </c>
      <c r="BB47" s="262">
        <v>106.26237777999999</v>
      </c>
      <c r="BC47" s="262">
        <v>106.36001111</v>
      </c>
      <c r="BD47" s="262">
        <v>106.43571111</v>
      </c>
      <c r="BE47" s="262">
        <v>106.39756667</v>
      </c>
      <c r="BF47" s="262">
        <v>106.49833332999999</v>
      </c>
      <c r="BG47" s="262">
        <v>106.6461</v>
      </c>
      <c r="BH47" s="350">
        <v>106.9088</v>
      </c>
      <c r="BI47" s="350">
        <v>107.0996</v>
      </c>
      <c r="BJ47" s="350">
        <v>107.2865</v>
      </c>
      <c r="BK47" s="350">
        <v>107.4798</v>
      </c>
      <c r="BL47" s="350">
        <v>107.651</v>
      </c>
      <c r="BM47" s="350">
        <v>107.8105</v>
      </c>
      <c r="BN47" s="350">
        <v>107.9473</v>
      </c>
      <c r="BO47" s="350">
        <v>108.0915</v>
      </c>
      <c r="BP47" s="350">
        <v>108.2321</v>
      </c>
      <c r="BQ47" s="350">
        <v>108.3582</v>
      </c>
      <c r="BR47" s="350">
        <v>108.5</v>
      </c>
      <c r="BS47" s="350">
        <v>108.6463</v>
      </c>
      <c r="BT47" s="350">
        <v>108.8001</v>
      </c>
      <c r="BU47" s="350">
        <v>108.95359999999999</v>
      </c>
      <c r="BV47" s="350">
        <v>109.10980000000001</v>
      </c>
    </row>
    <row r="48" spans="1:74" ht="11.1" customHeight="1">
      <c r="A48" s="134"/>
      <c r="B48" s="139" t="s">
        <v>702</v>
      </c>
      <c r="C48" s="222"/>
      <c r="D48" s="222"/>
      <c r="E48" s="222"/>
      <c r="F48" s="222"/>
      <c r="G48" s="222"/>
      <c r="H48" s="222"/>
      <c r="I48" s="222"/>
      <c r="J48" s="222"/>
      <c r="K48" s="222"/>
      <c r="L48" s="222"/>
      <c r="M48" s="222"/>
      <c r="N48" s="222"/>
      <c r="O48" s="222"/>
      <c r="P48" s="222"/>
      <c r="Q48" s="222"/>
      <c r="R48" s="222"/>
      <c r="S48" s="222"/>
      <c r="T48" s="222"/>
      <c r="U48" s="222"/>
      <c r="V48" s="222"/>
      <c r="W48" s="222"/>
      <c r="X48" s="222"/>
      <c r="Y48" s="222"/>
      <c r="Z48" s="222"/>
      <c r="AA48" s="222"/>
      <c r="AB48" s="222"/>
      <c r="AC48" s="222"/>
      <c r="AD48" s="222"/>
      <c r="AE48" s="222"/>
      <c r="AF48" s="222"/>
      <c r="AG48" s="222"/>
      <c r="AH48" s="222"/>
      <c r="AI48" s="222"/>
      <c r="AJ48" s="222"/>
      <c r="AK48" s="222"/>
      <c r="AL48" s="222"/>
      <c r="AM48" s="222"/>
      <c r="AN48" s="222"/>
      <c r="AO48" s="222"/>
      <c r="AP48" s="222"/>
      <c r="AQ48" s="222"/>
      <c r="AR48" s="222"/>
      <c r="AS48" s="222"/>
      <c r="AT48" s="222"/>
      <c r="AU48" s="222"/>
      <c r="AV48" s="222"/>
      <c r="AW48" s="222"/>
      <c r="AX48" s="222"/>
      <c r="AY48" s="222"/>
      <c r="AZ48" s="222"/>
      <c r="BA48" s="222"/>
      <c r="BB48" s="222"/>
      <c r="BC48" s="222"/>
      <c r="BD48" s="222"/>
      <c r="BE48" s="222"/>
      <c r="BF48" s="222"/>
      <c r="BG48" s="222"/>
      <c r="BH48" s="336"/>
      <c r="BI48" s="336"/>
      <c r="BJ48" s="336"/>
      <c r="BK48" s="336"/>
      <c r="BL48" s="336"/>
      <c r="BM48" s="336"/>
      <c r="BN48" s="336"/>
      <c r="BO48" s="336"/>
      <c r="BP48" s="336"/>
      <c r="BQ48" s="336"/>
      <c r="BR48" s="336"/>
      <c r="BS48" s="336"/>
      <c r="BT48" s="336"/>
      <c r="BU48" s="336"/>
      <c r="BV48" s="336"/>
    </row>
    <row r="49" spans="1:74" ht="11.1" customHeight="1">
      <c r="A49" s="134"/>
      <c r="B49" s="144" t="s">
        <v>808</v>
      </c>
      <c r="C49" s="222"/>
      <c r="D49" s="222"/>
      <c r="E49" s="222"/>
      <c r="F49" s="222"/>
      <c r="G49" s="222"/>
      <c r="H49" s="222"/>
      <c r="I49" s="222"/>
      <c r="J49" s="222"/>
      <c r="K49" s="222"/>
      <c r="L49" s="222"/>
      <c r="M49" s="222"/>
      <c r="N49" s="222"/>
      <c r="O49" s="222"/>
      <c r="P49" s="222"/>
      <c r="Q49" s="222"/>
      <c r="R49" s="222"/>
      <c r="S49" s="222"/>
      <c r="T49" s="222"/>
      <c r="U49" s="222"/>
      <c r="V49" s="222"/>
      <c r="W49" s="222"/>
      <c r="X49" s="222"/>
      <c r="Y49" s="222"/>
      <c r="Z49" s="222"/>
      <c r="AA49" s="222"/>
      <c r="AB49" s="222"/>
      <c r="AC49" s="222"/>
      <c r="AD49" s="222"/>
      <c r="AE49" s="222"/>
      <c r="AF49" s="222"/>
      <c r="AG49" s="222"/>
      <c r="AH49" s="222"/>
      <c r="AI49" s="222"/>
      <c r="AJ49" s="222"/>
      <c r="AK49" s="222"/>
      <c r="AL49" s="222"/>
      <c r="AM49" s="222"/>
      <c r="AN49" s="222"/>
      <c r="AO49" s="222"/>
      <c r="AP49" s="222"/>
      <c r="AQ49" s="222"/>
      <c r="AR49" s="222"/>
      <c r="AS49" s="222"/>
      <c r="AT49" s="222"/>
      <c r="AU49" s="222"/>
      <c r="AV49" s="222"/>
      <c r="AW49" s="222"/>
      <c r="AX49" s="222"/>
      <c r="AY49" s="222"/>
      <c r="AZ49" s="222"/>
      <c r="BA49" s="222"/>
      <c r="BB49" s="222"/>
      <c r="BC49" s="222"/>
      <c r="BD49" s="222"/>
      <c r="BE49" s="222"/>
      <c r="BF49" s="222"/>
      <c r="BG49" s="222"/>
      <c r="BH49" s="336"/>
      <c r="BI49" s="336"/>
      <c r="BJ49" s="336"/>
      <c r="BK49" s="336"/>
      <c r="BL49" s="336"/>
      <c r="BM49" s="336"/>
      <c r="BN49" s="336"/>
      <c r="BO49" s="336"/>
      <c r="BP49" s="336"/>
      <c r="BQ49" s="336"/>
      <c r="BR49" s="336"/>
      <c r="BS49" s="336"/>
      <c r="BT49" s="336"/>
      <c r="BU49" s="336"/>
      <c r="BV49" s="336"/>
    </row>
    <row r="50" spans="1:74" ht="11.1" customHeight="1">
      <c r="A50" s="134"/>
      <c r="B50" s="139" t="s">
        <v>57</v>
      </c>
      <c r="C50" s="222"/>
      <c r="D50" s="222"/>
      <c r="E50" s="222"/>
      <c r="F50" s="222"/>
      <c r="G50" s="222"/>
      <c r="H50" s="222"/>
      <c r="I50" s="222"/>
      <c r="J50" s="222"/>
      <c r="K50" s="222"/>
      <c r="L50" s="222"/>
      <c r="M50" s="222"/>
      <c r="N50" s="222"/>
      <c r="O50" s="222"/>
      <c r="P50" s="222"/>
      <c r="Q50" s="222"/>
      <c r="R50" s="222"/>
      <c r="S50" s="222"/>
      <c r="T50" s="222"/>
      <c r="U50" s="222"/>
      <c r="V50" s="222"/>
      <c r="W50" s="222"/>
      <c r="X50" s="222"/>
      <c r="Y50" s="222"/>
      <c r="Z50" s="222"/>
      <c r="AA50" s="222"/>
      <c r="AB50" s="222"/>
      <c r="AC50" s="222"/>
      <c r="AD50" s="222"/>
      <c r="AE50" s="222"/>
      <c r="AF50" s="222"/>
      <c r="AG50" s="222"/>
      <c r="AH50" s="222"/>
      <c r="AI50" s="222"/>
      <c r="AJ50" s="222"/>
      <c r="AK50" s="222"/>
      <c r="AL50" s="222"/>
      <c r="AM50" s="222"/>
      <c r="AN50" s="222"/>
      <c r="AO50" s="222"/>
      <c r="AP50" s="222"/>
      <c r="AQ50" s="222"/>
      <c r="AR50" s="222"/>
      <c r="AS50" s="222"/>
      <c r="AT50" s="222"/>
      <c r="AU50" s="222"/>
      <c r="AV50" s="222"/>
      <c r="AW50" s="222"/>
      <c r="AX50" s="222"/>
      <c r="AY50" s="222"/>
      <c r="AZ50" s="222"/>
      <c r="BA50" s="222"/>
      <c r="BB50" s="222"/>
      <c r="BC50" s="222"/>
      <c r="BD50" s="222"/>
      <c r="BE50" s="222"/>
      <c r="BF50" s="222"/>
      <c r="BG50" s="222"/>
      <c r="BH50" s="336"/>
      <c r="BI50" s="336"/>
      <c r="BJ50" s="336"/>
      <c r="BK50" s="336"/>
      <c r="BL50" s="336"/>
      <c r="BM50" s="336"/>
      <c r="BN50" s="336"/>
      <c r="BO50" s="336"/>
      <c r="BP50" s="336"/>
      <c r="BQ50" s="336"/>
      <c r="BR50" s="336"/>
      <c r="BS50" s="336"/>
      <c r="BT50" s="336"/>
      <c r="BU50" s="336"/>
      <c r="BV50" s="336"/>
    </row>
    <row r="51" spans="1:74" ht="11.1" customHeight="1">
      <c r="A51" s="146" t="s">
        <v>809</v>
      </c>
      <c r="B51" s="211" t="s">
        <v>661</v>
      </c>
      <c r="C51" s="243">
        <v>7252.9081317999999</v>
      </c>
      <c r="D51" s="243">
        <v>7786.8266956999996</v>
      </c>
      <c r="E51" s="243">
        <v>7981.7150763999998</v>
      </c>
      <c r="F51" s="243">
        <v>8382.7056702000009</v>
      </c>
      <c r="G51" s="243">
        <v>8348.1669371000007</v>
      </c>
      <c r="H51" s="243">
        <v>8616.2391614999997</v>
      </c>
      <c r="I51" s="243">
        <v>8549.2315892999995</v>
      </c>
      <c r="J51" s="243">
        <v>8414.1347237000009</v>
      </c>
      <c r="K51" s="243">
        <v>8067.8054572000001</v>
      </c>
      <c r="L51" s="243">
        <v>8151.0700296000005</v>
      </c>
      <c r="M51" s="243">
        <v>7911.4053513999997</v>
      </c>
      <c r="N51" s="243">
        <v>7734.6503930999997</v>
      </c>
      <c r="O51" s="243">
        <v>7103.1575171000004</v>
      </c>
      <c r="P51" s="243">
        <v>7535.2307729000004</v>
      </c>
      <c r="Q51" s="243">
        <v>8125.2326397999996</v>
      </c>
      <c r="R51" s="243">
        <v>8467.9259488000007</v>
      </c>
      <c r="S51" s="243">
        <v>8303.8602405000001</v>
      </c>
      <c r="T51" s="243">
        <v>8672.9798510000001</v>
      </c>
      <c r="U51" s="243">
        <v>8577.0933550999998</v>
      </c>
      <c r="V51" s="243">
        <v>8528.6612690000002</v>
      </c>
      <c r="W51" s="243">
        <v>8158.1778592000001</v>
      </c>
      <c r="X51" s="243">
        <v>8286.9525701999992</v>
      </c>
      <c r="Y51" s="243">
        <v>7989.4001595999998</v>
      </c>
      <c r="Z51" s="243">
        <v>7772.6238211</v>
      </c>
      <c r="AA51" s="243">
        <v>7183.5979592000003</v>
      </c>
      <c r="AB51" s="243">
        <v>7628.2178623999998</v>
      </c>
      <c r="AC51" s="243">
        <v>8080.5379653</v>
      </c>
      <c r="AD51" s="243">
        <v>8313.3493933000009</v>
      </c>
      <c r="AE51" s="243">
        <v>8201.6741770000008</v>
      </c>
      <c r="AF51" s="243">
        <v>8602.5839968</v>
      </c>
      <c r="AG51" s="243">
        <v>8396.4523814999993</v>
      </c>
      <c r="AH51" s="243">
        <v>8407.6122252999994</v>
      </c>
      <c r="AI51" s="243">
        <v>8059.4478068999997</v>
      </c>
      <c r="AJ51" s="243">
        <v>8130.6599383000002</v>
      </c>
      <c r="AK51" s="243">
        <v>7941.1794154999998</v>
      </c>
      <c r="AL51" s="243">
        <v>7891.2099171</v>
      </c>
      <c r="AM51" s="243">
        <v>7281.0967742000003</v>
      </c>
      <c r="AN51" s="243">
        <v>7505.3793102999998</v>
      </c>
      <c r="AO51" s="243">
        <v>8146.2903225999999</v>
      </c>
      <c r="AP51" s="243">
        <v>8275.3666666999998</v>
      </c>
      <c r="AQ51" s="243">
        <v>8383.4838710000004</v>
      </c>
      <c r="AR51" s="243">
        <v>8634.7333333000006</v>
      </c>
      <c r="AS51" s="243">
        <v>8369.1290322999994</v>
      </c>
      <c r="AT51" s="243">
        <v>8503.2580644999998</v>
      </c>
      <c r="AU51" s="243">
        <v>7932.3333333</v>
      </c>
      <c r="AV51" s="243">
        <v>8158.0322581</v>
      </c>
      <c r="AW51" s="243">
        <v>7993.0333332999999</v>
      </c>
      <c r="AX51" s="243">
        <v>7664.3548387000001</v>
      </c>
      <c r="AY51" s="243">
        <v>7322.0322581</v>
      </c>
      <c r="AZ51" s="243">
        <v>7660.8928570999997</v>
      </c>
      <c r="BA51" s="243">
        <v>8025.6451612999999</v>
      </c>
      <c r="BB51" s="243">
        <v>8370.8666666999998</v>
      </c>
      <c r="BC51" s="243">
        <v>8456.1935484000005</v>
      </c>
      <c r="BD51" s="243">
        <v>8604.3666666999998</v>
      </c>
      <c r="BE51" s="243">
        <v>8503.4516129000003</v>
      </c>
      <c r="BF51" s="243">
        <v>8494.66</v>
      </c>
      <c r="BG51" s="243">
        <v>7982.6469999999999</v>
      </c>
      <c r="BH51" s="337">
        <v>8168.2830000000004</v>
      </c>
      <c r="BI51" s="337">
        <v>7949.5119999999997</v>
      </c>
      <c r="BJ51" s="337">
        <v>7745.848</v>
      </c>
      <c r="BK51" s="337">
        <v>7375.58</v>
      </c>
      <c r="BL51" s="337">
        <v>7689.7370000000001</v>
      </c>
      <c r="BM51" s="337">
        <v>8124.7979999999998</v>
      </c>
      <c r="BN51" s="337">
        <v>8425.8359999999993</v>
      </c>
      <c r="BO51" s="337">
        <v>8432.2180000000008</v>
      </c>
      <c r="BP51" s="337">
        <v>8668.7139999999999</v>
      </c>
      <c r="BQ51" s="337">
        <v>8487.1579999999994</v>
      </c>
      <c r="BR51" s="337">
        <v>8522.3029999999999</v>
      </c>
      <c r="BS51" s="337">
        <v>8070.3509999999997</v>
      </c>
      <c r="BT51" s="337">
        <v>8223.0110000000004</v>
      </c>
      <c r="BU51" s="337">
        <v>8001.7510000000002</v>
      </c>
      <c r="BV51" s="337">
        <v>7790.8220000000001</v>
      </c>
    </row>
    <row r="52" spans="1:74" ht="11.1" customHeight="1">
      <c r="A52" s="134"/>
      <c r="B52" s="139" t="s">
        <v>810</v>
      </c>
      <c r="C52" s="222"/>
      <c r="D52" s="222"/>
      <c r="E52" s="222"/>
      <c r="F52" s="222"/>
      <c r="G52" s="222"/>
      <c r="H52" s="222"/>
      <c r="I52" s="222"/>
      <c r="J52" s="222"/>
      <c r="K52" s="222"/>
      <c r="L52" s="222"/>
      <c r="M52" s="222"/>
      <c r="N52" s="222"/>
      <c r="O52" s="222"/>
      <c r="P52" s="222"/>
      <c r="Q52" s="222"/>
      <c r="R52" s="222"/>
      <c r="S52" s="222"/>
      <c r="T52" s="222"/>
      <c r="U52" s="222"/>
      <c r="V52" s="222"/>
      <c r="W52" s="222"/>
      <c r="X52" s="222"/>
      <c r="Y52" s="222"/>
      <c r="Z52" s="222"/>
      <c r="AA52" s="222"/>
      <c r="AB52" s="222"/>
      <c r="AC52" s="222"/>
      <c r="AD52" s="222"/>
      <c r="AE52" s="222"/>
      <c r="AF52" s="222"/>
      <c r="AG52" s="222"/>
      <c r="AH52" s="222"/>
      <c r="AI52" s="222"/>
      <c r="AJ52" s="222"/>
      <c r="AK52" s="222"/>
      <c r="AL52" s="222"/>
      <c r="AM52" s="222"/>
      <c r="AN52" s="222"/>
      <c r="AO52" s="222"/>
      <c r="AP52" s="222"/>
      <c r="AQ52" s="222"/>
      <c r="AR52" s="222"/>
      <c r="AS52" s="222"/>
      <c r="AT52" s="222"/>
      <c r="AU52" s="222"/>
      <c r="AV52" s="222"/>
      <c r="AW52" s="222"/>
      <c r="AX52" s="222"/>
      <c r="AY52" s="222"/>
      <c r="AZ52" s="222"/>
      <c r="BA52" s="222"/>
      <c r="BB52" s="222"/>
      <c r="BC52" s="222"/>
      <c r="BD52" s="222"/>
      <c r="BE52" s="222"/>
      <c r="BF52" s="222"/>
      <c r="BG52" s="222"/>
      <c r="BH52" s="336"/>
      <c r="BI52" s="336"/>
      <c r="BJ52" s="336"/>
      <c r="BK52" s="336"/>
      <c r="BL52" s="336"/>
      <c r="BM52" s="336"/>
      <c r="BN52" s="336"/>
      <c r="BO52" s="336"/>
      <c r="BP52" s="336"/>
      <c r="BQ52" s="336"/>
      <c r="BR52" s="336"/>
      <c r="BS52" s="336"/>
      <c r="BT52" s="336"/>
      <c r="BU52" s="336"/>
      <c r="BV52" s="336"/>
    </row>
    <row r="53" spans="1:74" ht="11.1" customHeight="1">
      <c r="A53" s="140" t="s">
        <v>811</v>
      </c>
      <c r="B53" s="211" t="s">
        <v>1111</v>
      </c>
      <c r="C53" s="243">
        <v>483.60861693999999</v>
      </c>
      <c r="D53" s="243">
        <v>491.33365924999998</v>
      </c>
      <c r="E53" s="243">
        <v>502.48855193999998</v>
      </c>
      <c r="F53" s="243">
        <v>510.20491872999997</v>
      </c>
      <c r="G53" s="243">
        <v>495.96578426000002</v>
      </c>
      <c r="H53" s="243">
        <v>529.42141860000004</v>
      </c>
      <c r="I53" s="243">
        <v>533.04105000000004</v>
      </c>
      <c r="J53" s="243">
        <v>524.74950200000001</v>
      </c>
      <c r="K53" s="243">
        <v>492.65756707000003</v>
      </c>
      <c r="L53" s="243">
        <v>493.82824545</v>
      </c>
      <c r="M53" s="243">
        <v>492.81364280000003</v>
      </c>
      <c r="N53" s="243">
        <v>503.67373061000001</v>
      </c>
      <c r="O53" s="243">
        <v>480.91103041999997</v>
      </c>
      <c r="P53" s="243">
        <v>480.18973470999998</v>
      </c>
      <c r="Q53" s="243">
        <v>511.06383176999998</v>
      </c>
      <c r="R53" s="243">
        <v>514.85439670000005</v>
      </c>
      <c r="S53" s="243">
        <v>521.47142157999997</v>
      </c>
      <c r="T53" s="243">
        <v>552.67991176999999</v>
      </c>
      <c r="U53" s="243">
        <v>558.76337865000005</v>
      </c>
      <c r="V53" s="243">
        <v>551.77883035000002</v>
      </c>
      <c r="W53" s="243">
        <v>525.48919020000005</v>
      </c>
      <c r="X53" s="243">
        <v>527.82215760999998</v>
      </c>
      <c r="Y53" s="243">
        <v>523.53775253000003</v>
      </c>
      <c r="Z53" s="243">
        <v>526.05989973999999</v>
      </c>
      <c r="AA53" s="243">
        <v>502.02495248000002</v>
      </c>
      <c r="AB53" s="243">
        <v>505.35600106999999</v>
      </c>
      <c r="AC53" s="243">
        <v>548.16227184000002</v>
      </c>
      <c r="AD53" s="243">
        <v>544.51301986999999</v>
      </c>
      <c r="AE53" s="243">
        <v>534.35968018999995</v>
      </c>
      <c r="AF53" s="243">
        <v>568.90726637</v>
      </c>
      <c r="AG53" s="243">
        <v>571.29091745000005</v>
      </c>
      <c r="AH53" s="243">
        <v>560.44789825999999</v>
      </c>
      <c r="AI53" s="243">
        <v>530.26248907000002</v>
      </c>
      <c r="AJ53" s="243">
        <v>524.66674354999998</v>
      </c>
      <c r="AK53" s="243">
        <v>518.83598327000004</v>
      </c>
      <c r="AL53" s="243">
        <v>537.37413409999999</v>
      </c>
      <c r="AM53" s="243">
        <v>494.55286371</v>
      </c>
      <c r="AN53" s="243">
        <v>510.18470279000002</v>
      </c>
      <c r="AO53" s="243">
        <v>541.38212625999995</v>
      </c>
      <c r="AP53" s="243">
        <v>535.35471213000005</v>
      </c>
      <c r="AQ53" s="243">
        <v>538.43974648000005</v>
      </c>
      <c r="AR53" s="243">
        <v>566.49187670000003</v>
      </c>
      <c r="AS53" s="243">
        <v>563.47175013000003</v>
      </c>
      <c r="AT53" s="243">
        <v>555.93321232000005</v>
      </c>
      <c r="AU53" s="243">
        <v>523.74519846999999</v>
      </c>
      <c r="AV53" s="243">
        <v>510.64493857999997</v>
      </c>
      <c r="AW53" s="243">
        <v>511.54240996999999</v>
      </c>
      <c r="AX53" s="243">
        <v>513.02490254999998</v>
      </c>
      <c r="AY53" s="243">
        <v>495.71409347999997</v>
      </c>
      <c r="AZ53" s="243">
        <v>500.48313621</v>
      </c>
      <c r="BA53" s="243">
        <v>523.01605168000003</v>
      </c>
      <c r="BB53" s="243">
        <v>529.89479949999998</v>
      </c>
      <c r="BC53" s="243">
        <v>524.94240134999995</v>
      </c>
      <c r="BD53" s="243">
        <v>554.77574666999999</v>
      </c>
      <c r="BE53" s="243">
        <v>555.83969999999999</v>
      </c>
      <c r="BF53" s="243">
        <v>549.45550000000003</v>
      </c>
      <c r="BG53" s="243">
        <v>514.95349999999996</v>
      </c>
      <c r="BH53" s="337">
        <v>503.4581</v>
      </c>
      <c r="BI53" s="337">
        <v>505.45139999999998</v>
      </c>
      <c r="BJ53" s="337">
        <v>510.05169999999998</v>
      </c>
      <c r="BK53" s="337">
        <v>484.25970000000001</v>
      </c>
      <c r="BL53" s="337">
        <v>491.56169999999997</v>
      </c>
      <c r="BM53" s="337">
        <v>523.75289999999995</v>
      </c>
      <c r="BN53" s="337">
        <v>529.04639999999995</v>
      </c>
      <c r="BO53" s="337">
        <v>531.30150000000003</v>
      </c>
      <c r="BP53" s="337">
        <v>556.67190000000005</v>
      </c>
      <c r="BQ53" s="337">
        <v>559.83169999999996</v>
      </c>
      <c r="BR53" s="337">
        <v>553.11649999999997</v>
      </c>
      <c r="BS53" s="337">
        <v>515.82579999999996</v>
      </c>
      <c r="BT53" s="337">
        <v>504.04539999999997</v>
      </c>
      <c r="BU53" s="337">
        <v>506.1173</v>
      </c>
      <c r="BV53" s="337">
        <v>510.95310000000001</v>
      </c>
    </row>
    <row r="54" spans="1:74" ht="11.1" customHeight="1">
      <c r="A54" s="134"/>
      <c r="B54" s="139" t="s">
        <v>812</v>
      </c>
      <c r="C54" s="245"/>
      <c r="D54" s="245"/>
      <c r="E54" s="245"/>
      <c r="F54" s="245"/>
      <c r="G54" s="245"/>
      <c r="H54" s="245"/>
      <c r="I54" s="245"/>
      <c r="J54" s="245"/>
      <c r="K54" s="245"/>
      <c r="L54" s="245"/>
      <c r="M54" s="245"/>
      <c r="N54" s="245"/>
      <c r="O54" s="245"/>
      <c r="P54" s="245"/>
      <c r="Q54" s="245"/>
      <c r="R54" s="245"/>
      <c r="S54" s="245"/>
      <c r="T54" s="245"/>
      <c r="U54" s="245"/>
      <c r="V54" s="245"/>
      <c r="W54" s="245"/>
      <c r="X54" s="245"/>
      <c r="Y54" s="245"/>
      <c r="Z54" s="245"/>
      <c r="AA54" s="245"/>
      <c r="AB54" s="245"/>
      <c r="AC54" s="245"/>
      <c r="AD54" s="245"/>
      <c r="AE54" s="245"/>
      <c r="AF54" s="245"/>
      <c r="AG54" s="245"/>
      <c r="AH54" s="245"/>
      <c r="AI54" s="245"/>
      <c r="AJ54" s="245"/>
      <c r="AK54" s="245"/>
      <c r="AL54" s="245"/>
      <c r="AM54" s="245"/>
      <c r="AN54" s="245"/>
      <c r="AO54" s="245"/>
      <c r="AP54" s="245"/>
      <c r="AQ54" s="245"/>
      <c r="AR54" s="245"/>
      <c r="AS54" s="245"/>
      <c r="AT54" s="245"/>
      <c r="AU54" s="245"/>
      <c r="AV54" s="245"/>
      <c r="AW54" s="245"/>
      <c r="AX54" s="245"/>
      <c r="AY54" s="245"/>
      <c r="AZ54" s="245"/>
      <c r="BA54" s="245"/>
      <c r="BB54" s="245"/>
      <c r="BC54" s="245"/>
      <c r="BD54" s="245"/>
      <c r="BE54" s="245"/>
      <c r="BF54" s="245"/>
      <c r="BG54" s="245"/>
      <c r="BH54" s="358"/>
      <c r="BI54" s="358"/>
      <c r="BJ54" s="358"/>
      <c r="BK54" s="358"/>
      <c r="BL54" s="358"/>
      <c r="BM54" s="358"/>
      <c r="BN54" s="358"/>
      <c r="BO54" s="358"/>
      <c r="BP54" s="358"/>
      <c r="BQ54" s="358"/>
      <c r="BR54" s="358"/>
      <c r="BS54" s="358"/>
      <c r="BT54" s="358"/>
      <c r="BU54" s="358"/>
      <c r="BV54" s="358"/>
    </row>
    <row r="55" spans="1:74" ht="11.1" customHeight="1">
      <c r="A55" s="140" t="s">
        <v>813</v>
      </c>
      <c r="B55" s="211" t="s">
        <v>1112</v>
      </c>
      <c r="C55" s="243">
        <v>261.12931448000001</v>
      </c>
      <c r="D55" s="243">
        <v>269.33673554000001</v>
      </c>
      <c r="E55" s="243">
        <v>293.43605881000002</v>
      </c>
      <c r="F55" s="243">
        <v>299.71162613000001</v>
      </c>
      <c r="G55" s="243">
        <v>290.78054177000001</v>
      </c>
      <c r="H55" s="243">
        <v>324.94440582999999</v>
      </c>
      <c r="I55" s="243">
        <v>333.28203518999999</v>
      </c>
      <c r="J55" s="243">
        <v>324.96441593999998</v>
      </c>
      <c r="K55" s="243">
        <v>296.36971640000002</v>
      </c>
      <c r="L55" s="243">
        <v>305.58631671000001</v>
      </c>
      <c r="M55" s="243">
        <v>298.46531893000002</v>
      </c>
      <c r="N55" s="243">
        <v>304.87096771</v>
      </c>
      <c r="O55" s="243">
        <v>277.21658035000002</v>
      </c>
      <c r="P55" s="243">
        <v>281.74516399999999</v>
      </c>
      <c r="Q55" s="243">
        <v>318.95688699999999</v>
      </c>
      <c r="R55" s="243">
        <v>316.1371097</v>
      </c>
      <c r="S55" s="243">
        <v>322.8686371</v>
      </c>
      <c r="T55" s="243">
        <v>351.03463842999997</v>
      </c>
      <c r="U55" s="243">
        <v>354.85020551999997</v>
      </c>
      <c r="V55" s="243">
        <v>346.13833129</v>
      </c>
      <c r="W55" s="243">
        <v>320.69991752999999</v>
      </c>
      <c r="X55" s="243">
        <v>329.75900416000002</v>
      </c>
      <c r="Y55" s="243">
        <v>319.04878632999998</v>
      </c>
      <c r="Z55" s="243">
        <v>318.73809834999997</v>
      </c>
      <c r="AA55" s="243">
        <v>291.45719273999998</v>
      </c>
      <c r="AB55" s="243">
        <v>292.91043221000001</v>
      </c>
      <c r="AC55" s="243">
        <v>336.32659790000002</v>
      </c>
      <c r="AD55" s="243">
        <v>331.58009677000001</v>
      </c>
      <c r="AE55" s="243">
        <v>330.75645623000003</v>
      </c>
      <c r="AF55" s="243">
        <v>356.19378282999998</v>
      </c>
      <c r="AG55" s="243">
        <v>361.34288497</v>
      </c>
      <c r="AH55" s="243">
        <v>348.00201664999997</v>
      </c>
      <c r="AI55" s="243">
        <v>321.60946226999999</v>
      </c>
      <c r="AJ55" s="243">
        <v>322.33046252000003</v>
      </c>
      <c r="AK55" s="243">
        <v>316.34410546999999</v>
      </c>
      <c r="AL55" s="243">
        <v>320.02830734999998</v>
      </c>
      <c r="AM55" s="243">
        <v>285.90885876999999</v>
      </c>
      <c r="AN55" s="243">
        <v>297.70296717000002</v>
      </c>
      <c r="AO55" s="243">
        <v>337.94432984000002</v>
      </c>
      <c r="AP55" s="243">
        <v>328.55188129999999</v>
      </c>
      <c r="AQ55" s="243">
        <v>332.70012696999999</v>
      </c>
      <c r="AR55" s="243">
        <v>358.88414492999999</v>
      </c>
      <c r="AS55" s="243">
        <v>356.40185858000001</v>
      </c>
      <c r="AT55" s="243">
        <v>350.93157525999999</v>
      </c>
      <c r="AU55" s="243">
        <v>319.00152946999998</v>
      </c>
      <c r="AV55" s="243">
        <v>315.30125228999998</v>
      </c>
      <c r="AW55" s="243">
        <v>316.77141963000003</v>
      </c>
      <c r="AX55" s="243">
        <v>314.22134197000003</v>
      </c>
      <c r="AY55" s="243">
        <v>294.75976386999997</v>
      </c>
      <c r="AZ55" s="243">
        <v>299.08686782000001</v>
      </c>
      <c r="BA55" s="243">
        <v>332.63391983999998</v>
      </c>
      <c r="BB55" s="243">
        <v>325.90676643</v>
      </c>
      <c r="BC55" s="243">
        <v>329.55248</v>
      </c>
      <c r="BD55" s="243">
        <v>357.23079849999999</v>
      </c>
      <c r="BE55" s="243">
        <v>365.714</v>
      </c>
      <c r="BF55" s="243">
        <v>358.06880000000001</v>
      </c>
      <c r="BG55" s="243">
        <v>320.8032</v>
      </c>
      <c r="BH55" s="337">
        <v>312.37259999999998</v>
      </c>
      <c r="BI55" s="337">
        <v>312.83629999999999</v>
      </c>
      <c r="BJ55" s="337">
        <v>312.93549999999999</v>
      </c>
      <c r="BK55" s="337">
        <v>286.35320000000002</v>
      </c>
      <c r="BL55" s="337">
        <v>291.52609999999999</v>
      </c>
      <c r="BM55" s="337">
        <v>332.98090000000002</v>
      </c>
      <c r="BN55" s="337">
        <v>336.21179999999998</v>
      </c>
      <c r="BO55" s="337">
        <v>338.97430000000003</v>
      </c>
      <c r="BP55" s="337">
        <v>366.65410000000003</v>
      </c>
      <c r="BQ55" s="337">
        <v>368.45909999999998</v>
      </c>
      <c r="BR55" s="337">
        <v>360.61840000000001</v>
      </c>
      <c r="BS55" s="337">
        <v>321.15320000000003</v>
      </c>
      <c r="BT55" s="337">
        <v>312.76409999999998</v>
      </c>
      <c r="BU55" s="337">
        <v>313.26400000000001</v>
      </c>
      <c r="BV55" s="337">
        <v>315.01190000000003</v>
      </c>
    </row>
    <row r="56" spans="1:74" ht="11.1" customHeight="1">
      <c r="A56" s="134"/>
      <c r="B56" s="139" t="s">
        <v>814</v>
      </c>
      <c r="C56" s="222"/>
      <c r="D56" s="222"/>
      <c r="E56" s="222"/>
      <c r="F56" s="222"/>
      <c r="G56" s="222"/>
      <c r="H56" s="222"/>
      <c r="I56" s="222"/>
      <c r="J56" s="222"/>
      <c r="K56" s="222"/>
      <c r="L56" s="222"/>
      <c r="M56" s="222"/>
      <c r="N56" s="222"/>
      <c r="O56" s="222"/>
      <c r="P56" s="222"/>
      <c r="Q56" s="222"/>
      <c r="R56" s="222"/>
      <c r="S56" s="222"/>
      <c r="T56" s="222"/>
      <c r="U56" s="222"/>
      <c r="V56" s="222"/>
      <c r="W56" s="222"/>
      <c r="X56" s="222"/>
      <c r="Y56" s="222"/>
      <c r="Z56" s="222"/>
      <c r="AA56" s="222"/>
      <c r="AB56" s="222"/>
      <c r="AC56" s="222"/>
      <c r="AD56" s="222"/>
      <c r="AE56" s="222"/>
      <c r="AF56" s="222"/>
      <c r="AG56" s="222"/>
      <c r="AH56" s="222"/>
      <c r="AI56" s="222"/>
      <c r="AJ56" s="222"/>
      <c r="AK56" s="222"/>
      <c r="AL56" s="222"/>
      <c r="AM56" s="222"/>
      <c r="AN56" s="222"/>
      <c r="AO56" s="222"/>
      <c r="AP56" s="222"/>
      <c r="AQ56" s="222"/>
      <c r="AR56" s="222"/>
      <c r="AS56" s="222"/>
      <c r="AT56" s="222"/>
      <c r="AU56" s="222"/>
      <c r="AV56" s="222"/>
      <c r="AW56" s="222"/>
      <c r="AX56" s="222"/>
      <c r="AY56" s="222"/>
      <c r="AZ56" s="222"/>
      <c r="BA56" s="222"/>
      <c r="BB56" s="222"/>
      <c r="BC56" s="222"/>
      <c r="BD56" s="222"/>
      <c r="BE56" s="222"/>
      <c r="BF56" s="222"/>
      <c r="BG56" s="222"/>
      <c r="BH56" s="336"/>
      <c r="BI56" s="336"/>
      <c r="BJ56" s="336"/>
      <c r="BK56" s="336"/>
      <c r="BL56" s="336"/>
      <c r="BM56" s="336"/>
      <c r="BN56" s="336"/>
      <c r="BO56" s="336"/>
      <c r="BP56" s="336"/>
      <c r="BQ56" s="336"/>
      <c r="BR56" s="336"/>
      <c r="BS56" s="336"/>
      <c r="BT56" s="336"/>
      <c r="BU56" s="336"/>
      <c r="BV56" s="336"/>
    </row>
    <row r="57" spans="1:74" ht="11.1" customHeight="1">
      <c r="A57" s="140" t="s">
        <v>815</v>
      </c>
      <c r="B57" s="211" t="s">
        <v>662</v>
      </c>
      <c r="C57" s="262">
        <v>255.62100000000001</v>
      </c>
      <c r="D57" s="262">
        <v>251.82900000000001</v>
      </c>
      <c r="E57" s="262">
        <v>250.56100000000001</v>
      </c>
      <c r="F57" s="262">
        <v>248.94300000000001</v>
      </c>
      <c r="G57" s="262">
        <v>247.60499999999999</v>
      </c>
      <c r="H57" s="262">
        <v>252.803</v>
      </c>
      <c r="I57" s="262">
        <v>259.58499999999998</v>
      </c>
      <c r="J57" s="262">
        <v>259.351</v>
      </c>
      <c r="K57" s="262">
        <v>262.84800000000001</v>
      </c>
      <c r="L57" s="262">
        <v>265.69600000000003</v>
      </c>
      <c r="M57" s="262">
        <v>270.06900000000002</v>
      </c>
      <c r="N57" s="262">
        <v>270.66699999999997</v>
      </c>
      <c r="O57" s="262">
        <v>264.33100000000002</v>
      </c>
      <c r="P57" s="262">
        <v>265.358</v>
      </c>
      <c r="Q57" s="262">
        <v>269.37700000000001</v>
      </c>
      <c r="R57" s="262">
        <v>275.69600000000003</v>
      </c>
      <c r="S57" s="262">
        <v>281.74</v>
      </c>
      <c r="T57" s="262">
        <v>288.517</v>
      </c>
      <c r="U57" s="262">
        <v>285.97899999999998</v>
      </c>
      <c r="V57" s="262">
        <v>281.93</v>
      </c>
      <c r="W57" s="262">
        <v>278.82799999999997</v>
      </c>
      <c r="X57" s="262">
        <v>277.34399999999999</v>
      </c>
      <c r="Y57" s="262">
        <v>282.69499999999999</v>
      </c>
      <c r="Z57" s="262">
        <v>286.43799999999999</v>
      </c>
      <c r="AA57" s="262">
        <v>290.24299999999999</v>
      </c>
      <c r="AB57" s="262">
        <v>298.09899999999999</v>
      </c>
      <c r="AC57" s="262">
        <v>306.25599999999997</v>
      </c>
      <c r="AD57" s="262">
        <v>309.08699999999999</v>
      </c>
      <c r="AE57" s="262">
        <v>307.31</v>
      </c>
      <c r="AF57" s="262">
        <v>307.80399999999997</v>
      </c>
      <c r="AG57" s="262">
        <v>307.798</v>
      </c>
      <c r="AH57" s="262">
        <v>308.67</v>
      </c>
      <c r="AI57" s="262">
        <v>307.065</v>
      </c>
      <c r="AJ57" s="262">
        <v>304.03100000000001</v>
      </c>
      <c r="AK57" s="262">
        <v>302.63499999999999</v>
      </c>
      <c r="AL57" s="262">
        <v>299.315</v>
      </c>
      <c r="AM57" s="262">
        <v>295.42899999999997</v>
      </c>
      <c r="AN57" s="262">
        <v>298.47699999999998</v>
      </c>
      <c r="AO57" s="262">
        <v>303.84300000000002</v>
      </c>
      <c r="AP57" s="262">
        <v>312.84500000000003</v>
      </c>
      <c r="AQ57" s="262">
        <v>317.06599999999997</v>
      </c>
      <c r="AR57" s="262">
        <v>313.92</v>
      </c>
      <c r="AS57" s="262">
        <v>305.68900000000002</v>
      </c>
      <c r="AT57" s="262">
        <v>299.28399999999999</v>
      </c>
      <c r="AU57" s="262">
        <v>299.22800000000001</v>
      </c>
      <c r="AV57" s="262">
        <v>302.53300000000002</v>
      </c>
      <c r="AW57" s="262">
        <v>305.35399999999998</v>
      </c>
      <c r="AX57" s="262">
        <v>305.733</v>
      </c>
      <c r="AY57" s="262">
        <v>306.60300000000001</v>
      </c>
      <c r="AZ57" s="262">
        <v>309.28300000000002</v>
      </c>
      <c r="BA57" s="262">
        <v>315.303</v>
      </c>
      <c r="BB57" s="262">
        <v>318.815</v>
      </c>
      <c r="BC57" s="262">
        <v>326.5</v>
      </c>
      <c r="BD57" s="262">
        <v>325.32100000000003</v>
      </c>
      <c r="BE57" s="262">
        <v>315.78899999999999</v>
      </c>
      <c r="BF57" s="262">
        <v>303.84800000000001</v>
      </c>
      <c r="BG57" s="262">
        <v>297.87509999999997</v>
      </c>
      <c r="BH57" s="350">
        <v>294.15379999999999</v>
      </c>
      <c r="BI57" s="350">
        <v>292.15230000000003</v>
      </c>
      <c r="BJ57" s="350">
        <v>294.27370000000002</v>
      </c>
      <c r="BK57" s="350">
        <v>299.17989999999998</v>
      </c>
      <c r="BL57" s="350">
        <v>309.56790000000001</v>
      </c>
      <c r="BM57" s="350">
        <v>319.86470000000003</v>
      </c>
      <c r="BN57" s="350">
        <v>330.43189999999998</v>
      </c>
      <c r="BO57" s="350">
        <v>339.7296</v>
      </c>
      <c r="BP57" s="350">
        <v>341.88080000000002</v>
      </c>
      <c r="BQ57" s="350">
        <v>335.23559999999998</v>
      </c>
      <c r="BR57" s="350">
        <v>328.23649999999998</v>
      </c>
      <c r="BS57" s="350">
        <v>316.53980000000001</v>
      </c>
      <c r="BT57" s="350">
        <v>308.57900000000001</v>
      </c>
      <c r="BU57" s="350">
        <v>303.60239999999999</v>
      </c>
      <c r="BV57" s="350">
        <v>303.90609999999998</v>
      </c>
    </row>
    <row r="58" spans="1:74" ht="11.1" customHeight="1">
      <c r="A58" s="134"/>
      <c r="B58" s="139" t="s">
        <v>816</v>
      </c>
      <c r="C58" s="223"/>
      <c r="D58" s="223"/>
      <c r="E58" s="223"/>
      <c r="F58" s="223"/>
      <c r="G58" s="223"/>
      <c r="H58" s="223"/>
      <c r="I58" s="223"/>
      <c r="J58" s="223"/>
      <c r="K58" s="223"/>
      <c r="L58" s="223"/>
      <c r="M58" s="223"/>
      <c r="N58" s="223"/>
      <c r="O58" s="223"/>
      <c r="P58" s="223"/>
      <c r="Q58" s="223"/>
      <c r="R58" s="223"/>
      <c r="S58" s="223"/>
      <c r="T58" s="223"/>
      <c r="U58" s="223"/>
      <c r="V58" s="223"/>
      <c r="W58" s="223"/>
      <c r="X58" s="223"/>
      <c r="Y58" s="223"/>
      <c r="Z58" s="223"/>
      <c r="AA58" s="223"/>
      <c r="AB58" s="223"/>
      <c r="AC58" s="223"/>
      <c r="AD58" s="223"/>
      <c r="AE58" s="223"/>
      <c r="AF58" s="223"/>
      <c r="AG58" s="223"/>
      <c r="AH58" s="223"/>
      <c r="AI58" s="223"/>
      <c r="AJ58" s="223"/>
      <c r="AK58" s="223"/>
      <c r="AL58" s="223"/>
      <c r="AM58" s="223"/>
      <c r="AN58" s="223"/>
      <c r="AO58" s="223"/>
      <c r="AP58" s="223"/>
      <c r="AQ58" s="223"/>
      <c r="AR58" s="223"/>
      <c r="AS58" s="223"/>
      <c r="AT58" s="223"/>
      <c r="AU58" s="223"/>
      <c r="AV58" s="223"/>
      <c r="AW58" s="223"/>
      <c r="AX58" s="223"/>
      <c r="AY58" s="223"/>
      <c r="AZ58" s="223"/>
      <c r="BA58" s="223"/>
      <c r="BB58" s="223"/>
      <c r="BC58" s="223"/>
      <c r="BD58" s="223"/>
      <c r="BE58" s="223"/>
      <c r="BF58" s="223"/>
      <c r="BG58" s="223"/>
      <c r="BH58" s="338"/>
      <c r="BI58" s="338"/>
      <c r="BJ58" s="338"/>
      <c r="BK58" s="338"/>
      <c r="BL58" s="338"/>
      <c r="BM58" s="338"/>
      <c r="BN58" s="338"/>
      <c r="BO58" s="338"/>
      <c r="BP58" s="338"/>
      <c r="BQ58" s="338"/>
      <c r="BR58" s="338"/>
      <c r="BS58" s="338"/>
      <c r="BT58" s="338"/>
      <c r="BU58" s="338"/>
      <c r="BV58" s="338"/>
    </row>
    <row r="59" spans="1:74" ht="11.1" customHeight="1">
      <c r="A59" s="489" t="s">
        <v>817</v>
      </c>
      <c r="B59" s="490" t="s">
        <v>663</v>
      </c>
      <c r="C59" s="275">
        <v>0.14545622120000001</v>
      </c>
      <c r="D59" s="275">
        <v>0.14789285714</v>
      </c>
      <c r="E59" s="275">
        <v>0.14388940091999999</v>
      </c>
      <c r="F59" s="275">
        <v>0.14281904762</v>
      </c>
      <c r="G59" s="275">
        <v>0.15246543778999999</v>
      </c>
      <c r="H59" s="275">
        <v>0.16323333333000001</v>
      </c>
      <c r="I59" s="275">
        <v>0.17632718893999999</v>
      </c>
      <c r="J59" s="275">
        <v>0.18521658986</v>
      </c>
      <c r="K59" s="275">
        <v>0.19727142856999999</v>
      </c>
      <c r="L59" s="275">
        <v>0.21056221198</v>
      </c>
      <c r="M59" s="275">
        <v>0.21913333333000001</v>
      </c>
      <c r="N59" s="275">
        <v>0.21305069124000001</v>
      </c>
      <c r="O59" s="275">
        <v>0.22321658986000001</v>
      </c>
      <c r="P59" s="275">
        <v>0.23532653061</v>
      </c>
      <c r="Q59" s="275">
        <v>0.24483410138</v>
      </c>
      <c r="R59" s="275">
        <v>0.24957142857</v>
      </c>
      <c r="S59" s="275">
        <v>0.25440552994999999</v>
      </c>
      <c r="T59" s="275">
        <v>0.25500476189999999</v>
      </c>
      <c r="U59" s="275">
        <v>0.24667281106</v>
      </c>
      <c r="V59" s="275">
        <v>0.24396774194000001</v>
      </c>
      <c r="W59" s="275">
        <v>0.24474761905</v>
      </c>
      <c r="X59" s="275">
        <v>0.23336405530000001</v>
      </c>
      <c r="Y59" s="275">
        <v>0.23748571429000001</v>
      </c>
      <c r="Z59" s="275">
        <v>0.24000921658999999</v>
      </c>
      <c r="AA59" s="275">
        <v>0.25024423962999998</v>
      </c>
      <c r="AB59" s="275">
        <v>0.25963775509999998</v>
      </c>
      <c r="AC59" s="275">
        <v>0.26114746544</v>
      </c>
      <c r="AD59" s="275">
        <v>0.26081428570999998</v>
      </c>
      <c r="AE59" s="275">
        <v>0.25862211982</v>
      </c>
      <c r="AF59" s="275">
        <v>0.26464285714000002</v>
      </c>
      <c r="AG59" s="275">
        <v>0.26493087558</v>
      </c>
      <c r="AH59" s="275">
        <v>0.26782488479</v>
      </c>
      <c r="AI59" s="275">
        <v>0.26418571428999998</v>
      </c>
      <c r="AJ59" s="275">
        <v>0.25930875576000001</v>
      </c>
      <c r="AK59" s="275">
        <v>0.2621</v>
      </c>
      <c r="AL59" s="275">
        <v>0.26928571428999998</v>
      </c>
      <c r="AM59" s="275">
        <v>0.27097695852999998</v>
      </c>
      <c r="AN59" s="275">
        <v>0.27597536946000001</v>
      </c>
      <c r="AO59" s="275">
        <v>0.27591705069</v>
      </c>
      <c r="AP59" s="275">
        <v>0.28312857142999998</v>
      </c>
      <c r="AQ59" s="275">
        <v>0.28114746544000002</v>
      </c>
      <c r="AR59" s="275">
        <v>0.26838571429000002</v>
      </c>
      <c r="AS59" s="275">
        <v>0.26430414746999997</v>
      </c>
      <c r="AT59" s="275">
        <v>0.26775115207</v>
      </c>
      <c r="AU59" s="275">
        <v>0.25830952381</v>
      </c>
      <c r="AV59" s="275">
        <v>0.24575576036999999</v>
      </c>
      <c r="AW59" s="275">
        <v>0.25456190476000001</v>
      </c>
      <c r="AX59" s="275">
        <v>0.25991705068999998</v>
      </c>
      <c r="AY59" s="275">
        <v>0.25773271888999999</v>
      </c>
      <c r="AZ59" s="275">
        <v>0.26142857142999998</v>
      </c>
      <c r="BA59" s="275">
        <v>0.25925806452</v>
      </c>
      <c r="BB59" s="275">
        <v>0.26679999999999998</v>
      </c>
      <c r="BC59" s="275">
        <v>0.26748847926000002</v>
      </c>
      <c r="BD59" s="275">
        <v>0.26518095238</v>
      </c>
      <c r="BE59" s="275">
        <v>0.26912442396000003</v>
      </c>
      <c r="BF59" s="275">
        <v>0.26664976958999997</v>
      </c>
      <c r="BG59" s="275">
        <v>0.26585714286000001</v>
      </c>
      <c r="BH59" s="370">
        <v>0.25075999999999998</v>
      </c>
      <c r="BI59" s="370">
        <v>0.25173859999999998</v>
      </c>
      <c r="BJ59" s="370">
        <v>0.25956859999999998</v>
      </c>
      <c r="BK59" s="370">
        <v>0.26078410000000002</v>
      </c>
      <c r="BL59" s="370">
        <v>0.2712176</v>
      </c>
      <c r="BM59" s="370">
        <v>0.27799780000000002</v>
      </c>
      <c r="BN59" s="370">
        <v>0.28419539999999999</v>
      </c>
      <c r="BO59" s="370">
        <v>0.28307850000000001</v>
      </c>
      <c r="BP59" s="370">
        <v>0.27340520000000001</v>
      </c>
      <c r="BQ59" s="370">
        <v>0.26833980000000002</v>
      </c>
      <c r="BR59" s="370">
        <v>0.2652486</v>
      </c>
      <c r="BS59" s="370">
        <v>0.26222230000000002</v>
      </c>
      <c r="BT59" s="370">
        <v>0.25128889999999998</v>
      </c>
      <c r="BU59" s="370">
        <v>0.25441510000000001</v>
      </c>
      <c r="BV59" s="370">
        <v>0.26340370000000002</v>
      </c>
    </row>
    <row r="60" spans="1:74" ht="11.1" customHeight="1">
      <c r="A60" s="489"/>
      <c r="B60" s="490"/>
      <c r="C60" s="275"/>
      <c r="D60" s="275"/>
      <c r="E60" s="275"/>
      <c r="F60" s="275"/>
      <c r="G60" s="275"/>
      <c r="H60" s="275"/>
      <c r="I60" s="275"/>
      <c r="J60" s="275"/>
      <c r="K60" s="275"/>
      <c r="L60" s="275"/>
      <c r="M60" s="275"/>
      <c r="N60" s="275"/>
      <c r="O60" s="275"/>
      <c r="P60" s="275"/>
      <c r="Q60" s="275"/>
      <c r="R60" s="275"/>
      <c r="S60" s="275"/>
      <c r="T60" s="275"/>
      <c r="U60" s="275"/>
      <c r="V60" s="275"/>
      <c r="W60" s="275"/>
      <c r="X60" s="275"/>
      <c r="Y60" s="275"/>
      <c r="Z60" s="275"/>
      <c r="AA60" s="275"/>
      <c r="AB60" s="275"/>
      <c r="AC60" s="275"/>
      <c r="AD60" s="275"/>
      <c r="AE60" s="275"/>
      <c r="AF60" s="275"/>
      <c r="AG60" s="275"/>
      <c r="AH60" s="275"/>
      <c r="AI60" s="275"/>
      <c r="AJ60" s="275"/>
      <c r="AK60" s="275"/>
      <c r="AL60" s="275"/>
      <c r="AM60" s="275"/>
      <c r="AN60" s="275"/>
      <c r="AO60" s="275"/>
      <c r="AP60" s="275"/>
      <c r="AQ60" s="275"/>
      <c r="AR60" s="275"/>
      <c r="AS60" s="275"/>
      <c r="AT60" s="275"/>
      <c r="AU60" s="275"/>
      <c r="AV60" s="275"/>
      <c r="AW60" s="275"/>
      <c r="AX60" s="275"/>
      <c r="AY60" s="275"/>
      <c r="AZ60" s="275"/>
      <c r="BA60" s="275"/>
      <c r="BB60" s="275"/>
      <c r="BC60" s="275"/>
      <c r="BD60" s="275"/>
      <c r="BE60" s="275"/>
      <c r="BF60" s="275"/>
      <c r="BG60" s="275"/>
      <c r="BH60" s="370"/>
      <c r="BI60" s="370"/>
      <c r="BJ60" s="370"/>
      <c r="BK60" s="370"/>
      <c r="BL60" s="370"/>
      <c r="BM60" s="370"/>
      <c r="BN60" s="370"/>
      <c r="BO60" s="370"/>
      <c r="BP60" s="370"/>
      <c r="BQ60" s="370"/>
      <c r="BR60" s="370"/>
      <c r="BS60" s="370"/>
      <c r="BT60" s="370"/>
      <c r="BU60" s="370"/>
      <c r="BV60" s="370"/>
    </row>
    <row r="61" spans="1:74" ht="11.1" customHeight="1">
      <c r="A61" s="489"/>
      <c r="B61" s="136" t="s">
        <v>972</v>
      </c>
      <c r="C61" s="275"/>
      <c r="D61" s="275"/>
      <c r="E61" s="275"/>
      <c r="F61" s="275"/>
      <c r="G61" s="275"/>
      <c r="H61" s="275"/>
      <c r="I61" s="275"/>
      <c r="J61" s="275"/>
      <c r="K61" s="275"/>
      <c r="L61" s="275"/>
      <c r="M61" s="275"/>
      <c r="N61" s="275"/>
      <c r="O61" s="275"/>
      <c r="P61" s="275"/>
      <c r="Q61" s="275"/>
      <c r="R61" s="275"/>
      <c r="S61" s="275"/>
      <c r="T61" s="275"/>
      <c r="U61" s="275"/>
      <c r="V61" s="275"/>
      <c r="W61" s="275"/>
      <c r="X61" s="275"/>
      <c r="Y61" s="275"/>
      <c r="Z61" s="275"/>
      <c r="AA61" s="275"/>
      <c r="AB61" s="275"/>
      <c r="AC61" s="275"/>
      <c r="AD61" s="275"/>
      <c r="AE61" s="275"/>
      <c r="AF61" s="275"/>
      <c r="AG61" s="275"/>
      <c r="AH61" s="275"/>
      <c r="AI61" s="275"/>
      <c r="AJ61" s="275"/>
      <c r="AK61" s="275"/>
      <c r="AL61" s="275"/>
      <c r="AM61" s="275"/>
      <c r="AN61" s="275"/>
      <c r="AO61" s="275"/>
      <c r="AP61" s="275"/>
      <c r="AQ61" s="275"/>
      <c r="AR61" s="275"/>
      <c r="AS61" s="275"/>
      <c r="AT61" s="275"/>
      <c r="AU61" s="275"/>
      <c r="AV61" s="275"/>
      <c r="AW61" s="275"/>
      <c r="AX61" s="275"/>
      <c r="AY61" s="275"/>
      <c r="AZ61" s="275"/>
      <c r="BA61" s="275"/>
      <c r="BB61" s="275"/>
      <c r="BC61" s="275"/>
      <c r="BD61" s="275"/>
      <c r="BE61" s="275"/>
      <c r="BF61" s="275"/>
      <c r="BG61" s="275"/>
      <c r="BH61" s="370"/>
      <c r="BI61" s="370"/>
      <c r="BJ61" s="370"/>
      <c r="BK61" s="370"/>
      <c r="BL61" s="370"/>
      <c r="BM61" s="370"/>
      <c r="BN61" s="370"/>
      <c r="BO61" s="370"/>
      <c r="BP61" s="370"/>
      <c r="BQ61" s="370"/>
      <c r="BR61" s="370"/>
      <c r="BS61" s="370"/>
      <c r="BT61" s="370"/>
      <c r="BU61" s="370"/>
      <c r="BV61" s="370"/>
    </row>
    <row r="62" spans="1:74" ht="11.1" customHeight="1">
      <c r="A62" s="140" t="s">
        <v>1076</v>
      </c>
      <c r="B62" s="211" t="s">
        <v>842</v>
      </c>
      <c r="C62" s="262">
        <v>204.10445709999999</v>
      </c>
      <c r="D62" s="262">
        <v>179.88491930000001</v>
      </c>
      <c r="E62" s="262">
        <v>197.61270329999999</v>
      </c>
      <c r="F62" s="262">
        <v>190.5423083</v>
      </c>
      <c r="G62" s="262">
        <v>191.32352929999999</v>
      </c>
      <c r="H62" s="262">
        <v>190.5758324</v>
      </c>
      <c r="I62" s="262">
        <v>192.83347660000001</v>
      </c>
      <c r="J62" s="262">
        <v>195.26297009999999</v>
      </c>
      <c r="K62" s="262">
        <v>186.43018140000001</v>
      </c>
      <c r="L62" s="262">
        <v>193.57628589999999</v>
      </c>
      <c r="M62" s="262">
        <v>185.27885800000001</v>
      </c>
      <c r="N62" s="262">
        <v>199.68430960000001</v>
      </c>
      <c r="O62" s="262">
        <v>191.6708476</v>
      </c>
      <c r="P62" s="262">
        <v>175.3889369</v>
      </c>
      <c r="Q62" s="262">
        <v>198.90864790000001</v>
      </c>
      <c r="R62" s="262">
        <v>193.5050607</v>
      </c>
      <c r="S62" s="262">
        <v>196.53968710000001</v>
      </c>
      <c r="T62" s="262">
        <v>195.5565455</v>
      </c>
      <c r="U62" s="262">
        <v>199.34470659999999</v>
      </c>
      <c r="V62" s="262">
        <v>202.7052104</v>
      </c>
      <c r="W62" s="262">
        <v>195.11243469999999</v>
      </c>
      <c r="X62" s="262">
        <v>195.5633411</v>
      </c>
      <c r="Y62" s="262">
        <v>190.95257699999999</v>
      </c>
      <c r="Z62" s="262">
        <v>203.9897551</v>
      </c>
      <c r="AA62" s="262">
        <v>195.9499811</v>
      </c>
      <c r="AB62" s="262">
        <v>175.5761383</v>
      </c>
      <c r="AC62" s="262">
        <v>199.91472880000001</v>
      </c>
      <c r="AD62" s="262">
        <v>188.0505345</v>
      </c>
      <c r="AE62" s="262">
        <v>191.63566549999999</v>
      </c>
      <c r="AF62" s="262">
        <v>192.74352350000001</v>
      </c>
      <c r="AG62" s="262">
        <v>193.21317690000001</v>
      </c>
      <c r="AH62" s="262">
        <v>200.1396317</v>
      </c>
      <c r="AI62" s="262">
        <v>189.53232779999999</v>
      </c>
      <c r="AJ62" s="262">
        <v>194.2250554</v>
      </c>
      <c r="AK62" s="262">
        <v>190.6172971</v>
      </c>
      <c r="AL62" s="262">
        <v>192.57040689999999</v>
      </c>
      <c r="AM62" s="262">
        <v>187.08021027000001</v>
      </c>
      <c r="AN62" s="262">
        <v>179.74521644999999</v>
      </c>
      <c r="AO62" s="262">
        <v>188.40403173000001</v>
      </c>
      <c r="AP62" s="262">
        <v>184.02555405000001</v>
      </c>
      <c r="AQ62" s="262">
        <v>193.17069846000001</v>
      </c>
      <c r="AR62" s="262">
        <v>189.13790351</v>
      </c>
      <c r="AS62" s="262">
        <v>190.67849613999999</v>
      </c>
      <c r="AT62" s="262">
        <v>196.76941866999999</v>
      </c>
      <c r="AU62" s="262">
        <v>180.37081942</v>
      </c>
      <c r="AV62" s="262">
        <v>188.88059924999999</v>
      </c>
      <c r="AW62" s="262">
        <v>184.25936684000001</v>
      </c>
      <c r="AX62" s="262">
        <v>182.22967161</v>
      </c>
      <c r="AY62" s="262">
        <v>189.95509095</v>
      </c>
      <c r="AZ62" s="262">
        <v>170.13965776000001</v>
      </c>
      <c r="BA62" s="262">
        <v>190.08216668</v>
      </c>
      <c r="BB62" s="262">
        <v>184.06339478000001</v>
      </c>
      <c r="BC62" s="262">
        <v>190.97067977</v>
      </c>
      <c r="BD62" s="262">
        <v>186.02344413</v>
      </c>
      <c r="BE62" s="262">
        <v>193.45184255999999</v>
      </c>
      <c r="BF62" s="262">
        <v>195.04955274</v>
      </c>
      <c r="BG62" s="262">
        <v>183.14562541000001</v>
      </c>
      <c r="BH62" s="350">
        <v>190.39340000000001</v>
      </c>
      <c r="BI62" s="350">
        <v>184.6396</v>
      </c>
      <c r="BJ62" s="350">
        <v>191.38239999999999</v>
      </c>
      <c r="BK62" s="350">
        <v>189.44329999999999</v>
      </c>
      <c r="BL62" s="350">
        <v>171.96879999999999</v>
      </c>
      <c r="BM62" s="350">
        <v>191.4391</v>
      </c>
      <c r="BN62" s="350">
        <v>184.72239999999999</v>
      </c>
      <c r="BO62" s="350">
        <v>191.8623</v>
      </c>
      <c r="BP62" s="350">
        <v>187.60319999999999</v>
      </c>
      <c r="BQ62" s="350">
        <v>192.54400000000001</v>
      </c>
      <c r="BR62" s="350">
        <v>195.83709999999999</v>
      </c>
      <c r="BS62" s="350">
        <v>183.83449999999999</v>
      </c>
      <c r="BT62" s="350">
        <v>191.0583</v>
      </c>
      <c r="BU62" s="350">
        <v>185.4973</v>
      </c>
      <c r="BV62" s="350">
        <v>192.0299</v>
      </c>
    </row>
    <row r="63" spans="1:74" ht="11.1" customHeight="1">
      <c r="A63" s="140" t="s">
        <v>1077</v>
      </c>
      <c r="B63" s="211" t="s">
        <v>843</v>
      </c>
      <c r="C63" s="262">
        <v>146.94552920000001</v>
      </c>
      <c r="D63" s="262">
        <v>125.4506135</v>
      </c>
      <c r="E63" s="262">
        <v>116.64205130000001</v>
      </c>
      <c r="F63" s="262">
        <v>93.403545930000007</v>
      </c>
      <c r="G63" s="262">
        <v>80.611670970000006</v>
      </c>
      <c r="H63" s="262">
        <v>81.927056680000007</v>
      </c>
      <c r="I63" s="262">
        <v>89.001766549999999</v>
      </c>
      <c r="J63" s="262">
        <v>93.218032669999999</v>
      </c>
      <c r="K63" s="262">
        <v>84.420754239999994</v>
      </c>
      <c r="L63" s="262">
        <v>89.267160619999999</v>
      </c>
      <c r="M63" s="262">
        <v>95.173086479999995</v>
      </c>
      <c r="N63" s="262">
        <v>133.96549450000001</v>
      </c>
      <c r="O63" s="262">
        <v>150.94803110000001</v>
      </c>
      <c r="P63" s="262">
        <v>133.2117959</v>
      </c>
      <c r="Q63" s="262">
        <v>114.83925410000001</v>
      </c>
      <c r="R63" s="262">
        <v>90.487161439999994</v>
      </c>
      <c r="S63" s="262">
        <v>86.416882279999996</v>
      </c>
      <c r="T63" s="262">
        <v>88.212495110000006</v>
      </c>
      <c r="U63" s="262">
        <v>97.755421729999995</v>
      </c>
      <c r="V63" s="262">
        <v>100.6342061</v>
      </c>
      <c r="W63" s="262">
        <v>87.542396580000002</v>
      </c>
      <c r="X63" s="262">
        <v>88.99288233</v>
      </c>
      <c r="Y63" s="262">
        <v>105.6709457</v>
      </c>
      <c r="Z63" s="262">
        <v>145.73729560000001</v>
      </c>
      <c r="AA63" s="262">
        <v>154.76749950000001</v>
      </c>
      <c r="AB63" s="262">
        <v>131.3736189</v>
      </c>
      <c r="AC63" s="262">
        <v>119.5712618</v>
      </c>
      <c r="AD63" s="262">
        <v>97.798463409999997</v>
      </c>
      <c r="AE63" s="262">
        <v>88.868583209999997</v>
      </c>
      <c r="AF63" s="262">
        <v>88.372010320000001</v>
      </c>
      <c r="AG63" s="262">
        <v>100.5163469</v>
      </c>
      <c r="AH63" s="262">
        <v>100.5138704</v>
      </c>
      <c r="AI63" s="262">
        <v>87.964374579999998</v>
      </c>
      <c r="AJ63" s="262">
        <v>93.027238639999993</v>
      </c>
      <c r="AK63" s="262">
        <v>107.8232158</v>
      </c>
      <c r="AL63" s="262">
        <v>135.3497007</v>
      </c>
      <c r="AM63" s="262">
        <v>147.79934779999999</v>
      </c>
      <c r="AN63" s="262">
        <v>134.33606080000001</v>
      </c>
      <c r="AO63" s="262">
        <v>113.9072343</v>
      </c>
      <c r="AP63" s="262">
        <v>104.740072</v>
      </c>
      <c r="AQ63" s="262">
        <v>100.1744805</v>
      </c>
      <c r="AR63" s="262">
        <v>99.976032059999994</v>
      </c>
      <c r="AS63" s="262">
        <v>111.14834620000001</v>
      </c>
      <c r="AT63" s="262">
        <v>107.35821869999999</v>
      </c>
      <c r="AU63" s="262">
        <v>96.500504520000007</v>
      </c>
      <c r="AV63" s="262">
        <v>101.50096120000001</v>
      </c>
      <c r="AW63" s="262">
        <v>115.74011280000001</v>
      </c>
      <c r="AX63" s="262">
        <v>133.33026770000001</v>
      </c>
      <c r="AY63" s="262">
        <v>153.7136883</v>
      </c>
      <c r="AZ63" s="262">
        <v>137.01207640000001</v>
      </c>
      <c r="BA63" s="262">
        <v>134.4845176</v>
      </c>
      <c r="BB63" s="262">
        <v>104.21838649999999</v>
      </c>
      <c r="BC63" s="262">
        <v>92.99550653</v>
      </c>
      <c r="BD63" s="262">
        <v>92.46882008</v>
      </c>
      <c r="BE63" s="262">
        <v>102.622033</v>
      </c>
      <c r="BF63" s="262">
        <v>101.32651371</v>
      </c>
      <c r="BG63" s="262">
        <v>93.361012814000006</v>
      </c>
      <c r="BH63" s="350">
        <v>99.495850000000004</v>
      </c>
      <c r="BI63" s="350">
        <v>113.50530000000001</v>
      </c>
      <c r="BJ63" s="350">
        <v>144.12729999999999</v>
      </c>
      <c r="BK63" s="350">
        <v>155.33619999999999</v>
      </c>
      <c r="BL63" s="350">
        <v>132.22120000000001</v>
      </c>
      <c r="BM63" s="350">
        <v>125.4301</v>
      </c>
      <c r="BN63" s="350">
        <v>101.0284</v>
      </c>
      <c r="BO63" s="350">
        <v>94.149619999999999</v>
      </c>
      <c r="BP63" s="350">
        <v>93.408659999999998</v>
      </c>
      <c r="BQ63" s="350">
        <v>101.9841</v>
      </c>
      <c r="BR63" s="350">
        <v>104.0091</v>
      </c>
      <c r="BS63" s="350">
        <v>93.209310000000002</v>
      </c>
      <c r="BT63" s="350">
        <v>99.522189999999995</v>
      </c>
      <c r="BU63" s="350">
        <v>113.03449999999999</v>
      </c>
      <c r="BV63" s="350">
        <v>143.61179999999999</v>
      </c>
    </row>
    <row r="64" spans="1:74" ht="11.1" customHeight="1">
      <c r="A64" s="140" t="s">
        <v>308</v>
      </c>
      <c r="B64" s="211" t="s">
        <v>1097</v>
      </c>
      <c r="C64" s="262">
        <v>181.33241039999999</v>
      </c>
      <c r="D64" s="262">
        <v>150.97911210000001</v>
      </c>
      <c r="E64" s="262">
        <v>146.67662000000001</v>
      </c>
      <c r="F64" s="262">
        <v>135.4107793</v>
      </c>
      <c r="G64" s="262">
        <v>141.53442190000001</v>
      </c>
      <c r="H64" s="262">
        <v>157.52557970000001</v>
      </c>
      <c r="I64" s="262">
        <v>167.35421590000001</v>
      </c>
      <c r="J64" s="262">
        <v>172.1180463</v>
      </c>
      <c r="K64" s="262">
        <v>148.15139909999999</v>
      </c>
      <c r="L64" s="262">
        <v>150.4565858</v>
      </c>
      <c r="M64" s="262">
        <v>147.82937190000001</v>
      </c>
      <c r="N64" s="262">
        <v>176.2926923</v>
      </c>
      <c r="O64" s="262">
        <v>181.7163022</v>
      </c>
      <c r="P64" s="262">
        <v>163.0327533</v>
      </c>
      <c r="Q64" s="262">
        <v>156.28424419999999</v>
      </c>
      <c r="R64" s="262">
        <v>137.93853569999999</v>
      </c>
      <c r="S64" s="262">
        <v>154.56789309999999</v>
      </c>
      <c r="T64" s="262">
        <v>175.8448516</v>
      </c>
      <c r="U64" s="262">
        <v>189.9949751</v>
      </c>
      <c r="V64" s="262">
        <v>189.81324889999999</v>
      </c>
      <c r="W64" s="262">
        <v>161.4957856</v>
      </c>
      <c r="X64" s="262">
        <v>144.76665560000001</v>
      </c>
      <c r="Y64" s="262">
        <v>148.3216261</v>
      </c>
      <c r="Z64" s="262">
        <v>178.23758380000001</v>
      </c>
      <c r="AA64" s="262">
        <v>179.83552839999999</v>
      </c>
      <c r="AB64" s="262">
        <v>148.8912071</v>
      </c>
      <c r="AC64" s="262">
        <v>147.70115480000001</v>
      </c>
      <c r="AD64" s="262">
        <v>135.70547930000001</v>
      </c>
      <c r="AE64" s="262">
        <v>148.19094559999999</v>
      </c>
      <c r="AF64" s="262">
        <v>167.62701999999999</v>
      </c>
      <c r="AG64" s="262">
        <v>185.78617009999999</v>
      </c>
      <c r="AH64" s="262">
        <v>182.92990570000001</v>
      </c>
      <c r="AI64" s="262">
        <v>154.0394489</v>
      </c>
      <c r="AJ64" s="262">
        <v>140.83135419999999</v>
      </c>
      <c r="AK64" s="262">
        <v>135.94921840000001</v>
      </c>
      <c r="AL64" s="262">
        <v>148.7885794</v>
      </c>
      <c r="AM64" s="262">
        <v>142.4457553</v>
      </c>
      <c r="AN64" s="262">
        <v>127.5130487</v>
      </c>
      <c r="AO64" s="262">
        <v>118.15424</v>
      </c>
      <c r="AP64" s="262">
        <v>107.26747589999999</v>
      </c>
      <c r="AQ64" s="262">
        <v>127.22898790000001</v>
      </c>
      <c r="AR64" s="262">
        <v>142.65339270000001</v>
      </c>
      <c r="AS64" s="262">
        <v>170.12045209999999</v>
      </c>
      <c r="AT64" s="262">
        <v>163.50709620000001</v>
      </c>
      <c r="AU64" s="262">
        <v>138.2844206</v>
      </c>
      <c r="AV64" s="262">
        <v>133.63824410000001</v>
      </c>
      <c r="AW64" s="262">
        <v>139.9445499</v>
      </c>
      <c r="AX64" s="262">
        <v>146.4483329</v>
      </c>
      <c r="AY64" s="262">
        <v>150.0669307</v>
      </c>
      <c r="AZ64" s="262">
        <v>135.2916251</v>
      </c>
      <c r="BA64" s="262">
        <v>141.23278970000001</v>
      </c>
      <c r="BB64" s="262">
        <v>123.0797876</v>
      </c>
      <c r="BC64" s="262">
        <v>129.99583949999999</v>
      </c>
      <c r="BD64" s="262">
        <v>148.65760879999999</v>
      </c>
      <c r="BE64" s="262">
        <v>164.01823906000001</v>
      </c>
      <c r="BF64" s="262">
        <v>167.40818970000001</v>
      </c>
      <c r="BG64" s="262">
        <v>148.88454583000001</v>
      </c>
      <c r="BH64" s="350">
        <v>138.49449999999999</v>
      </c>
      <c r="BI64" s="350">
        <v>134.4409</v>
      </c>
      <c r="BJ64" s="350">
        <v>156.5222</v>
      </c>
      <c r="BK64" s="350">
        <v>163.53100000000001</v>
      </c>
      <c r="BL64" s="350">
        <v>144.69280000000001</v>
      </c>
      <c r="BM64" s="350">
        <v>143.7123</v>
      </c>
      <c r="BN64" s="350">
        <v>126.23180000000001</v>
      </c>
      <c r="BO64" s="350">
        <v>135.49690000000001</v>
      </c>
      <c r="BP64" s="350">
        <v>149.3493</v>
      </c>
      <c r="BQ64" s="350">
        <v>168.90209999999999</v>
      </c>
      <c r="BR64" s="350">
        <v>169.6551</v>
      </c>
      <c r="BS64" s="350">
        <v>148.3083</v>
      </c>
      <c r="BT64" s="350">
        <v>142.03919999999999</v>
      </c>
      <c r="BU64" s="350">
        <v>138.03270000000001</v>
      </c>
      <c r="BV64" s="350">
        <v>158.64320000000001</v>
      </c>
    </row>
    <row r="65" spans="1:74" ht="11.1" customHeight="1">
      <c r="A65" s="140" t="s">
        <v>1078</v>
      </c>
      <c r="B65" s="212" t="s">
        <v>1075</v>
      </c>
      <c r="C65" s="330">
        <v>532.38239669999996</v>
      </c>
      <c r="D65" s="330">
        <v>456.31464490000002</v>
      </c>
      <c r="E65" s="330">
        <v>460.93137460000003</v>
      </c>
      <c r="F65" s="330">
        <v>419.35663353000001</v>
      </c>
      <c r="G65" s="330">
        <v>413.46962216999998</v>
      </c>
      <c r="H65" s="330">
        <v>430.02846878000003</v>
      </c>
      <c r="I65" s="330">
        <v>449.18945904999998</v>
      </c>
      <c r="J65" s="330">
        <v>460.59904906999998</v>
      </c>
      <c r="K65" s="330">
        <v>419.00233473999998</v>
      </c>
      <c r="L65" s="330">
        <v>433.30003232000001</v>
      </c>
      <c r="M65" s="330">
        <v>428.28131638000002</v>
      </c>
      <c r="N65" s="330">
        <v>509.94249639999998</v>
      </c>
      <c r="O65" s="330">
        <v>524.33518089999995</v>
      </c>
      <c r="P65" s="330">
        <v>471.63348610000003</v>
      </c>
      <c r="Q65" s="330">
        <v>470.0321462</v>
      </c>
      <c r="R65" s="330">
        <v>421.93075784000001</v>
      </c>
      <c r="S65" s="330">
        <v>437.52446248000001</v>
      </c>
      <c r="T65" s="330">
        <v>459.61389221000002</v>
      </c>
      <c r="U65" s="330">
        <v>487.09510342999999</v>
      </c>
      <c r="V65" s="330">
        <v>493.15266539999999</v>
      </c>
      <c r="W65" s="330">
        <v>444.15061687999997</v>
      </c>
      <c r="X65" s="330">
        <v>429.32287903000002</v>
      </c>
      <c r="Y65" s="330">
        <v>444.94514880000003</v>
      </c>
      <c r="Z65" s="330">
        <v>527.96463449999999</v>
      </c>
      <c r="AA65" s="330">
        <v>530.55300899999997</v>
      </c>
      <c r="AB65" s="330">
        <v>455.8409643</v>
      </c>
      <c r="AC65" s="330">
        <v>467.18714540000002</v>
      </c>
      <c r="AD65" s="330">
        <v>421.55447721000002</v>
      </c>
      <c r="AE65" s="330">
        <v>428.69519430999998</v>
      </c>
      <c r="AF65" s="330">
        <v>448.74255382000001</v>
      </c>
      <c r="AG65" s="330">
        <v>479.51569389999997</v>
      </c>
      <c r="AH65" s="330">
        <v>483.58340779999997</v>
      </c>
      <c r="AI65" s="330">
        <v>431.53615128000001</v>
      </c>
      <c r="AJ65" s="330">
        <v>428.08364824</v>
      </c>
      <c r="AK65" s="330">
        <v>434.38973129999999</v>
      </c>
      <c r="AL65" s="330">
        <v>476.708687</v>
      </c>
      <c r="AM65" s="330">
        <v>477.32531337</v>
      </c>
      <c r="AN65" s="330">
        <v>441.59432594999998</v>
      </c>
      <c r="AO65" s="330">
        <v>420.46550602999997</v>
      </c>
      <c r="AP65" s="330">
        <v>396.03310195</v>
      </c>
      <c r="AQ65" s="330">
        <v>420.57416685999999</v>
      </c>
      <c r="AR65" s="330">
        <v>431.76732827000001</v>
      </c>
      <c r="AS65" s="330">
        <v>471.94729444000001</v>
      </c>
      <c r="AT65" s="330">
        <v>467.63473356999998</v>
      </c>
      <c r="AU65" s="330">
        <v>415.15574454</v>
      </c>
      <c r="AV65" s="330">
        <v>424.01980455</v>
      </c>
      <c r="AW65" s="330">
        <v>439.94402953999997</v>
      </c>
      <c r="AX65" s="330">
        <v>462.00827220999997</v>
      </c>
      <c r="AY65" s="330">
        <v>493.73570995</v>
      </c>
      <c r="AZ65" s="330">
        <v>442.44335926000002</v>
      </c>
      <c r="BA65" s="330">
        <v>465.79947398000002</v>
      </c>
      <c r="BB65" s="330">
        <v>411.36156887999999</v>
      </c>
      <c r="BC65" s="330">
        <v>413.96202579999999</v>
      </c>
      <c r="BD65" s="330">
        <v>427.14987301000002</v>
      </c>
      <c r="BE65" s="330">
        <v>460.09211461000001</v>
      </c>
      <c r="BF65" s="330">
        <v>463.78425614000002</v>
      </c>
      <c r="BG65" s="330">
        <v>425.39118404999999</v>
      </c>
      <c r="BH65" s="368">
        <v>428.38380000000001</v>
      </c>
      <c r="BI65" s="368">
        <v>432.58580000000001</v>
      </c>
      <c r="BJ65" s="368">
        <v>492.03190000000001</v>
      </c>
      <c r="BK65" s="368">
        <v>508.31060000000002</v>
      </c>
      <c r="BL65" s="368">
        <v>448.88279999999997</v>
      </c>
      <c r="BM65" s="368">
        <v>460.58150000000001</v>
      </c>
      <c r="BN65" s="368">
        <v>411.98259999999999</v>
      </c>
      <c r="BO65" s="368">
        <v>421.50880000000001</v>
      </c>
      <c r="BP65" s="368">
        <v>430.36110000000002</v>
      </c>
      <c r="BQ65" s="368">
        <v>463.43020000000001</v>
      </c>
      <c r="BR65" s="368">
        <v>469.50119999999998</v>
      </c>
      <c r="BS65" s="368">
        <v>425.35210000000001</v>
      </c>
      <c r="BT65" s="368">
        <v>432.61959999999999</v>
      </c>
      <c r="BU65" s="368">
        <v>436.56450000000001</v>
      </c>
      <c r="BV65" s="368">
        <v>494.28489999999999</v>
      </c>
    </row>
    <row r="66" spans="1:74" ht="11.1" customHeight="1">
      <c r="A66" s="489"/>
      <c r="B66" s="490"/>
      <c r="C66" s="275"/>
      <c r="D66" s="275"/>
      <c r="E66" s="275"/>
      <c r="F66" s="275"/>
      <c r="G66" s="275"/>
      <c r="H66" s="275"/>
      <c r="I66" s="275"/>
      <c r="J66" s="275"/>
      <c r="K66" s="275"/>
      <c r="L66" s="275"/>
      <c r="M66" s="275"/>
      <c r="N66" s="275"/>
      <c r="O66" s="275"/>
      <c r="P66" s="275"/>
      <c r="Q66" s="275"/>
      <c r="R66" s="275"/>
      <c r="S66" s="275"/>
      <c r="T66" s="275"/>
      <c r="U66" s="275"/>
      <c r="V66" s="275"/>
      <c r="W66" s="275"/>
      <c r="X66" s="275"/>
      <c r="Y66" s="275"/>
      <c r="Z66" s="275"/>
      <c r="AA66" s="275"/>
      <c r="AB66" s="275"/>
      <c r="AC66" s="275"/>
      <c r="AD66" s="275"/>
      <c r="AE66" s="275"/>
      <c r="AF66" s="275"/>
      <c r="AG66" s="275"/>
      <c r="AH66" s="275"/>
      <c r="AI66" s="275"/>
      <c r="AJ66" s="275"/>
      <c r="AK66" s="275"/>
      <c r="AL66" s="275"/>
      <c r="AM66" s="275"/>
      <c r="AN66" s="275"/>
      <c r="AO66" s="275"/>
      <c r="AP66" s="275"/>
      <c r="AQ66" s="275"/>
      <c r="AR66" s="275"/>
      <c r="AS66" s="275"/>
      <c r="AT66" s="275"/>
      <c r="AU66" s="275"/>
      <c r="AV66" s="275"/>
      <c r="AW66" s="275"/>
      <c r="AX66" s="275"/>
      <c r="AY66" s="370"/>
      <c r="AZ66" s="370"/>
      <c r="BA66" s="370"/>
      <c r="BB66" s="370"/>
      <c r="BC66" s="370"/>
      <c r="BD66" s="370"/>
      <c r="BE66" s="370"/>
      <c r="BF66" s="370"/>
      <c r="BG66" s="370"/>
      <c r="BH66" s="370"/>
      <c r="BI66" s="370"/>
      <c r="BJ66" s="370"/>
      <c r="BK66" s="370"/>
      <c r="BL66" s="370"/>
      <c r="BM66" s="370"/>
      <c r="BN66" s="370"/>
      <c r="BO66" s="370"/>
      <c r="BP66" s="370"/>
      <c r="BQ66" s="370"/>
      <c r="BR66" s="370"/>
      <c r="BS66" s="370"/>
      <c r="BT66" s="370"/>
      <c r="BU66" s="370"/>
      <c r="BV66" s="370"/>
    </row>
    <row r="67" spans="1:74" ht="12" customHeight="1">
      <c r="A67" s="134"/>
      <c r="B67" s="648" t="s">
        <v>1130</v>
      </c>
      <c r="C67" s="649"/>
      <c r="D67" s="649"/>
      <c r="E67" s="649"/>
      <c r="F67" s="649"/>
      <c r="G67" s="649"/>
      <c r="H67" s="649"/>
      <c r="I67" s="649"/>
      <c r="J67" s="649"/>
      <c r="K67" s="649"/>
      <c r="L67" s="649"/>
      <c r="M67" s="649"/>
      <c r="N67" s="649"/>
      <c r="O67" s="649"/>
      <c r="P67" s="649"/>
      <c r="Q67" s="649"/>
    </row>
    <row r="68" spans="1:74" ht="12" customHeight="1">
      <c r="A68" s="134"/>
      <c r="B68" s="637" t="s">
        <v>1143</v>
      </c>
      <c r="C68" s="636"/>
      <c r="D68" s="636"/>
      <c r="E68" s="636"/>
      <c r="F68" s="636"/>
      <c r="G68" s="636"/>
      <c r="H68" s="636"/>
      <c r="I68" s="636"/>
      <c r="J68" s="636"/>
      <c r="K68" s="636"/>
      <c r="L68" s="636"/>
      <c r="M68" s="636"/>
      <c r="N68" s="636"/>
      <c r="O68" s="636"/>
      <c r="P68" s="636"/>
      <c r="Q68" s="636"/>
    </row>
    <row r="69" spans="1:74" s="475" customFormat="1" ht="12" customHeight="1">
      <c r="A69" s="474"/>
      <c r="B69" s="710" t="s">
        <v>1246</v>
      </c>
      <c r="C69" s="667"/>
      <c r="D69" s="667"/>
      <c r="E69" s="667"/>
      <c r="F69" s="667"/>
      <c r="G69" s="667"/>
      <c r="H69" s="667"/>
      <c r="I69" s="667"/>
      <c r="J69" s="667"/>
      <c r="K69" s="667"/>
      <c r="L69" s="667"/>
      <c r="M69" s="667"/>
      <c r="N69" s="667"/>
      <c r="O69" s="667"/>
      <c r="P69" s="667"/>
      <c r="Q69" s="667"/>
      <c r="AY69" s="521"/>
      <c r="AZ69" s="521"/>
      <c r="BA69" s="521"/>
      <c r="BB69" s="521"/>
      <c r="BC69" s="521"/>
      <c r="BD69" s="521"/>
      <c r="BE69" s="521"/>
      <c r="BF69" s="521"/>
      <c r="BG69" s="521"/>
      <c r="BH69" s="521"/>
      <c r="BI69" s="521"/>
      <c r="BJ69" s="521"/>
    </row>
    <row r="70" spans="1:74" s="475" customFormat="1" ht="12" customHeight="1">
      <c r="A70" s="474"/>
      <c r="B70" s="711" t="s">
        <v>1</v>
      </c>
      <c r="C70" s="667"/>
      <c r="D70" s="667"/>
      <c r="E70" s="667"/>
      <c r="F70" s="667"/>
      <c r="G70" s="667"/>
      <c r="H70" s="667"/>
      <c r="I70" s="667"/>
      <c r="J70" s="667"/>
      <c r="K70" s="667"/>
      <c r="L70" s="667"/>
      <c r="M70" s="667"/>
      <c r="N70" s="667"/>
      <c r="O70" s="667"/>
      <c r="P70" s="667"/>
      <c r="Q70" s="667"/>
      <c r="AY70" s="521"/>
      <c r="AZ70" s="521"/>
      <c r="BA70" s="521"/>
      <c r="BB70" s="521"/>
      <c r="BC70" s="521"/>
      <c r="BD70" s="521"/>
      <c r="BE70" s="521"/>
      <c r="BF70" s="521"/>
      <c r="BG70" s="521"/>
      <c r="BH70" s="521"/>
      <c r="BI70" s="521"/>
      <c r="BJ70" s="521"/>
    </row>
    <row r="71" spans="1:74" s="475" customFormat="1" ht="12" customHeight="1">
      <c r="A71" s="474"/>
      <c r="B71" s="670" t="s">
        <v>1160</v>
      </c>
      <c r="C71" s="671"/>
      <c r="D71" s="671"/>
      <c r="E71" s="671"/>
      <c r="F71" s="671"/>
      <c r="G71" s="671"/>
      <c r="H71" s="671"/>
      <c r="I71" s="671"/>
      <c r="J71" s="671"/>
      <c r="K71" s="671"/>
      <c r="L71" s="671"/>
      <c r="M71" s="671"/>
      <c r="N71" s="671"/>
      <c r="O71" s="671"/>
      <c r="P71" s="671"/>
      <c r="Q71" s="667"/>
      <c r="AY71" s="521"/>
      <c r="AZ71" s="521"/>
      <c r="BA71" s="521"/>
      <c r="BB71" s="521"/>
      <c r="BC71" s="521"/>
      <c r="BD71" s="521"/>
      <c r="BE71" s="521"/>
      <c r="BF71" s="521"/>
      <c r="BG71" s="521"/>
      <c r="BH71" s="521"/>
      <c r="BI71" s="521"/>
      <c r="BJ71" s="521"/>
    </row>
    <row r="72" spans="1:74" s="475" customFormat="1" ht="12" customHeight="1">
      <c r="A72" s="474"/>
      <c r="B72" s="670" t="s">
        <v>2</v>
      </c>
      <c r="C72" s="671"/>
      <c r="D72" s="671"/>
      <c r="E72" s="671"/>
      <c r="F72" s="671"/>
      <c r="G72" s="671"/>
      <c r="H72" s="671"/>
      <c r="I72" s="671"/>
      <c r="J72" s="671"/>
      <c r="K72" s="671"/>
      <c r="L72" s="671"/>
      <c r="M72" s="671"/>
      <c r="N72" s="671"/>
      <c r="O72" s="671"/>
      <c r="P72" s="671"/>
      <c r="Q72" s="667"/>
      <c r="AY72" s="521"/>
      <c r="AZ72" s="521"/>
      <c r="BA72" s="521"/>
      <c r="BB72" s="521"/>
      <c r="BC72" s="521"/>
      <c r="BD72" s="521"/>
      <c r="BE72" s="521"/>
      <c r="BF72" s="521"/>
      <c r="BG72" s="521"/>
      <c r="BH72" s="521"/>
      <c r="BI72" s="521"/>
      <c r="BJ72" s="521"/>
    </row>
    <row r="73" spans="1:74" s="475" customFormat="1" ht="12" customHeight="1">
      <c r="A73" s="474"/>
      <c r="B73" s="665" t="s">
        <v>3</v>
      </c>
      <c r="C73" s="666"/>
      <c r="D73" s="666"/>
      <c r="E73" s="666"/>
      <c r="F73" s="666"/>
      <c r="G73" s="666"/>
      <c r="H73" s="666"/>
      <c r="I73" s="666"/>
      <c r="J73" s="666"/>
      <c r="K73" s="666"/>
      <c r="L73" s="666"/>
      <c r="M73" s="666"/>
      <c r="N73" s="666"/>
      <c r="O73" s="666"/>
      <c r="P73" s="666"/>
      <c r="Q73" s="667"/>
      <c r="AY73" s="521"/>
      <c r="AZ73" s="521"/>
      <c r="BA73" s="521"/>
      <c r="BB73" s="521"/>
      <c r="BC73" s="521"/>
      <c r="BD73" s="521"/>
      <c r="BE73" s="521"/>
      <c r="BF73" s="521"/>
      <c r="BG73" s="521"/>
      <c r="BH73" s="521"/>
      <c r="BI73" s="521"/>
      <c r="BJ73" s="521"/>
    </row>
    <row r="74" spans="1:74" s="475" customFormat="1" ht="12" customHeight="1">
      <c r="A74" s="474"/>
      <c r="B74" s="665" t="s">
        <v>1165</v>
      </c>
      <c r="C74" s="666"/>
      <c r="D74" s="666"/>
      <c r="E74" s="666"/>
      <c r="F74" s="666"/>
      <c r="G74" s="666"/>
      <c r="H74" s="666"/>
      <c r="I74" s="666"/>
      <c r="J74" s="666"/>
      <c r="K74" s="666"/>
      <c r="L74" s="666"/>
      <c r="M74" s="666"/>
      <c r="N74" s="666"/>
      <c r="O74" s="666"/>
      <c r="P74" s="666"/>
      <c r="Q74" s="667"/>
      <c r="AY74" s="521"/>
      <c r="AZ74" s="521"/>
      <c r="BA74" s="521"/>
      <c r="BB74" s="521"/>
      <c r="BC74" s="521"/>
      <c r="BD74" s="521"/>
      <c r="BE74" s="521"/>
      <c r="BF74" s="521"/>
      <c r="BG74" s="521"/>
      <c r="BH74" s="521"/>
      <c r="BI74" s="521"/>
      <c r="BJ74" s="521"/>
    </row>
    <row r="75" spans="1:74" s="475" customFormat="1" ht="22.15" customHeight="1">
      <c r="A75" s="474"/>
      <c r="B75" s="678" t="s">
        <v>4</v>
      </c>
      <c r="C75" s="678"/>
      <c r="D75" s="678"/>
      <c r="E75" s="678"/>
      <c r="F75" s="678"/>
      <c r="G75" s="678"/>
      <c r="H75" s="678"/>
      <c r="I75" s="678"/>
      <c r="J75" s="678"/>
      <c r="K75" s="678"/>
      <c r="L75" s="678"/>
      <c r="M75" s="678"/>
      <c r="N75" s="678"/>
      <c r="O75" s="678"/>
      <c r="P75" s="678"/>
      <c r="Q75" s="667"/>
      <c r="AY75" s="521"/>
      <c r="AZ75" s="521"/>
      <c r="BA75" s="521"/>
      <c r="BB75" s="521"/>
      <c r="BC75" s="521"/>
      <c r="BD75" s="521"/>
      <c r="BE75" s="521"/>
      <c r="BF75" s="521"/>
      <c r="BG75" s="521"/>
      <c r="BH75" s="521"/>
      <c r="BI75" s="521"/>
      <c r="BJ75" s="521"/>
    </row>
    <row r="76" spans="1:74">
      <c r="BK76" s="364"/>
      <c r="BL76" s="364"/>
      <c r="BM76" s="364"/>
      <c r="BN76" s="364"/>
      <c r="BO76" s="364"/>
      <c r="BP76" s="364"/>
      <c r="BQ76" s="364"/>
      <c r="BR76" s="364"/>
      <c r="BS76" s="364"/>
      <c r="BT76" s="364"/>
      <c r="BU76" s="364"/>
      <c r="BV76" s="364"/>
    </row>
    <row r="77" spans="1:74">
      <c r="BK77" s="364"/>
      <c r="BL77" s="364"/>
      <c r="BM77" s="364"/>
      <c r="BN77" s="364"/>
      <c r="BO77" s="364"/>
      <c r="BP77" s="364"/>
      <c r="BQ77" s="364"/>
      <c r="BR77" s="364"/>
      <c r="BS77" s="364"/>
      <c r="BT77" s="364"/>
      <c r="BU77" s="364"/>
      <c r="BV77" s="364"/>
    </row>
    <row r="78" spans="1:74">
      <c r="BK78" s="364"/>
      <c r="BL78" s="364"/>
      <c r="BM78" s="364"/>
      <c r="BN78" s="364"/>
      <c r="BO78" s="364"/>
      <c r="BP78" s="364"/>
      <c r="BQ78" s="364"/>
      <c r="BR78" s="364"/>
      <c r="BS78" s="364"/>
      <c r="BT78" s="364"/>
      <c r="BU78" s="364"/>
      <c r="BV78" s="364"/>
    </row>
    <row r="79" spans="1:74">
      <c r="BK79" s="364"/>
      <c r="BL79" s="364"/>
      <c r="BM79" s="364"/>
      <c r="BN79" s="364"/>
      <c r="BO79" s="364"/>
      <c r="BP79" s="364"/>
      <c r="BQ79" s="364"/>
      <c r="BR79" s="364"/>
      <c r="BS79" s="364"/>
      <c r="BT79" s="364"/>
      <c r="BU79" s="364"/>
      <c r="BV79" s="364"/>
    </row>
    <row r="80" spans="1:74">
      <c r="BK80" s="364"/>
      <c r="BL80" s="364"/>
      <c r="BM80" s="364"/>
      <c r="BN80" s="364"/>
      <c r="BO80" s="364"/>
      <c r="BP80" s="364"/>
      <c r="BQ80" s="364"/>
      <c r="BR80" s="364"/>
      <c r="BS80" s="364"/>
      <c r="BT80" s="364"/>
      <c r="BU80" s="364"/>
      <c r="BV80" s="364"/>
    </row>
    <row r="81" spans="63:74">
      <c r="BK81" s="364"/>
      <c r="BL81" s="364"/>
      <c r="BM81" s="364"/>
      <c r="BN81" s="364"/>
      <c r="BO81" s="364"/>
      <c r="BP81" s="364"/>
      <c r="BQ81" s="364"/>
      <c r="BR81" s="364"/>
      <c r="BS81" s="364"/>
      <c r="BT81" s="364"/>
      <c r="BU81" s="364"/>
      <c r="BV81" s="364"/>
    </row>
    <row r="82" spans="63:74">
      <c r="BK82" s="364"/>
      <c r="BL82" s="364"/>
      <c r="BM82" s="364"/>
      <c r="BN82" s="364"/>
      <c r="BO82" s="364"/>
      <c r="BP82" s="364"/>
      <c r="BQ82" s="364"/>
      <c r="BR82" s="364"/>
      <c r="BS82" s="364"/>
      <c r="BT82" s="364"/>
      <c r="BU82" s="364"/>
      <c r="BV82" s="364"/>
    </row>
    <row r="83" spans="63:74">
      <c r="BK83" s="364"/>
      <c r="BL83" s="364"/>
      <c r="BM83" s="364"/>
      <c r="BN83" s="364"/>
      <c r="BO83" s="364"/>
      <c r="BP83" s="364"/>
      <c r="BQ83" s="364"/>
      <c r="BR83" s="364"/>
      <c r="BS83" s="364"/>
      <c r="BT83" s="364"/>
      <c r="BU83" s="364"/>
      <c r="BV83" s="364"/>
    </row>
    <row r="84" spans="63:74">
      <c r="BK84" s="364"/>
      <c r="BL84" s="364"/>
      <c r="BM84" s="364"/>
      <c r="BN84" s="364"/>
      <c r="BO84" s="364"/>
      <c r="BP84" s="364"/>
      <c r="BQ84" s="364"/>
      <c r="BR84" s="364"/>
      <c r="BS84" s="364"/>
      <c r="BT84" s="364"/>
      <c r="BU84" s="364"/>
      <c r="BV84" s="364"/>
    </row>
    <row r="85" spans="63:74">
      <c r="BK85" s="364"/>
      <c r="BL85" s="364"/>
      <c r="BM85" s="364"/>
      <c r="BN85" s="364"/>
      <c r="BO85" s="364"/>
      <c r="BP85" s="364"/>
      <c r="BQ85" s="364"/>
      <c r="BR85" s="364"/>
      <c r="BS85" s="364"/>
      <c r="BT85" s="364"/>
      <c r="BU85" s="364"/>
      <c r="BV85" s="364"/>
    </row>
    <row r="86" spans="63:74">
      <c r="BK86" s="364"/>
      <c r="BL86" s="364"/>
      <c r="BM86" s="364"/>
      <c r="BN86" s="364"/>
      <c r="BO86" s="364"/>
      <c r="BP86" s="364"/>
      <c r="BQ86" s="364"/>
      <c r="BR86" s="364"/>
      <c r="BS86" s="364"/>
      <c r="BT86" s="364"/>
      <c r="BU86" s="364"/>
      <c r="BV86" s="364"/>
    </row>
    <row r="87" spans="63:74">
      <c r="BK87" s="364"/>
      <c r="BL87" s="364"/>
      <c r="BM87" s="364"/>
      <c r="BN87" s="364"/>
      <c r="BO87" s="364"/>
      <c r="BP87" s="364"/>
      <c r="BQ87" s="364"/>
      <c r="BR87" s="364"/>
      <c r="BS87" s="364"/>
      <c r="BT87" s="364"/>
      <c r="BU87" s="364"/>
      <c r="BV87" s="364"/>
    </row>
    <row r="88" spans="63:74">
      <c r="BK88" s="364"/>
      <c r="BL88" s="364"/>
      <c r="BM88" s="364"/>
      <c r="BN88" s="364"/>
      <c r="BO88" s="364"/>
      <c r="BP88" s="364"/>
      <c r="BQ88" s="364"/>
      <c r="BR88" s="364"/>
      <c r="BS88" s="364"/>
      <c r="BT88" s="364"/>
      <c r="BU88" s="364"/>
      <c r="BV88" s="364"/>
    </row>
    <row r="89" spans="63:74">
      <c r="BK89" s="364"/>
      <c r="BL89" s="364"/>
      <c r="BM89" s="364"/>
      <c r="BN89" s="364"/>
      <c r="BO89" s="364"/>
      <c r="BP89" s="364"/>
      <c r="BQ89" s="364"/>
      <c r="BR89" s="364"/>
      <c r="BS89" s="364"/>
      <c r="BT89" s="364"/>
      <c r="BU89" s="364"/>
      <c r="BV89" s="364"/>
    </row>
    <row r="90" spans="63:74">
      <c r="BK90" s="364"/>
      <c r="BL90" s="364"/>
      <c r="BM90" s="364"/>
      <c r="BN90" s="364"/>
      <c r="BO90" s="364"/>
      <c r="BP90" s="364"/>
      <c r="BQ90" s="364"/>
      <c r="BR90" s="364"/>
      <c r="BS90" s="364"/>
      <c r="BT90" s="364"/>
      <c r="BU90" s="364"/>
      <c r="BV90" s="364"/>
    </row>
    <row r="91" spans="63:74">
      <c r="BK91" s="364"/>
      <c r="BL91" s="364"/>
      <c r="BM91" s="364"/>
      <c r="BN91" s="364"/>
      <c r="BO91" s="364"/>
      <c r="BP91" s="364"/>
      <c r="BQ91" s="364"/>
      <c r="BR91" s="364"/>
      <c r="BS91" s="364"/>
      <c r="BT91" s="364"/>
      <c r="BU91" s="364"/>
      <c r="BV91" s="364"/>
    </row>
    <row r="92" spans="63:74">
      <c r="BK92" s="364"/>
      <c r="BL92" s="364"/>
      <c r="BM92" s="364"/>
      <c r="BN92" s="364"/>
      <c r="BO92" s="364"/>
      <c r="BP92" s="364"/>
      <c r="BQ92" s="364"/>
      <c r="BR92" s="364"/>
      <c r="BS92" s="364"/>
      <c r="BT92" s="364"/>
      <c r="BU92" s="364"/>
      <c r="BV92" s="364"/>
    </row>
    <row r="93" spans="63:74">
      <c r="BK93" s="364"/>
      <c r="BL93" s="364"/>
      <c r="BM93" s="364"/>
      <c r="BN93" s="364"/>
      <c r="BO93" s="364"/>
      <c r="BP93" s="364"/>
      <c r="BQ93" s="364"/>
      <c r="BR93" s="364"/>
      <c r="BS93" s="364"/>
      <c r="BT93" s="364"/>
      <c r="BU93" s="364"/>
      <c r="BV93" s="364"/>
    </row>
    <row r="94" spans="63:74">
      <c r="BK94" s="364"/>
      <c r="BL94" s="364"/>
      <c r="BM94" s="364"/>
      <c r="BN94" s="364"/>
      <c r="BO94" s="364"/>
      <c r="BP94" s="364"/>
      <c r="BQ94" s="364"/>
      <c r="BR94" s="364"/>
      <c r="BS94" s="364"/>
      <c r="BT94" s="364"/>
      <c r="BU94" s="364"/>
      <c r="BV94" s="364"/>
    </row>
    <row r="95" spans="63:74">
      <c r="BK95" s="364"/>
      <c r="BL95" s="364"/>
      <c r="BM95" s="364"/>
      <c r="BN95" s="364"/>
      <c r="BO95" s="364"/>
      <c r="BP95" s="364"/>
      <c r="BQ95" s="364"/>
      <c r="BR95" s="364"/>
      <c r="BS95" s="364"/>
      <c r="BT95" s="364"/>
      <c r="BU95" s="364"/>
      <c r="BV95" s="364"/>
    </row>
    <row r="96" spans="63:74">
      <c r="BK96" s="364"/>
      <c r="BL96" s="364"/>
      <c r="BM96" s="364"/>
      <c r="BN96" s="364"/>
      <c r="BO96" s="364"/>
      <c r="BP96" s="364"/>
      <c r="BQ96" s="364"/>
      <c r="BR96" s="364"/>
      <c r="BS96" s="364"/>
      <c r="BT96" s="364"/>
      <c r="BU96" s="364"/>
      <c r="BV96" s="364"/>
    </row>
    <row r="97" spans="63:74">
      <c r="BK97" s="364"/>
      <c r="BL97" s="364"/>
      <c r="BM97" s="364"/>
      <c r="BN97" s="364"/>
      <c r="BO97" s="364"/>
      <c r="BP97" s="364"/>
      <c r="BQ97" s="364"/>
      <c r="BR97" s="364"/>
      <c r="BS97" s="364"/>
      <c r="BT97" s="364"/>
      <c r="BU97" s="364"/>
      <c r="BV97" s="364"/>
    </row>
    <row r="98" spans="63:74">
      <c r="BK98" s="364"/>
      <c r="BL98" s="364"/>
      <c r="BM98" s="364"/>
      <c r="BN98" s="364"/>
      <c r="BO98" s="364"/>
      <c r="BP98" s="364"/>
      <c r="BQ98" s="364"/>
      <c r="BR98" s="364"/>
      <c r="BS98" s="364"/>
      <c r="BT98" s="364"/>
      <c r="BU98" s="364"/>
      <c r="BV98" s="364"/>
    </row>
    <row r="99" spans="63:74">
      <c r="BK99" s="364"/>
      <c r="BL99" s="364"/>
      <c r="BM99" s="364"/>
      <c r="BN99" s="364"/>
      <c r="BO99" s="364"/>
      <c r="BP99" s="364"/>
      <c r="BQ99" s="364"/>
      <c r="BR99" s="364"/>
      <c r="BS99" s="364"/>
      <c r="BT99" s="364"/>
      <c r="BU99" s="364"/>
      <c r="BV99" s="364"/>
    </row>
    <row r="100" spans="63:74">
      <c r="BK100" s="364"/>
      <c r="BL100" s="364"/>
      <c r="BM100" s="364"/>
      <c r="BN100" s="364"/>
      <c r="BO100" s="364"/>
      <c r="BP100" s="364"/>
      <c r="BQ100" s="364"/>
      <c r="BR100" s="364"/>
      <c r="BS100" s="364"/>
      <c r="BT100" s="364"/>
      <c r="BU100" s="364"/>
      <c r="BV100" s="364"/>
    </row>
    <row r="101" spans="63:74">
      <c r="BK101" s="364"/>
      <c r="BL101" s="364"/>
      <c r="BM101" s="364"/>
      <c r="BN101" s="364"/>
      <c r="BO101" s="364"/>
      <c r="BP101" s="364"/>
      <c r="BQ101" s="364"/>
      <c r="BR101" s="364"/>
      <c r="BS101" s="364"/>
      <c r="BT101" s="364"/>
      <c r="BU101" s="364"/>
      <c r="BV101" s="364"/>
    </row>
    <row r="102" spans="63:74">
      <c r="BK102" s="364"/>
      <c r="BL102" s="364"/>
      <c r="BM102" s="364"/>
      <c r="BN102" s="364"/>
      <c r="BO102" s="364"/>
      <c r="BP102" s="364"/>
      <c r="BQ102" s="364"/>
      <c r="BR102" s="364"/>
      <c r="BS102" s="364"/>
      <c r="BT102" s="364"/>
      <c r="BU102" s="364"/>
      <c r="BV102" s="364"/>
    </row>
    <row r="103" spans="63:74">
      <c r="BK103" s="364"/>
      <c r="BL103" s="364"/>
      <c r="BM103" s="364"/>
      <c r="BN103" s="364"/>
      <c r="BO103" s="364"/>
      <c r="BP103" s="364"/>
      <c r="BQ103" s="364"/>
      <c r="BR103" s="364"/>
      <c r="BS103" s="364"/>
      <c r="BT103" s="364"/>
      <c r="BU103" s="364"/>
      <c r="BV103" s="364"/>
    </row>
    <row r="104" spans="63:74">
      <c r="BK104" s="364"/>
      <c r="BL104" s="364"/>
      <c r="BM104" s="364"/>
      <c r="BN104" s="364"/>
      <c r="BO104" s="364"/>
      <c r="BP104" s="364"/>
      <c r="BQ104" s="364"/>
      <c r="BR104" s="364"/>
      <c r="BS104" s="364"/>
      <c r="BT104" s="364"/>
      <c r="BU104" s="364"/>
      <c r="BV104" s="364"/>
    </row>
    <row r="105" spans="63:74">
      <c r="BK105" s="364"/>
      <c r="BL105" s="364"/>
      <c r="BM105" s="364"/>
      <c r="BN105" s="364"/>
      <c r="BO105" s="364"/>
      <c r="BP105" s="364"/>
      <c r="BQ105" s="364"/>
      <c r="BR105" s="364"/>
      <c r="BS105" s="364"/>
      <c r="BT105" s="364"/>
      <c r="BU105" s="364"/>
      <c r="BV105" s="364"/>
    </row>
    <row r="106" spans="63:74">
      <c r="BK106" s="364"/>
      <c r="BL106" s="364"/>
      <c r="BM106" s="364"/>
      <c r="BN106" s="364"/>
      <c r="BO106" s="364"/>
      <c r="BP106" s="364"/>
      <c r="BQ106" s="364"/>
      <c r="BR106" s="364"/>
      <c r="BS106" s="364"/>
      <c r="BT106" s="364"/>
      <c r="BU106" s="364"/>
      <c r="BV106" s="364"/>
    </row>
    <row r="107" spans="63:74">
      <c r="BK107" s="364"/>
      <c r="BL107" s="364"/>
      <c r="BM107" s="364"/>
      <c r="BN107" s="364"/>
      <c r="BO107" s="364"/>
      <c r="BP107" s="364"/>
      <c r="BQ107" s="364"/>
      <c r="BR107" s="364"/>
      <c r="BS107" s="364"/>
      <c r="BT107" s="364"/>
      <c r="BU107" s="364"/>
      <c r="BV107" s="364"/>
    </row>
    <row r="108" spans="63:74">
      <c r="BK108" s="364"/>
      <c r="BL108" s="364"/>
      <c r="BM108" s="364"/>
      <c r="BN108" s="364"/>
      <c r="BO108" s="364"/>
      <c r="BP108" s="364"/>
      <c r="BQ108" s="364"/>
      <c r="BR108" s="364"/>
      <c r="BS108" s="364"/>
      <c r="BT108" s="364"/>
      <c r="BU108" s="364"/>
      <c r="BV108" s="364"/>
    </row>
    <row r="109" spans="63:74">
      <c r="BK109" s="364"/>
      <c r="BL109" s="364"/>
      <c r="BM109" s="364"/>
      <c r="BN109" s="364"/>
      <c r="BO109" s="364"/>
      <c r="BP109" s="364"/>
      <c r="BQ109" s="364"/>
      <c r="BR109" s="364"/>
      <c r="BS109" s="364"/>
      <c r="BT109" s="364"/>
      <c r="BU109" s="364"/>
      <c r="BV109" s="364"/>
    </row>
    <row r="110" spans="63:74">
      <c r="BK110" s="364"/>
      <c r="BL110" s="364"/>
      <c r="BM110" s="364"/>
      <c r="BN110" s="364"/>
      <c r="BO110" s="364"/>
      <c r="BP110" s="364"/>
      <c r="BQ110" s="364"/>
      <c r="BR110" s="364"/>
      <c r="BS110" s="364"/>
      <c r="BT110" s="364"/>
      <c r="BU110" s="364"/>
      <c r="BV110" s="364"/>
    </row>
    <row r="111" spans="63:74">
      <c r="BK111" s="364"/>
      <c r="BL111" s="364"/>
      <c r="BM111" s="364"/>
      <c r="BN111" s="364"/>
      <c r="BO111" s="364"/>
      <c r="BP111" s="364"/>
      <c r="BQ111" s="364"/>
      <c r="BR111" s="364"/>
      <c r="BS111" s="364"/>
      <c r="BT111" s="364"/>
      <c r="BU111" s="364"/>
      <c r="BV111" s="364"/>
    </row>
    <row r="112" spans="63:74">
      <c r="BK112" s="364"/>
      <c r="BL112" s="364"/>
      <c r="BM112" s="364"/>
      <c r="BN112" s="364"/>
      <c r="BO112" s="364"/>
      <c r="BP112" s="364"/>
      <c r="BQ112" s="364"/>
      <c r="BR112" s="364"/>
      <c r="BS112" s="364"/>
      <c r="BT112" s="364"/>
      <c r="BU112" s="364"/>
      <c r="BV112" s="364"/>
    </row>
    <row r="113" spans="63:74">
      <c r="BK113" s="364"/>
      <c r="BL113" s="364"/>
      <c r="BM113" s="364"/>
      <c r="BN113" s="364"/>
      <c r="BO113" s="364"/>
      <c r="BP113" s="364"/>
      <c r="BQ113" s="364"/>
      <c r="BR113" s="364"/>
      <c r="BS113" s="364"/>
      <c r="BT113" s="364"/>
      <c r="BU113" s="364"/>
      <c r="BV113" s="364"/>
    </row>
    <row r="114" spans="63:74">
      <c r="BK114" s="364"/>
      <c r="BL114" s="364"/>
      <c r="BM114" s="364"/>
      <c r="BN114" s="364"/>
      <c r="BO114" s="364"/>
      <c r="BP114" s="364"/>
      <c r="BQ114" s="364"/>
      <c r="BR114" s="364"/>
      <c r="BS114" s="364"/>
      <c r="BT114" s="364"/>
      <c r="BU114" s="364"/>
      <c r="BV114" s="364"/>
    </row>
    <row r="115" spans="63:74">
      <c r="BK115" s="364"/>
      <c r="BL115" s="364"/>
      <c r="BM115" s="364"/>
      <c r="BN115" s="364"/>
      <c r="BO115" s="364"/>
      <c r="BP115" s="364"/>
      <c r="BQ115" s="364"/>
      <c r="BR115" s="364"/>
      <c r="BS115" s="364"/>
      <c r="BT115" s="364"/>
      <c r="BU115" s="364"/>
      <c r="BV115" s="364"/>
    </row>
    <row r="116" spans="63:74">
      <c r="BK116" s="364"/>
      <c r="BL116" s="364"/>
      <c r="BM116" s="364"/>
      <c r="BN116" s="364"/>
      <c r="BO116" s="364"/>
      <c r="BP116" s="364"/>
      <c r="BQ116" s="364"/>
      <c r="BR116" s="364"/>
      <c r="BS116" s="364"/>
      <c r="BT116" s="364"/>
      <c r="BU116" s="364"/>
      <c r="BV116" s="364"/>
    </row>
    <row r="117" spans="63:74">
      <c r="BK117" s="364"/>
      <c r="BL117" s="364"/>
      <c r="BM117" s="364"/>
      <c r="BN117" s="364"/>
      <c r="BO117" s="364"/>
      <c r="BP117" s="364"/>
      <c r="BQ117" s="364"/>
      <c r="BR117" s="364"/>
      <c r="BS117" s="364"/>
      <c r="BT117" s="364"/>
      <c r="BU117" s="364"/>
      <c r="BV117" s="364"/>
    </row>
    <row r="118" spans="63:74">
      <c r="BK118" s="364"/>
      <c r="BL118" s="364"/>
      <c r="BM118" s="364"/>
      <c r="BN118" s="364"/>
      <c r="BO118" s="364"/>
      <c r="BP118" s="364"/>
      <c r="BQ118" s="364"/>
      <c r="BR118" s="364"/>
      <c r="BS118" s="364"/>
      <c r="BT118" s="364"/>
      <c r="BU118" s="364"/>
      <c r="BV118" s="364"/>
    </row>
    <row r="119" spans="63:74">
      <c r="BK119" s="364"/>
      <c r="BL119" s="364"/>
      <c r="BM119" s="364"/>
      <c r="BN119" s="364"/>
      <c r="BO119" s="364"/>
      <c r="BP119" s="364"/>
      <c r="BQ119" s="364"/>
      <c r="BR119" s="364"/>
      <c r="BS119" s="364"/>
      <c r="BT119" s="364"/>
      <c r="BU119" s="364"/>
      <c r="BV119" s="364"/>
    </row>
    <row r="120" spans="63:74">
      <c r="BK120" s="364"/>
      <c r="BL120" s="364"/>
      <c r="BM120" s="364"/>
      <c r="BN120" s="364"/>
      <c r="BO120" s="364"/>
      <c r="BP120" s="364"/>
      <c r="BQ120" s="364"/>
      <c r="BR120" s="364"/>
      <c r="BS120" s="364"/>
      <c r="BT120" s="364"/>
      <c r="BU120" s="364"/>
      <c r="BV120" s="364"/>
    </row>
    <row r="121" spans="63:74">
      <c r="BK121" s="364"/>
      <c r="BL121" s="364"/>
      <c r="BM121" s="364"/>
      <c r="BN121" s="364"/>
      <c r="BO121" s="364"/>
      <c r="BP121" s="364"/>
      <c r="BQ121" s="364"/>
      <c r="BR121" s="364"/>
      <c r="BS121" s="364"/>
      <c r="BT121" s="364"/>
      <c r="BU121" s="364"/>
      <c r="BV121" s="364"/>
    </row>
    <row r="122" spans="63:74">
      <c r="BK122" s="364"/>
      <c r="BL122" s="364"/>
      <c r="BM122" s="364"/>
      <c r="BN122" s="364"/>
      <c r="BO122" s="364"/>
      <c r="BP122" s="364"/>
      <c r="BQ122" s="364"/>
      <c r="BR122" s="364"/>
      <c r="BS122" s="364"/>
      <c r="BT122" s="364"/>
      <c r="BU122" s="364"/>
      <c r="BV122" s="364"/>
    </row>
    <row r="123" spans="63:74">
      <c r="BK123" s="364"/>
      <c r="BL123" s="364"/>
      <c r="BM123" s="364"/>
      <c r="BN123" s="364"/>
      <c r="BO123" s="364"/>
      <c r="BP123" s="364"/>
      <c r="BQ123" s="364"/>
      <c r="BR123" s="364"/>
      <c r="BS123" s="364"/>
      <c r="BT123" s="364"/>
      <c r="BU123" s="364"/>
      <c r="BV123" s="364"/>
    </row>
    <row r="124" spans="63:74">
      <c r="BK124" s="364"/>
      <c r="BL124" s="364"/>
      <c r="BM124" s="364"/>
      <c r="BN124" s="364"/>
      <c r="BO124" s="364"/>
      <c r="BP124" s="364"/>
      <c r="BQ124" s="364"/>
      <c r="BR124" s="364"/>
      <c r="BS124" s="364"/>
      <c r="BT124" s="364"/>
      <c r="BU124" s="364"/>
      <c r="BV124" s="364"/>
    </row>
    <row r="125" spans="63:74">
      <c r="BK125" s="364"/>
      <c r="BL125" s="364"/>
      <c r="BM125" s="364"/>
      <c r="BN125" s="364"/>
      <c r="BO125" s="364"/>
      <c r="BP125" s="364"/>
      <c r="BQ125" s="364"/>
      <c r="BR125" s="364"/>
      <c r="BS125" s="364"/>
      <c r="BT125" s="364"/>
      <c r="BU125" s="364"/>
      <c r="BV125" s="364"/>
    </row>
    <row r="126" spans="63:74">
      <c r="BK126" s="364"/>
      <c r="BL126" s="364"/>
      <c r="BM126" s="364"/>
      <c r="BN126" s="364"/>
      <c r="BO126" s="364"/>
      <c r="BP126" s="364"/>
      <c r="BQ126" s="364"/>
      <c r="BR126" s="364"/>
      <c r="BS126" s="364"/>
      <c r="BT126" s="364"/>
      <c r="BU126" s="364"/>
      <c r="BV126" s="364"/>
    </row>
    <row r="127" spans="63:74">
      <c r="BK127" s="364"/>
      <c r="BL127" s="364"/>
      <c r="BM127" s="364"/>
      <c r="BN127" s="364"/>
      <c r="BO127" s="364"/>
      <c r="BP127" s="364"/>
      <c r="BQ127" s="364"/>
      <c r="BR127" s="364"/>
      <c r="BS127" s="364"/>
      <c r="BT127" s="364"/>
      <c r="BU127" s="364"/>
      <c r="BV127" s="364"/>
    </row>
    <row r="128" spans="63:74">
      <c r="BK128" s="364"/>
      <c r="BL128" s="364"/>
      <c r="BM128" s="364"/>
      <c r="BN128" s="364"/>
      <c r="BO128" s="364"/>
      <c r="BP128" s="364"/>
      <c r="BQ128" s="364"/>
      <c r="BR128" s="364"/>
      <c r="BS128" s="364"/>
      <c r="BT128" s="364"/>
      <c r="BU128" s="364"/>
      <c r="BV128" s="364"/>
    </row>
    <row r="129" spans="63:74">
      <c r="BK129" s="364"/>
      <c r="BL129" s="364"/>
      <c r="BM129" s="364"/>
      <c r="BN129" s="364"/>
      <c r="BO129" s="364"/>
      <c r="BP129" s="364"/>
      <c r="BQ129" s="364"/>
      <c r="BR129" s="364"/>
      <c r="BS129" s="364"/>
      <c r="BT129" s="364"/>
      <c r="BU129" s="364"/>
      <c r="BV129" s="364"/>
    </row>
    <row r="130" spans="63:74">
      <c r="BK130" s="364"/>
      <c r="BL130" s="364"/>
      <c r="BM130" s="364"/>
      <c r="BN130" s="364"/>
      <c r="BO130" s="364"/>
      <c r="BP130" s="364"/>
      <c r="BQ130" s="364"/>
      <c r="BR130" s="364"/>
      <c r="BS130" s="364"/>
      <c r="BT130" s="364"/>
      <c r="BU130" s="364"/>
      <c r="BV130" s="364"/>
    </row>
    <row r="131" spans="63:74">
      <c r="BK131" s="364"/>
      <c r="BL131" s="364"/>
      <c r="BM131" s="364"/>
      <c r="BN131" s="364"/>
      <c r="BO131" s="364"/>
      <c r="BP131" s="364"/>
      <c r="BQ131" s="364"/>
      <c r="BR131" s="364"/>
      <c r="BS131" s="364"/>
      <c r="BT131" s="364"/>
      <c r="BU131" s="364"/>
      <c r="BV131" s="364"/>
    </row>
    <row r="132" spans="63:74">
      <c r="BK132" s="364"/>
      <c r="BL132" s="364"/>
      <c r="BM132" s="364"/>
      <c r="BN132" s="364"/>
      <c r="BO132" s="364"/>
      <c r="BP132" s="364"/>
      <c r="BQ132" s="364"/>
      <c r="BR132" s="364"/>
      <c r="BS132" s="364"/>
      <c r="BT132" s="364"/>
      <c r="BU132" s="364"/>
      <c r="BV132" s="364"/>
    </row>
    <row r="133" spans="63:74">
      <c r="BK133" s="364"/>
      <c r="BL133" s="364"/>
      <c r="BM133" s="364"/>
      <c r="BN133" s="364"/>
      <c r="BO133" s="364"/>
      <c r="BP133" s="364"/>
      <c r="BQ133" s="364"/>
      <c r="BR133" s="364"/>
      <c r="BS133" s="364"/>
      <c r="BT133" s="364"/>
      <c r="BU133" s="364"/>
      <c r="BV133" s="364"/>
    </row>
    <row r="134" spans="63:74">
      <c r="BK134" s="364"/>
      <c r="BL134" s="364"/>
      <c r="BM134" s="364"/>
      <c r="BN134" s="364"/>
      <c r="BO134" s="364"/>
      <c r="BP134" s="364"/>
      <c r="BQ134" s="364"/>
      <c r="BR134" s="364"/>
      <c r="BS134" s="364"/>
      <c r="BT134" s="364"/>
      <c r="BU134" s="364"/>
      <c r="BV134" s="364"/>
    </row>
    <row r="135" spans="63:74">
      <c r="BK135" s="364"/>
      <c r="BL135" s="364"/>
      <c r="BM135" s="364"/>
      <c r="BN135" s="364"/>
      <c r="BO135" s="364"/>
      <c r="BP135" s="364"/>
      <c r="BQ135" s="364"/>
      <c r="BR135" s="364"/>
      <c r="BS135" s="364"/>
      <c r="BT135" s="364"/>
      <c r="BU135" s="364"/>
      <c r="BV135" s="364"/>
    </row>
    <row r="136" spans="63:74">
      <c r="BK136" s="364"/>
      <c r="BL136" s="364"/>
      <c r="BM136" s="364"/>
      <c r="BN136" s="364"/>
      <c r="BO136" s="364"/>
      <c r="BP136" s="364"/>
      <c r="BQ136" s="364"/>
      <c r="BR136" s="364"/>
      <c r="BS136" s="364"/>
      <c r="BT136" s="364"/>
      <c r="BU136" s="364"/>
      <c r="BV136" s="364"/>
    </row>
    <row r="137" spans="63:74">
      <c r="BK137" s="364"/>
      <c r="BL137" s="364"/>
      <c r="BM137" s="364"/>
      <c r="BN137" s="364"/>
      <c r="BO137" s="364"/>
      <c r="BP137" s="364"/>
      <c r="BQ137" s="364"/>
      <c r="BR137" s="364"/>
      <c r="BS137" s="364"/>
      <c r="BT137" s="364"/>
      <c r="BU137" s="364"/>
      <c r="BV137" s="364"/>
    </row>
    <row r="138" spans="63:74">
      <c r="BK138" s="364"/>
      <c r="BL138" s="364"/>
      <c r="BM138" s="364"/>
      <c r="BN138" s="364"/>
      <c r="BO138" s="364"/>
      <c r="BP138" s="364"/>
      <c r="BQ138" s="364"/>
      <c r="BR138" s="364"/>
      <c r="BS138" s="364"/>
      <c r="BT138" s="364"/>
      <c r="BU138" s="364"/>
      <c r="BV138" s="364"/>
    </row>
    <row r="139" spans="63:74">
      <c r="BK139" s="364"/>
      <c r="BL139" s="364"/>
      <c r="BM139" s="364"/>
      <c r="BN139" s="364"/>
      <c r="BO139" s="364"/>
      <c r="BP139" s="364"/>
      <c r="BQ139" s="364"/>
      <c r="BR139" s="364"/>
      <c r="BS139" s="364"/>
      <c r="BT139" s="364"/>
      <c r="BU139" s="364"/>
      <c r="BV139" s="364"/>
    </row>
    <row r="140" spans="63:74">
      <c r="BK140" s="364"/>
      <c r="BL140" s="364"/>
      <c r="BM140" s="364"/>
      <c r="BN140" s="364"/>
      <c r="BO140" s="364"/>
      <c r="BP140" s="364"/>
      <c r="BQ140" s="364"/>
      <c r="BR140" s="364"/>
      <c r="BS140" s="364"/>
      <c r="BT140" s="364"/>
      <c r="BU140" s="364"/>
      <c r="BV140" s="364"/>
    </row>
    <row r="141" spans="63:74">
      <c r="BK141" s="364"/>
      <c r="BL141" s="364"/>
      <c r="BM141" s="364"/>
      <c r="BN141" s="364"/>
      <c r="BO141" s="364"/>
      <c r="BP141" s="364"/>
      <c r="BQ141" s="364"/>
      <c r="BR141" s="364"/>
      <c r="BS141" s="364"/>
      <c r="BT141" s="364"/>
      <c r="BU141" s="364"/>
      <c r="BV141" s="364"/>
    </row>
    <row r="142" spans="63:74">
      <c r="BK142" s="364"/>
      <c r="BL142" s="364"/>
      <c r="BM142" s="364"/>
      <c r="BN142" s="364"/>
      <c r="BO142" s="364"/>
      <c r="BP142" s="364"/>
      <c r="BQ142" s="364"/>
      <c r="BR142" s="364"/>
      <c r="BS142" s="364"/>
      <c r="BT142" s="364"/>
      <c r="BU142" s="364"/>
      <c r="BV142" s="364"/>
    </row>
    <row r="143" spans="63:74">
      <c r="BK143" s="364"/>
      <c r="BL143" s="364"/>
      <c r="BM143" s="364"/>
      <c r="BN143" s="364"/>
      <c r="BO143" s="364"/>
      <c r="BP143" s="364"/>
      <c r="BQ143" s="364"/>
      <c r="BR143" s="364"/>
      <c r="BS143" s="364"/>
      <c r="BT143" s="364"/>
      <c r="BU143" s="364"/>
      <c r="BV143" s="364"/>
    </row>
    <row r="144" spans="63:74">
      <c r="BK144" s="364"/>
      <c r="BL144" s="364"/>
      <c r="BM144" s="364"/>
      <c r="BN144" s="364"/>
      <c r="BO144" s="364"/>
      <c r="BP144" s="364"/>
      <c r="BQ144" s="364"/>
      <c r="BR144" s="364"/>
      <c r="BS144" s="364"/>
      <c r="BT144" s="364"/>
      <c r="BU144" s="364"/>
      <c r="BV144" s="364"/>
    </row>
    <row r="145" spans="63:74">
      <c r="BK145" s="364"/>
      <c r="BL145" s="364"/>
      <c r="BM145" s="364"/>
      <c r="BN145" s="364"/>
      <c r="BO145" s="364"/>
      <c r="BP145" s="364"/>
      <c r="BQ145" s="364"/>
      <c r="BR145" s="364"/>
      <c r="BS145" s="364"/>
      <c r="BT145" s="364"/>
      <c r="BU145" s="364"/>
      <c r="BV145" s="364"/>
    </row>
    <row r="146" spans="63:74">
      <c r="BK146" s="364"/>
      <c r="BL146" s="364"/>
      <c r="BM146" s="364"/>
      <c r="BN146" s="364"/>
      <c r="BO146" s="364"/>
      <c r="BP146" s="364"/>
      <c r="BQ146" s="364"/>
      <c r="BR146" s="364"/>
      <c r="BS146" s="364"/>
      <c r="BT146" s="364"/>
      <c r="BU146" s="364"/>
      <c r="BV146" s="364"/>
    </row>
    <row r="147" spans="63:74">
      <c r="BK147" s="364"/>
      <c r="BL147" s="364"/>
      <c r="BM147" s="364"/>
      <c r="BN147" s="364"/>
      <c r="BO147" s="364"/>
      <c r="BP147" s="364"/>
      <c r="BQ147" s="364"/>
      <c r="BR147" s="364"/>
      <c r="BS147" s="364"/>
      <c r="BT147" s="364"/>
      <c r="BU147" s="364"/>
      <c r="BV147" s="364"/>
    </row>
    <row r="148" spans="63:74">
      <c r="BK148" s="364"/>
      <c r="BL148" s="364"/>
      <c r="BM148" s="364"/>
      <c r="BN148" s="364"/>
      <c r="BO148" s="364"/>
      <c r="BP148" s="364"/>
      <c r="BQ148" s="364"/>
      <c r="BR148" s="364"/>
      <c r="BS148" s="364"/>
      <c r="BT148" s="364"/>
      <c r="BU148" s="364"/>
      <c r="BV148" s="364"/>
    </row>
    <row r="149" spans="63:74">
      <c r="BK149" s="364"/>
      <c r="BL149" s="364"/>
      <c r="BM149" s="364"/>
      <c r="BN149" s="364"/>
      <c r="BO149" s="364"/>
      <c r="BP149" s="364"/>
      <c r="BQ149" s="364"/>
      <c r="BR149" s="364"/>
      <c r="BS149" s="364"/>
      <c r="BT149" s="364"/>
      <c r="BU149" s="364"/>
      <c r="BV149" s="364"/>
    </row>
    <row r="150" spans="63:74">
      <c r="BK150" s="364"/>
      <c r="BL150" s="364"/>
      <c r="BM150" s="364"/>
      <c r="BN150" s="364"/>
      <c r="BO150" s="364"/>
      <c r="BP150" s="364"/>
      <c r="BQ150" s="364"/>
      <c r="BR150" s="364"/>
      <c r="BS150" s="364"/>
      <c r="BT150" s="364"/>
      <c r="BU150" s="364"/>
      <c r="BV150" s="364"/>
    </row>
    <row r="151" spans="63:74">
      <c r="BK151" s="364"/>
      <c r="BL151" s="364"/>
      <c r="BM151" s="364"/>
      <c r="BN151" s="364"/>
      <c r="BO151" s="364"/>
      <c r="BP151" s="364"/>
      <c r="BQ151" s="364"/>
      <c r="BR151" s="364"/>
      <c r="BS151" s="364"/>
      <c r="BT151" s="364"/>
      <c r="BU151" s="364"/>
      <c r="BV151" s="364"/>
    </row>
    <row r="152" spans="63:74">
      <c r="BK152" s="364"/>
      <c r="BL152" s="364"/>
      <c r="BM152" s="364"/>
      <c r="BN152" s="364"/>
      <c r="BO152" s="364"/>
      <c r="BP152" s="364"/>
      <c r="BQ152" s="364"/>
      <c r="BR152" s="364"/>
      <c r="BS152" s="364"/>
      <c r="BT152" s="364"/>
      <c r="BU152" s="364"/>
      <c r="BV152" s="364"/>
    </row>
    <row r="153" spans="63:74">
      <c r="BK153" s="364"/>
      <c r="BL153" s="364"/>
      <c r="BM153" s="364"/>
      <c r="BN153" s="364"/>
      <c r="BO153" s="364"/>
      <c r="BP153" s="364"/>
      <c r="BQ153" s="364"/>
      <c r="BR153" s="364"/>
      <c r="BS153" s="364"/>
      <c r="BT153" s="364"/>
      <c r="BU153" s="364"/>
      <c r="BV153" s="364"/>
    </row>
    <row r="154" spans="63:74">
      <c r="BK154" s="364"/>
      <c r="BL154" s="364"/>
      <c r="BM154" s="364"/>
      <c r="BN154" s="364"/>
      <c r="BO154" s="364"/>
      <c r="BP154" s="364"/>
      <c r="BQ154" s="364"/>
      <c r="BR154" s="364"/>
      <c r="BS154" s="364"/>
      <c r="BT154" s="364"/>
      <c r="BU154" s="364"/>
      <c r="BV154" s="364"/>
    </row>
    <row r="155" spans="63:74">
      <c r="BK155" s="364"/>
      <c r="BL155" s="364"/>
      <c r="BM155" s="364"/>
      <c r="BN155" s="364"/>
      <c r="BO155" s="364"/>
      <c r="BP155" s="364"/>
      <c r="BQ155" s="364"/>
      <c r="BR155" s="364"/>
      <c r="BS155" s="364"/>
      <c r="BT155" s="364"/>
      <c r="BU155" s="364"/>
      <c r="BV155" s="364"/>
    </row>
  </sheetData>
  <mergeCells count="16">
    <mergeCell ref="AM3:AX3"/>
    <mergeCell ref="AY3:BJ3"/>
    <mergeCell ref="BK3:BV3"/>
    <mergeCell ref="B1:AL1"/>
    <mergeCell ref="C3:N3"/>
    <mergeCell ref="O3:Z3"/>
    <mergeCell ref="AA3:AL3"/>
    <mergeCell ref="B74:Q74"/>
    <mergeCell ref="B75:Q75"/>
    <mergeCell ref="A1:A2"/>
    <mergeCell ref="B67:Q67"/>
    <mergeCell ref="B69:Q69"/>
    <mergeCell ref="B70:Q70"/>
    <mergeCell ref="B71:Q71"/>
    <mergeCell ref="B72:Q72"/>
    <mergeCell ref="B73:Q73"/>
  </mergeCells>
  <phoneticPr fontId="5" type="noConversion"/>
  <hyperlinks>
    <hyperlink ref="A1:A2" location="Contents!A1" display="Table of Contents"/>
  </hyperlinks>
  <pageMargins left="0.25" right="0.25" top="0.25" bottom="0.25" header="0.5" footer="0.5"/>
  <pageSetup scale="34" orientation="portrait" horizontalDpi="300" verticalDpi="300" r:id="rId1"/>
  <headerFooter alignWithMargins="0"/>
</worksheet>
</file>

<file path=xl/worksheets/sheet22.xml><?xml version="1.0" encoding="utf-8"?>
<worksheet xmlns="http://schemas.openxmlformats.org/spreadsheetml/2006/main" xmlns:r="http://schemas.openxmlformats.org/officeDocument/2006/relationships">
  <sheetPr transitionEvaluation="1" transitionEntry="1" codeName="Sheet5">
    <pageSetUpPr fitToPage="1"/>
  </sheetPr>
  <dimension ref="A1:BV143"/>
  <sheetViews>
    <sheetView showGridLines="0" zoomScaleNormal="100" workbookViewId="0">
      <pane xSplit="2" ySplit="4" topLeftCell="AY12" activePane="bottomRight" state="frozen"/>
      <selection activeCell="BC15" sqref="BC15"/>
      <selection pane="topRight" activeCell="BC15" sqref="BC15"/>
      <selection pane="bottomLeft" activeCell="BC15" sqref="BC15"/>
      <selection pane="bottomRight" activeCell="AY2" sqref="AY2"/>
    </sheetView>
  </sheetViews>
  <sheetFormatPr defaultColWidth="9.85546875" defaultRowHeight="11.25"/>
  <cols>
    <col min="1" max="1" width="12" style="165" customWidth="1"/>
    <col min="2" max="2" width="43.42578125" style="165" customWidth="1"/>
    <col min="3" max="50" width="8.7109375" style="165" customWidth="1"/>
    <col min="51" max="62" width="8.7109375" style="356" customWidth="1"/>
    <col min="63" max="74" width="8.7109375" style="165" customWidth="1"/>
    <col min="75" max="16384" width="9.85546875" style="165"/>
  </cols>
  <sheetData>
    <row r="1" spans="1:74" ht="13.15" customHeight="1">
      <c r="A1" s="658" t="s">
        <v>1103</v>
      </c>
      <c r="B1" s="714" t="s">
        <v>278</v>
      </c>
      <c r="C1" s="715"/>
      <c r="D1" s="715"/>
      <c r="E1" s="715"/>
      <c r="F1" s="715"/>
      <c r="G1" s="715"/>
      <c r="H1" s="715"/>
      <c r="I1" s="715"/>
      <c r="J1" s="715"/>
      <c r="K1" s="715"/>
      <c r="L1" s="715"/>
      <c r="M1" s="715"/>
      <c r="N1" s="715"/>
      <c r="O1" s="715"/>
      <c r="P1" s="715"/>
      <c r="Q1" s="715"/>
      <c r="R1" s="715"/>
      <c r="S1" s="715"/>
      <c r="T1" s="715"/>
      <c r="U1" s="715"/>
      <c r="V1" s="715"/>
      <c r="W1" s="715"/>
      <c r="X1" s="715"/>
      <c r="Y1" s="715"/>
      <c r="Z1" s="715"/>
      <c r="AA1" s="715"/>
      <c r="AB1" s="715"/>
      <c r="AC1" s="715"/>
      <c r="AD1" s="715"/>
      <c r="AE1" s="715"/>
      <c r="AF1" s="715"/>
      <c r="AG1" s="715"/>
      <c r="AH1" s="715"/>
      <c r="AI1" s="715"/>
      <c r="AJ1" s="715"/>
      <c r="AK1" s="715"/>
      <c r="AL1" s="715"/>
      <c r="AM1" s="164"/>
    </row>
    <row r="2" spans="1:74" s="166" customFormat="1" ht="12.75">
      <c r="A2" s="659"/>
      <c r="B2" s="550" t="str">
        <f>"U.S. Energy Information Administration   |   Short-Term Energy Outlook  - "&amp;Dates!D1</f>
        <v>U.S. Energy Information Administration   |   Short-Term Energy Outlook  - October 2013</v>
      </c>
      <c r="C2" s="551"/>
      <c r="D2" s="551"/>
      <c r="E2" s="551"/>
      <c r="F2" s="551"/>
      <c r="G2" s="551"/>
      <c r="H2" s="551"/>
      <c r="I2" s="551"/>
      <c r="J2" s="551"/>
      <c r="K2" s="551"/>
      <c r="L2" s="551"/>
      <c r="M2" s="551"/>
      <c r="N2" s="551"/>
      <c r="O2" s="551"/>
      <c r="P2" s="551"/>
      <c r="Q2" s="551"/>
      <c r="R2" s="551"/>
      <c r="S2" s="551"/>
      <c r="T2" s="551"/>
      <c r="U2" s="551"/>
      <c r="V2" s="551"/>
      <c r="W2" s="551"/>
      <c r="X2" s="551"/>
      <c r="Y2" s="551"/>
      <c r="Z2" s="551"/>
      <c r="AA2" s="551"/>
      <c r="AB2" s="551"/>
      <c r="AC2" s="551"/>
      <c r="AD2" s="551"/>
      <c r="AE2" s="551"/>
      <c r="AF2" s="551"/>
      <c r="AG2" s="551"/>
      <c r="AH2" s="551"/>
      <c r="AI2" s="551"/>
      <c r="AJ2" s="551"/>
      <c r="AK2" s="551"/>
      <c r="AL2" s="551"/>
      <c r="AM2" s="304"/>
      <c r="AY2" s="517"/>
      <c r="AZ2" s="517"/>
      <c r="BA2" s="517"/>
      <c r="BB2" s="517"/>
      <c r="BC2" s="517"/>
      <c r="BD2" s="517"/>
      <c r="BE2" s="517"/>
      <c r="BF2" s="517"/>
      <c r="BG2" s="517"/>
      <c r="BH2" s="517"/>
      <c r="BI2" s="517"/>
      <c r="BJ2" s="517"/>
    </row>
    <row r="3" spans="1:74" s="12" customFormat="1" ht="12.75">
      <c r="A3" s="14"/>
      <c r="B3" s="15"/>
      <c r="C3" s="663">
        <f>Dates!D3</f>
        <v>2009</v>
      </c>
      <c r="D3" s="654"/>
      <c r="E3" s="654"/>
      <c r="F3" s="654"/>
      <c r="G3" s="654"/>
      <c r="H3" s="654"/>
      <c r="I3" s="654"/>
      <c r="J3" s="654"/>
      <c r="K3" s="654"/>
      <c r="L3" s="654"/>
      <c r="M3" s="654"/>
      <c r="N3" s="655"/>
      <c r="O3" s="663">
        <f>C3+1</f>
        <v>2010</v>
      </c>
      <c r="P3" s="664"/>
      <c r="Q3" s="664"/>
      <c r="R3" s="664"/>
      <c r="S3" s="664"/>
      <c r="T3" s="664"/>
      <c r="U3" s="664"/>
      <c r="V3" s="664"/>
      <c r="W3" s="664"/>
      <c r="X3" s="654"/>
      <c r="Y3" s="654"/>
      <c r="Z3" s="655"/>
      <c r="AA3" s="653">
        <f>O3+1</f>
        <v>2011</v>
      </c>
      <c r="AB3" s="654"/>
      <c r="AC3" s="654"/>
      <c r="AD3" s="654"/>
      <c r="AE3" s="654"/>
      <c r="AF3" s="654"/>
      <c r="AG3" s="654"/>
      <c r="AH3" s="654"/>
      <c r="AI3" s="654"/>
      <c r="AJ3" s="654"/>
      <c r="AK3" s="654"/>
      <c r="AL3" s="655"/>
      <c r="AM3" s="653">
        <f>AA3+1</f>
        <v>2012</v>
      </c>
      <c r="AN3" s="654"/>
      <c r="AO3" s="654"/>
      <c r="AP3" s="654"/>
      <c r="AQ3" s="654"/>
      <c r="AR3" s="654"/>
      <c r="AS3" s="654"/>
      <c r="AT3" s="654"/>
      <c r="AU3" s="654"/>
      <c r="AV3" s="654"/>
      <c r="AW3" s="654"/>
      <c r="AX3" s="655"/>
      <c r="AY3" s="653">
        <f>AM3+1</f>
        <v>2013</v>
      </c>
      <c r="AZ3" s="660"/>
      <c r="BA3" s="660"/>
      <c r="BB3" s="660"/>
      <c r="BC3" s="660"/>
      <c r="BD3" s="660"/>
      <c r="BE3" s="660"/>
      <c r="BF3" s="660"/>
      <c r="BG3" s="660"/>
      <c r="BH3" s="660"/>
      <c r="BI3" s="660"/>
      <c r="BJ3" s="661"/>
      <c r="BK3" s="653">
        <f>AY3+1</f>
        <v>2014</v>
      </c>
      <c r="BL3" s="654"/>
      <c r="BM3" s="654"/>
      <c r="BN3" s="654"/>
      <c r="BO3" s="654"/>
      <c r="BP3" s="654"/>
      <c r="BQ3" s="654"/>
      <c r="BR3" s="654"/>
      <c r="BS3" s="654"/>
      <c r="BT3" s="654"/>
      <c r="BU3" s="654"/>
      <c r="BV3" s="655"/>
    </row>
    <row r="4" spans="1:74" s="12" customFormat="1">
      <c r="A4" s="16"/>
      <c r="B4" s="17"/>
      <c r="C4" s="18" t="s">
        <v>669</v>
      </c>
      <c r="D4" s="18" t="s">
        <v>670</v>
      </c>
      <c r="E4" s="18" t="s">
        <v>671</v>
      </c>
      <c r="F4" s="18" t="s">
        <v>672</v>
      </c>
      <c r="G4" s="18" t="s">
        <v>673</v>
      </c>
      <c r="H4" s="18" t="s">
        <v>674</v>
      </c>
      <c r="I4" s="18" t="s">
        <v>675</v>
      </c>
      <c r="J4" s="18" t="s">
        <v>676</v>
      </c>
      <c r="K4" s="18" t="s">
        <v>677</v>
      </c>
      <c r="L4" s="18" t="s">
        <v>678</v>
      </c>
      <c r="M4" s="18" t="s">
        <v>679</v>
      </c>
      <c r="N4" s="18" t="s">
        <v>680</v>
      </c>
      <c r="O4" s="18" t="s">
        <v>669</v>
      </c>
      <c r="P4" s="18" t="s">
        <v>670</v>
      </c>
      <c r="Q4" s="18" t="s">
        <v>671</v>
      </c>
      <c r="R4" s="18" t="s">
        <v>672</v>
      </c>
      <c r="S4" s="18" t="s">
        <v>673</v>
      </c>
      <c r="T4" s="18" t="s">
        <v>674</v>
      </c>
      <c r="U4" s="18" t="s">
        <v>675</v>
      </c>
      <c r="V4" s="18" t="s">
        <v>676</v>
      </c>
      <c r="W4" s="18" t="s">
        <v>677</v>
      </c>
      <c r="X4" s="18" t="s">
        <v>678</v>
      </c>
      <c r="Y4" s="18" t="s">
        <v>679</v>
      </c>
      <c r="Z4" s="18" t="s">
        <v>680</v>
      </c>
      <c r="AA4" s="18" t="s">
        <v>669</v>
      </c>
      <c r="AB4" s="18" t="s">
        <v>670</v>
      </c>
      <c r="AC4" s="18" t="s">
        <v>671</v>
      </c>
      <c r="AD4" s="18" t="s">
        <v>672</v>
      </c>
      <c r="AE4" s="18" t="s">
        <v>673</v>
      </c>
      <c r="AF4" s="18" t="s">
        <v>674</v>
      </c>
      <c r="AG4" s="18" t="s">
        <v>675</v>
      </c>
      <c r="AH4" s="18" t="s">
        <v>676</v>
      </c>
      <c r="AI4" s="18" t="s">
        <v>677</v>
      </c>
      <c r="AJ4" s="18" t="s">
        <v>678</v>
      </c>
      <c r="AK4" s="18" t="s">
        <v>679</v>
      </c>
      <c r="AL4" s="18" t="s">
        <v>680</v>
      </c>
      <c r="AM4" s="18" t="s">
        <v>669</v>
      </c>
      <c r="AN4" s="18" t="s">
        <v>670</v>
      </c>
      <c r="AO4" s="18" t="s">
        <v>671</v>
      </c>
      <c r="AP4" s="18" t="s">
        <v>672</v>
      </c>
      <c r="AQ4" s="18" t="s">
        <v>673</v>
      </c>
      <c r="AR4" s="18" t="s">
        <v>674</v>
      </c>
      <c r="AS4" s="18" t="s">
        <v>675</v>
      </c>
      <c r="AT4" s="18" t="s">
        <v>676</v>
      </c>
      <c r="AU4" s="18" t="s">
        <v>677</v>
      </c>
      <c r="AV4" s="18" t="s">
        <v>678</v>
      </c>
      <c r="AW4" s="18" t="s">
        <v>679</v>
      </c>
      <c r="AX4" s="18" t="s">
        <v>680</v>
      </c>
      <c r="AY4" s="18" t="s">
        <v>669</v>
      </c>
      <c r="AZ4" s="18" t="s">
        <v>670</v>
      </c>
      <c r="BA4" s="18" t="s">
        <v>671</v>
      </c>
      <c r="BB4" s="18" t="s">
        <v>672</v>
      </c>
      <c r="BC4" s="18" t="s">
        <v>673</v>
      </c>
      <c r="BD4" s="18" t="s">
        <v>674</v>
      </c>
      <c r="BE4" s="18" t="s">
        <v>675</v>
      </c>
      <c r="BF4" s="18" t="s">
        <v>676</v>
      </c>
      <c r="BG4" s="18" t="s">
        <v>677</v>
      </c>
      <c r="BH4" s="18" t="s">
        <v>678</v>
      </c>
      <c r="BI4" s="18" t="s">
        <v>679</v>
      </c>
      <c r="BJ4" s="18" t="s">
        <v>680</v>
      </c>
      <c r="BK4" s="18" t="s">
        <v>669</v>
      </c>
      <c r="BL4" s="18" t="s">
        <v>670</v>
      </c>
      <c r="BM4" s="18" t="s">
        <v>671</v>
      </c>
      <c r="BN4" s="18" t="s">
        <v>672</v>
      </c>
      <c r="BO4" s="18" t="s">
        <v>673</v>
      </c>
      <c r="BP4" s="18" t="s">
        <v>674</v>
      </c>
      <c r="BQ4" s="18" t="s">
        <v>675</v>
      </c>
      <c r="BR4" s="18" t="s">
        <v>676</v>
      </c>
      <c r="BS4" s="18" t="s">
        <v>677</v>
      </c>
      <c r="BT4" s="18" t="s">
        <v>678</v>
      </c>
      <c r="BU4" s="18" t="s">
        <v>679</v>
      </c>
      <c r="BV4" s="18" t="s">
        <v>680</v>
      </c>
    </row>
    <row r="5" spans="1:74" ht="11.1" customHeight="1">
      <c r="A5" s="147"/>
      <c r="B5" s="167" t="s">
        <v>1032</v>
      </c>
      <c r="C5" s="168"/>
      <c r="D5" s="168"/>
      <c r="E5" s="168"/>
      <c r="F5" s="168"/>
      <c r="G5" s="168"/>
      <c r="H5" s="168"/>
      <c r="I5" s="168"/>
      <c r="J5" s="168"/>
      <c r="K5" s="168"/>
      <c r="L5" s="168"/>
      <c r="M5" s="168"/>
      <c r="N5" s="168"/>
      <c r="O5" s="168"/>
      <c r="P5" s="168"/>
      <c r="Q5" s="168"/>
      <c r="R5" s="168"/>
      <c r="S5" s="168"/>
      <c r="T5" s="168"/>
      <c r="U5" s="168"/>
      <c r="V5" s="168"/>
      <c r="W5" s="168"/>
      <c r="X5" s="168"/>
      <c r="Y5" s="168"/>
      <c r="Z5" s="168"/>
      <c r="AA5" s="168"/>
      <c r="AB5" s="168"/>
      <c r="AC5" s="168"/>
      <c r="AD5" s="168"/>
      <c r="AE5" s="168"/>
      <c r="AF5" s="168"/>
      <c r="AG5" s="168"/>
      <c r="AH5" s="168"/>
      <c r="AI5" s="168"/>
      <c r="AJ5" s="168"/>
      <c r="AK5" s="168"/>
      <c r="AL5" s="168"/>
      <c r="AM5" s="168"/>
      <c r="AN5" s="168"/>
      <c r="AO5" s="168"/>
      <c r="AP5" s="168"/>
      <c r="AQ5" s="168"/>
      <c r="AR5" s="168"/>
      <c r="AS5" s="168"/>
      <c r="AT5" s="168"/>
      <c r="AU5" s="168"/>
      <c r="AV5" s="168"/>
      <c r="AW5" s="168"/>
      <c r="AX5" s="168"/>
      <c r="AY5" s="424"/>
      <c r="AZ5" s="424"/>
      <c r="BA5" s="424"/>
      <c r="BB5" s="424"/>
      <c r="BC5" s="424"/>
      <c r="BD5" s="424"/>
      <c r="BE5" s="424"/>
      <c r="BF5" s="424"/>
      <c r="BG5" s="424"/>
      <c r="BH5" s="424"/>
      <c r="BI5" s="168"/>
      <c r="BJ5" s="424"/>
      <c r="BK5" s="424"/>
      <c r="BL5" s="424"/>
      <c r="BM5" s="424"/>
      <c r="BN5" s="424"/>
      <c r="BO5" s="424"/>
      <c r="BP5" s="424"/>
      <c r="BQ5" s="424"/>
      <c r="BR5" s="424"/>
      <c r="BS5" s="424"/>
      <c r="BT5" s="424"/>
      <c r="BU5" s="424"/>
      <c r="BV5" s="424"/>
    </row>
    <row r="6" spans="1:74" ht="11.1" customHeight="1">
      <c r="A6" s="148" t="s">
        <v>975</v>
      </c>
      <c r="B6" s="213" t="s">
        <v>630</v>
      </c>
      <c r="C6" s="243">
        <v>687.28601160000005</v>
      </c>
      <c r="D6" s="243">
        <v>685.58243682</v>
      </c>
      <c r="E6" s="243">
        <v>684.98844598999995</v>
      </c>
      <c r="F6" s="243">
        <v>686.73233721999998</v>
      </c>
      <c r="G6" s="243">
        <v>687.43629075000001</v>
      </c>
      <c r="H6" s="243">
        <v>688.32860468000001</v>
      </c>
      <c r="I6" s="243">
        <v>688.98302280999997</v>
      </c>
      <c r="J6" s="243">
        <v>690.57174968000004</v>
      </c>
      <c r="K6" s="243">
        <v>692.66852907999998</v>
      </c>
      <c r="L6" s="243">
        <v>696.57801083000004</v>
      </c>
      <c r="M6" s="243">
        <v>698.71240795000006</v>
      </c>
      <c r="N6" s="243">
        <v>700.37637025000004</v>
      </c>
      <c r="O6" s="243">
        <v>700.59995546000005</v>
      </c>
      <c r="P6" s="243">
        <v>702.05050482000001</v>
      </c>
      <c r="Q6" s="243">
        <v>703.75807606000001</v>
      </c>
      <c r="R6" s="243">
        <v>706.09948930999997</v>
      </c>
      <c r="S6" s="243">
        <v>708.03848918999995</v>
      </c>
      <c r="T6" s="243">
        <v>709.95189584000002</v>
      </c>
      <c r="U6" s="243">
        <v>712.04219389000002</v>
      </c>
      <c r="V6" s="243">
        <v>713.75255059999995</v>
      </c>
      <c r="W6" s="243">
        <v>715.28545061</v>
      </c>
      <c r="X6" s="243">
        <v>717.66547083</v>
      </c>
      <c r="Y6" s="243">
        <v>718.07502476000002</v>
      </c>
      <c r="Z6" s="243">
        <v>717.53868931</v>
      </c>
      <c r="AA6" s="243">
        <v>713.40247343999999</v>
      </c>
      <c r="AB6" s="243">
        <v>712.96485250000001</v>
      </c>
      <c r="AC6" s="243">
        <v>713.57183545999999</v>
      </c>
      <c r="AD6" s="243">
        <v>717.15585868999995</v>
      </c>
      <c r="AE6" s="243">
        <v>718.40272215000005</v>
      </c>
      <c r="AF6" s="243">
        <v>719.24486223999997</v>
      </c>
      <c r="AG6" s="243">
        <v>718.37851443</v>
      </c>
      <c r="AH6" s="243">
        <v>719.38903111000002</v>
      </c>
      <c r="AI6" s="243">
        <v>720.97264777999999</v>
      </c>
      <c r="AJ6" s="243">
        <v>724.08337243000005</v>
      </c>
      <c r="AK6" s="243">
        <v>726.09768308000002</v>
      </c>
      <c r="AL6" s="243">
        <v>727.96958772000005</v>
      </c>
      <c r="AM6" s="243">
        <v>730.52067149000004</v>
      </c>
      <c r="AN6" s="243">
        <v>731.49157524999998</v>
      </c>
      <c r="AO6" s="243">
        <v>731.70388414000001</v>
      </c>
      <c r="AP6" s="243">
        <v>729.43519519999995</v>
      </c>
      <c r="AQ6" s="243">
        <v>729.42211656999996</v>
      </c>
      <c r="AR6" s="243">
        <v>729.94224530999998</v>
      </c>
      <c r="AS6" s="243">
        <v>732.25546328999997</v>
      </c>
      <c r="AT6" s="243">
        <v>732.89709531999995</v>
      </c>
      <c r="AU6" s="243">
        <v>733.12702328</v>
      </c>
      <c r="AV6" s="243">
        <v>732.06870407999997</v>
      </c>
      <c r="AW6" s="243">
        <v>732.13263124000002</v>
      </c>
      <c r="AX6" s="243">
        <v>732.44226165999999</v>
      </c>
      <c r="AY6" s="243">
        <v>733.08033287000001</v>
      </c>
      <c r="AZ6" s="243">
        <v>733.81931665000002</v>
      </c>
      <c r="BA6" s="243">
        <v>734.74195053999995</v>
      </c>
      <c r="BB6" s="243">
        <v>736.07216963999997</v>
      </c>
      <c r="BC6" s="243">
        <v>737.19415241000002</v>
      </c>
      <c r="BD6" s="243">
        <v>738.33183395000003</v>
      </c>
      <c r="BE6" s="243">
        <v>739.55151136999996</v>
      </c>
      <c r="BF6" s="243">
        <v>740.67086760999996</v>
      </c>
      <c r="BG6" s="243">
        <v>741.75619978999998</v>
      </c>
      <c r="BH6" s="337">
        <v>742.62270000000001</v>
      </c>
      <c r="BI6" s="337">
        <v>743.77859999999998</v>
      </c>
      <c r="BJ6" s="337">
        <v>745.03899999999999</v>
      </c>
      <c r="BK6" s="337">
        <v>746.51189999999997</v>
      </c>
      <c r="BL6" s="337">
        <v>747.90049999999997</v>
      </c>
      <c r="BM6" s="337">
        <v>749.31280000000004</v>
      </c>
      <c r="BN6" s="337">
        <v>750.72720000000004</v>
      </c>
      <c r="BO6" s="337">
        <v>752.20299999999997</v>
      </c>
      <c r="BP6" s="337">
        <v>753.71849999999995</v>
      </c>
      <c r="BQ6" s="337">
        <v>755.25559999999996</v>
      </c>
      <c r="BR6" s="337">
        <v>756.8646</v>
      </c>
      <c r="BS6" s="337">
        <v>758.52710000000002</v>
      </c>
      <c r="BT6" s="337">
        <v>760.26930000000004</v>
      </c>
      <c r="BU6" s="337">
        <v>762.01940000000002</v>
      </c>
      <c r="BV6" s="337">
        <v>763.80349999999999</v>
      </c>
    </row>
    <row r="7" spans="1:74" ht="11.1" customHeight="1">
      <c r="A7" s="148" t="s">
        <v>976</v>
      </c>
      <c r="B7" s="213" t="s">
        <v>664</v>
      </c>
      <c r="C7" s="243">
        <v>1882.9348565</v>
      </c>
      <c r="D7" s="243">
        <v>1878.9680197</v>
      </c>
      <c r="E7" s="243">
        <v>1877.4742673999999</v>
      </c>
      <c r="F7" s="243">
        <v>1879.8580440999999</v>
      </c>
      <c r="G7" s="243">
        <v>1882.2571273999999</v>
      </c>
      <c r="H7" s="243">
        <v>1886.0759618</v>
      </c>
      <c r="I7" s="243">
        <v>1892.8979463000001</v>
      </c>
      <c r="J7" s="243">
        <v>1898.3687336999999</v>
      </c>
      <c r="K7" s="243">
        <v>1904.0717231000001</v>
      </c>
      <c r="L7" s="243">
        <v>1911.1081402</v>
      </c>
      <c r="M7" s="243">
        <v>1916.4496141</v>
      </c>
      <c r="N7" s="243">
        <v>1921.1973704</v>
      </c>
      <c r="O7" s="243">
        <v>1923.2359309000001</v>
      </c>
      <c r="P7" s="243">
        <v>1928.3828610999999</v>
      </c>
      <c r="Q7" s="243">
        <v>1934.5226826000001</v>
      </c>
      <c r="R7" s="243">
        <v>1944.6193040000001</v>
      </c>
      <c r="S7" s="243">
        <v>1950.5219767000001</v>
      </c>
      <c r="T7" s="243">
        <v>1955.1946094</v>
      </c>
      <c r="U7" s="243">
        <v>1956.7604554</v>
      </c>
      <c r="V7" s="243">
        <v>1960.3805679</v>
      </c>
      <c r="W7" s="243">
        <v>1964.1782000999999</v>
      </c>
      <c r="X7" s="243">
        <v>1971.6322848</v>
      </c>
      <c r="Y7" s="243">
        <v>1973.1757573</v>
      </c>
      <c r="Z7" s="243">
        <v>1972.2875501000001</v>
      </c>
      <c r="AA7" s="243">
        <v>1962.0832978000001</v>
      </c>
      <c r="AB7" s="243">
        <v>1961.4950056</v>
      </c>
      <c r="AC7" s="243">
        <v>1963.6383080000001</v>
      </c>
      <c r="AD7" s="243">
        <v>1974.0581084999999</v>
      </c>
      <c r="AE7" s="243">
        <v>1977.5059223000001</v>
      </c>
      <c r="AF7" s="243">
        <v>1979.5266529999999</v>
      </c>
      <c r="AG7" s="243">
        <v>1975.5722966999999</v>
      </c>
      <c r="AH7" s="243">
        <v>1978.1498641000001</v>
      </c>
      <c r="AI7" s="243">
        <v>1982.7113511</v>
      </c>
      <c r="AJ7" s="243">
        <v>1992.8609646</v>
      </c>
      <c r="AK7" s="243">
        <v>1998.6871361999999</v>
      </c>
      <c r="AL7" s="243">
        <v>2003.7940725000001</v>
      </c>
      <c r="AM7" s="243">
        <v>2009.3202532</v>
      </c>
      <c r="AN7" s="243">
        <v>2012.1348591999999</v>
      </c>
      <c r="AO7" s="243">
        <v>2013.3763702000001</v>
      </c>
      <c r="AP7" s="243">
        <v>2009.2366815</v>
      </c>
      <c r="AQ7" s="243">
        <v>2010.1880808999999</v>
      </c>
      <c r="AR7" s="243">
        <v>2012.4224638000001</v>
      </c>
      <c r="AS7" s="243">
        <v>2019.5915930000001</v>
      </c>
      <c r="AT7" s="243">
        <v>2021.6531207</v>
      </c>
      <c r="AU7" s="243">
        <v>2022.2588095999999</v>
      </c>
      <c r="AV7" s="243">
        <v>2016.6623106</v>
      </c>
      <c r="AW7" s="243">
        <v>2017.9160841999999</v>
      </c>
      <c r="AX7" s="243">
        <v>2021.2737810000001</v>
      </c>
      <c r="AY7" s="243">
        <v>2030.5842961000001</v>
      </c>
      <c r="AZ7" s="243">
        <v>2035.2631684</v>
      </c>
      <c r="BA7" s="243">
        <v>2039.1592926999999</v>
      </c>
      <c r="BB7" s="243">
        <v>2042.4816209000001</v>
      </c>
      <c r="BC7" s="243">
        <v>2044.6555355</v>
      </c>
      <c r="BD7" s="243">
        <v>2045.8899882999999</v>
      </c>
      <c r="BE7" s="243">
        <v>2043.9800582</v>
      </c>
      <c r="BF7" s="243">
        <v>2044.989278</v>
      </c>
      <c r="BG7" s="243">
        <v>2046.7127267000001</v>
      </c>
      <c r="BH7" s="337">
        <v>2049.6439999999998</v>
      </c>
      <c r="BI7" s="337">
        <v>2052.4259999999999</v>
      </c>
      <c r="BJ7" s="337">
        <v>2055.5509999999999</v>
      </c>
      <c r="BK7" s="337">
        <v>2059.5149999999999</v>
      </c>
      <c r="BL7" s="337">
        <v>2062.9569999999999</v>
      </c>
      <c r="BM7" s="337">
        <v>2066.37</v>
      </c>
      <c r="BN7" s="337">
        <v>2069.6289999999999</v>
      </c>
      <c r="BO7" s="337">
        <v>2073.0810000000001</v>
      </c>
      <c r="BP7" s="337">
        <v>2076.6</v>
      </c>
      <c r="BQ7" s="337">
        <v>2079.933</v>
      </c>
      <c r="BR7" s="337">
        <v>2083.7750000000001</v>
      </c>
      <c r="BS7" s="337">
        <v>2087.873</v>
      </c>
      <c r="BT7" s="337">
        <v>2092.1880000000001</v>
      </c>
      <c r="BU7" s="337">
        <v>2096.83</v>
      </c>
      <c r="BV7" s="337">
        <v>2101.7600000000002</v>
      </c>
    </row>
    <row r="8" spans="1:74" ht="11.1" customHeight="1">
      <c r="A8" s="148" t="s">
        <v>977</v>
      </c>
      <c r="B8" s="213" t="s">
        <v>631</v>
      </c>
      <c r="C8" s="243">
        <v>1743.3224934</v>
      </c>
      <c r="D8" s="243">
        <v>1732.9434182</v>
      </c>
      <c r="E8" s="243">
        <v>1725.9452097000001</v>
      </c>
      <c r="F8" s="243">
        <v>1724.7504438000001</v>
      </c>
      <c r="G8" s="243">
        <v>1722.6970366999999</v>
      </c>
      <c r="H8" s="243">
        <v>1722.2075643000001</v>
      </c>
      <c r="I8" s="243">
        <v>1722.9095626000001</v>
      </c>
      <c r="J8" s="243">
        <v>1725.8273076</v>
      </c>
      <c r="K8" s="243">
        <v>1730.5883355000001</v>
      </c>
      <c r="L8" s="243">
        <v>1740.2826617999999</v>
      </c>
      <c r="M8" s="243">
        <v>1746.4127433000001</v>
      </c>
      <c r="N8" s="243">
        <v>1752.0685956</v>
      </c>
      <c r="O8" s="243">
        <v>1756.2414638</v>
      </c>
      <c r="P8" s="243">
        <v>1761.7054241999999</v>
      </c>
      <c r="Q8" s="243">
        <v>1767.4517218999999</v>
      </c>
      <c r="R8" s="243">
        <v>1773.6103407999999</v>
      </c>
      <c r="S8" s="243">
        <v>1779.8238249000001</v>
      </c>
      <c r="T8" s="243">
        <v>1786.2221582</v>
      </c>
      <c r="U8" s="243">
        <v>1793.4341159999999</v>
      </c>
      <c r="V8" s="243">
        <v>1799.7305664999999</v>
      </c>
      <c r="W8" s="243">
        <v>1805.7402847999999</v>
      </c>
      <c r="X8" s="243">
        <v>1813.8758284</v>
      </c>
      <c r="Y8" s="243">
        <v>1817.5026645999999</v>
      </c>
      <c r="Z8" s="243">
        <v>1819.0333509</v>
      </c>
      <c r="AA8" s="243">
        <v>1813.0454646000001</v>
      </c>
      <c r="AB8" s="243">
        <v>1814.4506676000001</v>
      </c>
      <c r="AC8" s="243">
        <v>1817.8265374</v>
      </c>
      <c r="AD8" s="243">
        <v>1826.9061892</v>
      </c>
      <c r="AE8" s="243">
        <v>1831.4235561</v>
      </c>
      <c r="AF8" s="243">
        <v>1835.1117534</v>
      </c>
      <c r="AG8" s="243">
        <v>1834.9147286</v>
      </c>
      <c r="AH8" s="243">
        <v>1839.2366258</v>
      </c>
      <c r="AI8" s="243">
        <v>1845.0213925</v>
      </c>
      <c r="AJ8" s="243">
        <v>1854.8712516000001</v>
      </c>
      <c r="AK8" s="243">
        <v>1861.6300904</v>
      </c>
      <c r="AL8" s="243">
        <v>1867.9001315999999</v>
      </c>
      <c r="AM8" s="243">
        <v>1875.2878135000001</v>
      </c>
      <c r="AN8" s="243">
        <v>1879.3754309999999</v>
      </c>
      <c r="AO8" s="243">
        <v>1881.7694220999999</v>
      </c>
      <c r="AP8" s="243">
        <v>1879.4923939</v>
      </c>
      <c r="AQ8" s="243">
        <v>1880.7321774</v>
      </c>
      <c r="AR8" s="243">
        <v>1882.5113793</v>
      </c>
      <c r="AS8" s="243">
        <v>1887.3942136000001</v>
      </c>
      <c r="AT8" s="243">
        <v>1888.3290923</v>
      </c>
      <c r="AU8" s="243">
        <v>1887.8802292</v>
      </c>
      <c r="AV8" s="243">
        <v>1883.0207829000001</v>
      </c>
      <c r="AW8" s="243">
        <v>1882.0745674</v>
      </c>
      <c r="AX8" s="243">
        <v>1882.0147411999999</v>
      </c>
      <c r="AY8" s="243">
        <v>1883.2360163000001</v>
      </c>
      <c r="AZ8" s="243">
        <v>1884.6529347000001</v>
      </c>
      <c r="BA8" s="243">
        <v>1886.6602084000001</v>
      </c>
      <c r="BB8" s="243">
        <v>1890.1028200000001</v>
      </c>
      <c r="BC8" s="243">
        <v>1892.6570673000001</v>
      </c>
      <c r="BD8" s="243">
        <v>1895.1679329000001</v>
      </c>
      <c r="BE8" s="243">
        <v>1897.4378018</v>
      </c>
      <c r="BF8" s="243">
        <v>1900.0101152</v>
      </c>
      <c r="BG8" s="243">
        <v>1902.6872581</v>
      </c>
      <c r="BH8" s="337">
        <v>1905.3440000000001</v>
      </c>
      <c r="BI8" s="337">
        <v>1908.325</v>
      </c>
      <c r="BJ8" s="337">
        <v>1911.5050000000001</v>
      </c>
      <c r="BK8" s="337">
        <v>1914.9780000000001</v>
      </c>
      <c r="BL8" s="337">
        <v>1918.4860000000001</v>
      </c>
      <c r="BM8" s="337">
        <v>1922.1210000000001</v>
      </c>
      <c r="BN8" s="337">
        <v>1926.009</v>
      </c>
      <c r="BO8" s="337">
        <v>1929.808</v>
      </c>
      <c r="BP8" s="337">
        <v>1933.6420000000001</v>
      </c>
      <c r="BQ8" s="337">
        <v>1937.2239999999999</v>
      </c>
      <c r="BR8" s="337">
        <v>1941.346</v>
      </c>
      <c r="BS8" s="337">
        <v>1945.7190000000001</v>
      </c>
      <c r="BT8" s="337">
        <v>1950.5129999999999</v>
      </c>
      <c r="BU8" s="337">
        <v>1955.2619999999999</v>
      </c>
      <c r="BV8" s="337">
        <v>1960.134</v>
      </c>
    </row>
    <row r="9" spans="1:74" ht="11.1" customHeight="1">
      <c r="A9" s="148" t="s">
        <v>978</v>
      </c>
      <c r="B9" s="213" t="s">
        <v>632</v>
      </c>
      <c r="C9" s="243">
        <v>824.83602890999998</v>
      </c>
      <c r="D9" s="243">
        <v>822.16628768999999</v>
      </c>
      <c r="E9" s="243">
        <v>820.69576973000005</v>
      </c>
      <c r="F9" s="243">
        <v>821.40966900000001</v>
      </c>
      <c r="G9" s="243">
        <v>821.59870207999995</v>
      </c>
      <c r="H9" s="243">
        <v>822.24806293999995</v>
      </c>
      <c r="I9" s="243">
        <v>823.36925911000003</v>
      </c>
      <c r="J9" s="243">
        <v>824.93064487000004</v>
      </c>
      <c r="K9" s="243">
        <v>826.94372776</v>
      </c>
      <c r="L9" s="243">
        <v>830.45804016</v>
      </c>
      <c r="M9" s="243">
        <v>832.58736800999998</v>
      </c>
      <c r="N9" s="243">
        <v>834.38124368000001</v>
      </c>
      <c r="O9" s="243">
        <v>835.03278076000004</v>
      </c>
      <c r="P9" s="243">
        <v>836.76091690999999</v>
      </c>
      <c r="Q9" s="243">
        <v>838.75876570000003</v>
      </c>
      <c r="R9" s="243">
        <v>841.22007812000004</v>
      </c>
      <c r="S9" s="243">
        <v>843.61203895999995</v>
      </c>
      <c r="T9" s="243">
        <v>846.12839919999999</v>
      </c>
      <c r="U9" s="243">
        <v>849.20030165000003</v>
      </c>
      <c r="V9" s="243">
        <v>851.64210359000003</v>
      </c>
      <c r="W9" s="243">
        <v>853.88494782999999</v>
      </c>
      <c r="X9" s="243">
        <v>856.93344453999998</v>
      </c>
      <c r="Y9" s="243">
        <v>858.02491574999999</v>
      </c>
      <c r="Z9" s="243">
        <v>858.16397161999998</v>
      </c>
      <c r="AA9" s="243">
        <v>854.51425165000001</v>
      </c>
      <c r="AB9" s="243">
        <v>854.87574726000003</v>
      </c>
      <c r="AC9" s="243">
        <v>856.41209793999997</v>
      </c>
      <c r="AD9" s="243">
        <v>861.41596447999996</v>
      </c>
      <c r="AE9" s="243">
        <v>863.58252966999999</v>
      </c>
      <c r="AF9" s="243">
        <v>865.20445431999997</v>
      </c>
      <c r="AG9" s="243">
        <v>864.32689162999998</v>
      </c>
      <c r="AH9" s="243">
        <v>866.32567027000005</v>
      </c>
      <c r="AI9" s="243">
        <v>869.24594347000004</v>
      </c>
      <c r="AJ9" s="243">
        <v>874.70962500999997</v>
      </c>
      <c r="AK9" s="243">
        <v>878.25645194000003</v>
      </c>
      <c r="AL9" s="243">
        <v>881.50833805000002</v>
      </c>
      <c r="AM9" s="243">
        <v>885.10803437000004</v>
      </c>
      <c r="AN9" s="243">
        <v>887.28797560999999</v>
      </c>
      <c r="AO9" s="243">
        <v>888.69091276999995</v>
      </c>
      <c r="AP9" s="243">
        <v>887.88570387000004</v>
      </c>
      <c r="AQ9" s="243">
        <v>888.8079894</v>
      </c>
      <c r="AR9" s="243">
        <v>890.02662736000002</v>
      </c>
      <c r="AS9" s="243">
        <v>892.92239901000005</v>
      </c>
      <c r="AT9" s="243">
        <v>893.69815587999994</v>
      </c>
      <c r="AU9" s="243">
        <v>893.73467923999999</v>
      </c>
      <c r="AV9" s="243">
        <v>892.25508302000003</v>
      </c>
      <c r="AW9" s="243">
        <v>891.39580389000002</v>
      </c>
      <c r="AX9" s="243">
        <v>890.37995579000005</v>
      </c>
      <c r="AY9" s="243">
        <v>887.60973576000004</v>
      </c>
      <c r="AZ9" s="243">
        <v>887.47910192999996</v>
      </c>
      <c r="BA9" s="243">
        <v>888.39025134999997</v>
      </c>
      <c r="BB9" s="243">
        <v>891.89187233999996</v>
      </c>
      <c r="BC9" s="243">
        <v>893.72507201999997</v>
      </c>
      <c r="BD9" s="243">
        <v>895.43853872</v>
      </c>
      <c r="BE9" s="243">
        <v>896.97492070999999</v>
      </c>
      <c r="BF9" s="243">
        <v>898.49193522999997</v>
      </c>
      <c r="BG9" s="243">
        <v>899.93223055999999</v>
      </c>
      <c r="BH9" s="337">
        <v>901.01919999999996</v>
      </c>
      <c r="BI9" s="337">
        <v>902.51350000000002</v>
      </c>
      <c r="BJ9" s="337">
        <v>904.1386</v>
      </c>
      <c r="BK9" s="337">
        <v>905.93510000000003</v>
      </c>
      <c r="BL9" s="337">
        <v>907.79110000000003</v>
      </c>
      <c r="BM9" s="337">
        <v>909.74739999999997</v>
      </c>
      <c r="BN9" s="337">
        <v>911.89009999999996</v>
      </c>
      <c r="BO9" s="337">
        <v>913.98220000000003</v>
      </c>
      <c r="BP9" s="337">
        <v>916.11</v>
      </c>
      <c r="BQ9" s="337">
        <v>918.18669999999997</v>
      </c>
      <c r="BR9" s="337">
        <v>920.45060000000001</v>
      </c>
      <c r="BS9" s="337">
        <v>922.81500000000005</v>
      </c>
      <c r="BT9" s="337">
        <v>925.41589999999997</v>
      </c>
      <c r="BU9" s="337">
        <v>927.87959999999998</v>
      </c>
      <c r="BV9" s="337">
        <v>930.34199999999998</v>
      </c>
    </row>
    <row r="10" spans="1:74" ht="11.1" customHeight="1">
      <c r="A10" s="148" t="s">
        <v>979</v>
      </c>
      <c r="B10" s="213" t="s">
        <v>633</v>
      </c>
      <c r="C10" s="243">
        <v>2340.3530982000002</v>
      </c>
      <c r="D10" s="243">
        <v>2333.882415</v>
      </c>
      <c r="E10" s="243">
        <v>2330.8904352999998</v>
      </c>
      <c r="F10" s="243">
        <v>2335.2356420000001</v>
      </c>
      <c r="G10" s="243">
        <v>2336.3072069</v>
      </c>
      <c r="H10" s="243">
        <v>2337.9636129999999</v>
      </c>
      <c r="I10" s="243">
        <v>2339.2603057000001</v>
      </c>
      <c r="J10" s="243">
        <v>2342.7948101000002</v>
      </c>
      <c r="K10" s="243">
        <v>2347.6225717000002</v>
      </c>
      <c r="L10" s="243">
        <v>2357.8568288000001</v>
      </c>
      <c r="M10" s="243">
        <v>2362.1861758</v>
      </c>
      <c r="N10" s="243">
        <v>2364.7238511</v>
      </c>
      <c r="O10" s="243">
        <v>2360.0422650999999</v>
      </c>
      <c r="P10" s="243">
        <v>2363.0672893000001</v>
      </c>
      <c r="Q10" s="243">
        <v>2368.3713342000001</v>
      </c>
      <c r="R10" s="243">
        <v>2380.0453167999999</v>
      </c>
      <c r="S10" s="243">
        <v>2386.839215</v>
      </c>
      <c r="T10" s="243">
        <v>2392.843946</v>
      </c>
      <c r="U10" s="243">
        <v>2397.4121298999999</v>
      </c>
      <c r="V10" s="243">
        <v>2402.3240612</v>
      </c>
      <c r="W10" s="243">
        <v>2406.9323601999999</v>
      </c>
      <c r="X10" s="243">
        <v>2414.1704315000002</v>
      </c>
      <c r="Y10" s="243">
        <v>2415.9714122</v>
      </c>
      <c r="Z10" s="243">
        <v>2415.2687068999999</v>
      </c>
      <c r="AA10" s="243">
        <v>2404.8641815999999</v>
      </c>
      <c r="AB10" s="243">
        <v>2404.5527052000002</v>
      </c>
      <c r="AC10" s="243">
        <v>2407.1361436000002</v>
      </c>
      <c r="AD10" s="243">
        <v>2418.1888478999999</v>
      </c>
      <c r="AE10" s="243">
        <v>2422.3813525</v>
      </c>
      <c r="AF10" s="243">
        <v>2425.2880085000002</v>
      </c>
      <c r="AG10" s="243">
        <v>2421.8990629</v>
      </c>
      <c r="AH10" s="243">
        <v>2425.9913365000002</v>
      </c>
      <c r="AI10" s="243">
        <v>2432.5550764999998</v>
      </c>
      <c r="AJ10" s="243">
        <v>2445.5556244999998</v>
      </c>
      <c r="AK10" s="243">
        <v>2454.0882904999999</v>
      </c>
      <c r="AL10" s="243">
        <v>2462.1184162999998</v>
      </c>
      <c r="AM10" s="243">
        <v>2471.8584270000001</v>
      </c>
      <c r="AN10" s="243">
        <v>2477.2241536000001</v>
      </c>
      <c r="AO10" s="243">
        <v>2480.4280211999999</v>
      </c>
      <c r="AP10" s="243">
        <v>2476.7391883999999</v>
      </c>
      <c r="AQ10" s="243">
        <v>2479.1674692000001</v>
      </c>
      <c r="AR10" s="243">
        <v>2482.9820221999998</v>
      </c>
      <c r="AS10" s="243">
        <v>2491.6613904999999</v>
      </c>
      <c r="AT10" s="243">
        <v>2495.6395805000002</v>
      </c>
      <c r="AU10" s="243">
        <v>2498.3951351999999</v>
      </c>
      <c r="AV10" s="243">
        <v>2497.7827483000001</v>
      </c>
      <c r="AW10" s="243">
        <v>2499.7020123000002</v>
      </c>
      <c r="AX10" s="243">
        <v>2502.0076207000002</v>
      </c>
      <c r="AY10" s="243">
        <v>2504.2341439000002</v>
      </c>
      <c r="AZ10" s="243">
        <v>2507.6615135000002</v>
      </c>
      <c r="BA10" s="243">
        <v>2511.8242998999999</v>
      </c>
      <c r="BB10" s="243">
        <v>2517.9564249999999</v>
      </c>
      <c r="BC10" s="243">
        <v>2522.6646034999999</v>
      </c>
      <c r="BD10" s="243">
        <v>2527.1827572000002</v>
      </c>
      <c r="BE10" s="243">
        <v>2530.9267479</v>
      </c>
      <c r="BF10" s="243">
        <v>2535.5029561000001</v>
      </c>
      <c r="BG10" s="243">
        <v>2540.3272434</v>
      </c>
      <c r="BH10" s="337">
        <v>2545.4989999999998</v>
      </c>
      <c r="BI10" s="337">
        <v>2550.7449999999999</v>
      </c>
      <c r="BJ10" s="337">
        <v>2556.1640000000002</v>
      </c>
      <c r="BK10" s="337">
        <v>2561.9090000000001</v>
      </c>
      <c r="BL10" s="337">
        <v>2567.5590000000002</v>
      </c>
      <c r="BM10" s="337">
        <v>2573.2669999999998</v>
      </c>
      <c r="BN10" s="337">
        <v>2578.701</v>
      </c>
      <c r="BO10" s="337">
        <v>2584.7739999999999</v>
      </c>
      <c r="BP10" s="337">
        <v>2591.154</v>
      </c>
      <c r="BQ10" s="337">
        <v>2597.88</v>
      </c>
      <c r="BR10" s="337">
        <v>2604.8449999999998</v>
      </c>
      <c r="BS10" s="337">
        <v>2612.0880000000002</v>
      </c>
      <c r="BT10" s="337">
        <v>2619.7860000000001</v>
      </c>
      <c r="BU10" s="337">
        <v>2627.451</v>
      </c>
      <c r="BV10" s="337">
        <v>2635.261</v>
      </c>
    </row>
    <row r="11" spans="1:74" ht="11.1" customHeight="1">
      <c r="A11" s="148" t="s">
        <v>980</v>
      </c>
      <c r="B11" s="213" t="s">
        <v>634</v>
      </c>
      <c r="C11" s="243">
        <v>594.29501387000005</v>
      </c>
      <c r="D11" s="243">
        <v>591.47229526000001</v>
      </c>
      <c r="E11" s="243">
        <v>589.98492813999997</v>
      </c>
      <c r="F11" s="243">
        <v>591.12838097999997</v>
      </c>
      <c r="G11" s="243">
        <v>591.34011548000001</v>
      </c>
      <c r="H11" s="243">
        <v>591.91560011000001</v>
      </c>
      <c r="I11" s="243">
        <v>592.80046081</v>
      </c>
      <c r="J11" s="243">
        <v>594.14422624999997</v>
      </c>
      <c r="K11" s="243">
        <v>595.89252237999995</v>
      </c>
      <c r="L11" s="243">
        <v>599.04748957000004</v>
      </c>
      <c r="M11" s="243">
        <v>600.85324175000005</v>
      </c>
      <c r="N11" s="243">
        <v>602.31191932000002</v>
      </c>
      <c r="O11" s="243">
        <v>602.30659250999997</v>
      </c>
      <c r="P11" s="243">
        <v>603.90881817000002</v>
      </c>
      <c r="Q11" s="243">
        <v>606.00166652999997</v>
      </c>
      <c r="R11" s="243">
        <v>609.73232224000003</v>
      </c>
      <c r="S11" s="243">
        <v>611.94602753000004</v>
      </c>
      <c r="T11" s="243">
        <v>613.78996704999997</v>
      </c>
      <c r="U11" s="243">
        <v>614.80453178000005</v>
      </c>
      <c r="V11" s="243">
        <v>616.25364651999996</v>
      </c>
      <c r="W11" s="243">
        <v>617.67770225000004</v>
      </c>
      <c r="X11" s="243">
        <v>620.21206917999996</v>
      </c>
      <c r="Y11" s="243">
        <v>620.73447923000003</v>
      </c>
      <c r="Z11" s="243">
        <v>620.38030261999995</v>
      </c>
      <c r="AA11" s="243">
        <v>616.72324454</v>
      </c>
      <c r="AB11" s="243">
        <v>616.43561569999997</v>
      </c>
      <c r="AC11" s="243">
        <v>617.09112130000005</v>
      </c>
      <c r="AD11" s="243">
        <v>620.28987848999998</v>
      </c>
      <c r="AE11" s="243">
        <v>621.63156509999999</v>
      </c>
      <c r="AF11" s="243">
        <v>622.71629829999995</v>
      </c>
      <c r="AG11" s="243">
        <v>622.49369457</v>
      </c>
      <c r="AH11" s="243">
        <v>623.85230854999998</v>
      </c>
      <c r="AI11" s="243">
        <v>625.74175673000002</v>
      </c>
      <c r="AJ11" s="243">
        <v>629.1707404</v>
      </c>
      <c r="AK11" s="243">
        <v>631.36533101999999</v>
      </c>
      <c r="AL11" s="243">
        <v>633.33422988999996</v>
      </c>
      <c r="AM11" s="243">
        <v>635.30215519000001</v>
      </c>
      <c r="AN11" s="243">
        <v>636.65113188999999</v>
      </c>
      <c r="AO11" s="243">
        <v>637.60587816999998</v>
      </c>
      <c r="AP11" s="243">
        <v>637.54580555999996</v>
      </c>
      <c r="AQ11" s="243">
        <v>638.17753238</v>
      </c>
      <c r="AR11" s="243">
        <v>638.88047015999996</v>
      </c>
      <c r="AS11" s="243">
        <v>640.14549367999996</v>
      </c>
      <c r="AT11" s="243">
        <v>640.62269724999999</v>
      </c>
      <c r="AU11" s="243">
        <v>640.80295566999996</v>
      </c>
      <c r="AV11" s="243">
        <v>639.98178908</v>
      </c>
      <c r="AW11" s="243">
        <v>640.09651710000003</v>
      </c>
      <c r="AX11" s="243">
        <v>640.44265987999995</v>
      </c>
      <c r="AY11" s="243">
        <v>641.08091977000004</v>
      </c>
      <c r="AZ11" s="243">
        <v>641.84436529000004</v>
      </c>
      <c r="BA11" s="243">
        <v>642.79369880000002</v>
      </c>
      <c r="BB11" s="243">
        <v>644.14361929999995</v>
      </c>
      <c r="BC11" s="243">
        <v>645.30370453</v>
      </c>
      <c r="BD11" s="243">
        <v>646.48865349000005</v>
      </c>
      <c r="BE11" s="243">
        <v>647.78480944</v>
      </c>
      <c r="BF11" s="243">
        <v>648.95472842000004</v>
      </c>
      <c r="BG11" s="243">
        <v>650.08475369999996</v>
      </c>
      <c r="BH11" s="337">
        <v>650.9873</v>
      </c>
      <c r="BI11" s="337">
        <v>652.17819999999995</v>
      </c>
      <c r="BJ11" s="337">
        <v>653.47</v>
      </c>
      <c r="BK11" s="337">
        <v>654.94659999999999</v>
      </c>
      <c r="BL11" s="337">
        <v>656.37689999999998</v>
      </c>
      <c r="BM11" s="337">
        <v>657.84500000000003</v>
      </c>
      <c r="BN11" s="337">
        <v>659.37379999999996</v>
      </c>
      <c r="BO11" s="337">
        <v>660.90020000000004</v>
      </c>
      <c r="BP11" s="337">
        <v>662.44709999999998</v>
      </c>
      <c r="BQ11" s="337">
        <v>663.96820000000002</v>
      </c>
      <c r="BR11" s="337">
        <v>665.59100000000001</v>
      </c>
      <c r="BS11" s="337">
        <v>667.26919999999996</v>
      </c>
      <c r="BT11" s="337">
        <v>668.99339999999995</v>
      </c>
      <c r="BU11" s="337">
        <v>670.7894</v>
      </c>
      <c r="BV11" s="337">
        <v>672.64769999999999</v>
      </c>
    </row>
    <row r="12" spans="1:74" ht="11.1" customHeight="1">
      <c r="A12" s="148" t="s">
        <v>981</v>
      </c>
      <c r="B12" s="213" t="s">
        <v>635</v>
      </c>
      <c r="C12" s="243">
        <v>1476.5003698</v>
      </c>
      <c r="D12" s="243">
        <v>1476.4556886</v>
      </c>
      <c r="E12" s="243">
        <v>1477.4699697000001</v>
      </c>
      <c r="F12" s="243">
        <v>1479.8203272000001</v>
      </c>
      <c r="G12" s="243">
        <v>1482.7446969</v>
      </c>
      <c r="H12" s="243">
        <v>1486.5201930999999</v>
      </c>
      <c r="I12" s="243">
        <v>1491.3229733000001</v>
      </c>
      <c r="J12" s="243">
        <v>1496.6686041999999</v>
      </c>
      <c r="K12" s="243">
        <v>1502.7332435000001</v>
      </c>
      <c r="L12" s="243">
        <v>1511.6521485000001</v>
      </c>
      <c r="M12" s="243">
        <v>1517.5533613</v>
      </c>
      <c r="N12" s="243">
        <v>1522.5721394</v>
      </c>
      <c r="O12" s="243">
        <v>1524.6826592</v>
      </c>
      <c r="P12" s="243">
        <v>1529.4559356</v>
      </c>
      <c r="Q12" s="243">
        <v>1534.8661449000001</v>
      </c>
      <c r="R12" s="243">
        <v>1542.3531926999999</v>
      </c>
      <c r="S12" s="243">
        <v>1547.9573389</v>
      </c>
      <c r="T12" s="243">
        <v>1553.1184889000001</v>
      </c>
      <c r="U12" s="243">
        <v>1557.3259341999999</v>
      </c>
      <c r="V12" s="243">
        <v>1561.9841233</v>
      </c>
      <c r="W12" s="243">
        <v>1566.5823475</v>
      </c>
      <c r="X12" s="243">
        <v>1573.8023393999999</v>
      </c>
      <c r="Y12" s="243">
        <v>1576.2693346000001</v>
      </c>
      <c r="Z12" s="243">
        <v>1576.6650655999999</v>
      </c>
      <c r="AA12" s="243">
        <v>1568.9134216</v>
      </c>
      <c r="AB12" s="243">
        <v>1569.7237072999999</v>
      </c>
      <c r="AC12" s="243">
        <v>1573.0198118000001</v>
      </c>
      <c r="AD12" s="243">
        <v>1583.063193</v>
      </c>
      <c r="AE12" s="243">
        <v>1588.1348418</v>
      </c>
      <c r="AF12" s="243">
        <v>1592.4962161999999</v>
      </c>
      <c r="AG12" s="243">
        <v>1593.5732900999999</v>
      </c>
      <c r="AH12" s="243">
        <v>1598.4446349</v>
      </c>
      <c r="AI12" s="243">
        <v>1604.5362246</v>
      </c>
      <c r="AJ12" s="243">
        <v>1614.3331992999999</v>
      </c>
      <c r="AK12" s="243">
        <v>1621.0014238000001</v>
      </c>
      <c r="AL12" s="243">
        <v>1627.0260381999999</v>
      </c>
      <c r="AM12" s="243">
        <v>1631.3278296999999</v>
      </c>
      <c r="AN12" s="243">
        <v>1636.8746334</v>
      </c>
      <c r="AO12" s="243">
        <v>1642.5872365</v>
      </c>
      <c r="AP12" s="243">
        <v>1648.577767</v>
      </c>
      <c r="AQ12" s="243">
        <v>1654.5378728000001</v>
      </c>
      <c r="AR12" s="243">
        <v>1660.5796820999999</v>
      </c>
      <c r="AS12" s="243">
        <v>1669.1515245000001</v>
      </c>
      <c r="AT12" s="243">
        <v>1673.5204931000001</v>
      </c>
      <c r="AU12" s="243">
        <v>1676.1349178</v>
      </c>
      <c r="AV12" s="243">
        <v>1674.1368892999999</v>
      </c>
      <c r="AW12" s="243">
        <v>1675.3856578</v>
      </c>
      <c r="AX12" s="243">
        <v>1677.0233141000001</v>
      </c>
      <c r="AY12" s="243">
        <v>1678.3081357000001</v>
      </c>
      <c r="AZ12" s="243">
        <v>1681.2798597999999</v>
      </c>
      <c r="BA12" s="243">
        <v>1685.1967635999999</v>
      </c>
      <c r="BB12" s="243">
        <v>1692.4377045000001</v>
      </c>
      <c r="BC12" s="243">
        <v>1696.4608250000001</v>
      </c>
      <c r="BD12" s="243">
        <v>1699.6449823999999</v>
      </c>
      <c r="BE12" s="243">
        <v>1700.1135431</v>
      </c>
      <c r="BF12" s="243">
        <v>1703.0272496</v>
      </c>
      <c r="BG12" s="243">
        <v>1706.5094683</v>
      </c>
      <c r="BH12" s="337">
        <v>1710.625</v>
      </c>
      <c r="BI12" s="337">
        <v>1715.1959999999999</v>
      </c>
      <c r="BJ12" s="337">
        <v>1720.2860000000001</v>
      </c>
      <c r="BK12" s="337">
        <v>1726.71</v>
      </c>
      <c r="BL12" s="337">
        <v>1732.231</v>
      </c>
      <c r="BM12" s="337">
        <v>1737.6610000000001</v>
      </c>
      <c r="BN12" s="337">
        <v>1742.703</v>
      </c>
      <c r="BO12" s="337">
        <v>1748.1769999999999</v>
      </c>
      <c r="BP12" s="337">
        <v>1753.7850000000001</v>
      </c>
      <c r="BQ12" s="337">
        <v>1759.5139999999999</v>
      </c>
      <c r="BR12" s="337">
        <v>1765.3979999999999</v>
      </c>
      <c r="BS12" s="337">
        <v>1771.425</v>
      </c>
      <c r="BT12" s="337">
        <v>1778.123</v>
      </c>
      <c r="BU12" s="337">
        <v>1784.038</v>
      </c>
      <c r="BV12" s="337">
        <v>1789.6969999999999</v>
      </c>
    </row>
    <row r="13" spans="1:74" ht="11.1" customHeight="1">
      <c r="A13" s="148" t="s">
        <v>982</v>
      </c>
      <c r="B13" s="213" t="s">
        <v>636</v>
      </c>
      <c r="C13" s="243">
        <v>853.72235937000005</v>
      </c>
      <c r="D13" s="243">
        <v>850.22504583</v>
      </c>
      <c r="E13" s="243">
        <v>847.84283145999996</v>
      </c>
      <c r="F13" s="243">
        <v>847.32873781000001</v>
      </c>
      <c r="G13" s="243">
        <v>846.61195562</v>
      </c>
      <c r="H13" s="243">
        <v>846.44550645000004</v>
      </c>
      <c r="I13" s="243">
        <v>846.94628058000001</v>
      </c>
      <c r="J13" s="243">
        <v>847.79282971999999</v>
      </c>
      <c r="K13" s="243">
        <v>849.10204415999999</v>
      </c>
      <c r="L13" s="243">
        <v>852.39580019000005</v>
      </c>
      <c r="M13" s="243">
        <v>853.48893800999997</v>
      </c>
      <c r="N13" s="243">
        <v>853.90333391000001</v>
      </c>
      <c r="O13" s="243">
        <v>851.99297818000002</v>
      </c>
      <c r="P13" s="243">
        <v>852.28439753999999</v>
      </c>
      <c r="Q13" s="243">
        <v>853.13158227999998</v>
      </c>
      <c r="R13" s="243">
        <v>855.38656885</v>
      </c>
      <c r="S13" s="243">
        <v>856.70625700999994</v>
      </c>
      <c r="T13" s="243">
        <v>857.94268321000004</v>
      </c>
      <c r="U13" s="243">
        <v>858.78879076999999</v>
      </c>
      <c r="V13" s="243">
        <v>860.08898554999996</v>
      </c>
      <c r="W13" s="243">
        <v>861.53621088</v>
      </c>
      <c r="X13" s="243">
        <v>864.09974536000004</v>
      </c>
      <c r="Y13" s="243">
        <v>865.11407283000005</v>
      </c>
      <c r="Z13" s="243">
        <v>865.54847187999997</v>
      </c>
      <c r="AA13" s="243">
        <v>863.67192874</v>
      </c>
      <c r="AB13" s="243">
        <v>864.24473132000003</v>
      </c>
      <c r="AC13" s="243">
        <v>865.53586583000003</v>
      </c>
      <c r="AD13" s="243">
        <v>869.07559808999997</v>
      </c>
      <c r="AE13" s="243">
        <v>870.65569711000001</v>
      </c>
      <c r="AF13" s="243">
        <v>871.80642870999998</v>
      </c>
      <c r="AG13" s="243">
        <v>870.73323894999999</v>
      </c>
      <c r="AH13" s="243">
        <v>872.37115115999995</v>
      </c>
      <c r="AI13" s="243">
        <v>874.92561139999998</v>
      </c>
      <c r="AJ13" s="243">
        <v>880.30744319999997</v>
      </c>
      <c r="AK13" s="243">
        <v>883.26188185000001</v>
      </c>
      <c r="AL13" s="243">
        <v>885.69975087</v>
      </c>
      <c r="AM13" s="243">
        <v>887.41149516999997</v>
      </c>
      <c r="AN13" s="243">
        <v>888.97339127999999</v>
      </c>
      <c r="AO13" s="243">
        <v>890.17588408999995</v>
      </c>
      <c r="AP13" s="243">
        <v>890.42727097</v>
      </c>
      <c r="AQ13" s="243">
        <v>891.35473418000004</v>
      </c>
      <c r="AR13" s="243">
        <v>892.36657107999997</v>
      </c>
      <c r="AS13" s="243">
        <v>894.12394852</v>
      </c>
      <c r="AT13" s="243">
        <v>894.80865763999998</v>
      </c>
      <c r="AU13" s="243">
        <v>895.08186531000001</v>
      </c>
      <c r="AV13" s="243">
        <v>893.90160910999998</v>
      </c>
      <c r="AW13" s="243">
        <v>894.13328566999996</v>
      </c>
      <c r="AX13" s="243">
        <v>894.73493258999997</v>
      </c>
      <c r="AY13" s="243">
        <v>895.60532810999996</v>
      </c>
      <c r="AZ13" s="243">
        <v>897.02283205000003</v>
      </c>
      <c r="BA13" s="243">
        <v>898.88622264000003</v>
      </c>
      <c r="BB13" s="243">
        <v>901.86329099</v>
      </c>
      <c r="BC13" s="243">
        <v>904.11761159000002</v>
      </c>
      <c r="BD13" s="243">
        <v>906.31697553000004</v>
      </c>
      <c r="BE13" s="243">
        <v>908.35307799999998</v>
      </c>
      <c r="BF13" s="243">
        <v>910.52375721999999</v>
      </c>
      <c r="BG13" s="243">
        <v>912.72070838000002</v>
      </c>
      <c r="BH13" s="337">
        <v>914.99530000000004</v>
      </c>
      <c r="BI13" s="337">
        <v>917.20630000000006</v>
      </c>
      <c r="BJ13" s="337">
        <v>919.40499999999997</v>
      </c>
      <c r="BK13" s="337">
        <v>921.4588</v>
      </c>
      <c r="BL13" s="337">
        <v>923.73260000000005</v>
      </c>
      <c r="BM13" s="337">
        <v>926.09349999999995</v>
      </c>
      <c r="BN13" s="337">
        <v>928.57159999999999</v>
      </c>
      <c r="BO13" s="337">
        <v>931.08460000000002</v>
      </c>
      <c r="BP13" s="337">
        <v>933.66229999999996</v>
      </c>
      <c r="BQ13" s="337">
        <v>936.25530000000003</v>
      </c>
      <c r="BR13" s="337">
        <v>938.99959999999999</v>
      </c>
      <c r="BS13" s="337">
        <v>941.84590000000003</v>
      </c>
      <c r="BT13" s="337">
        <v>944.899</v>
      </c>
      <c r="BU13" s="337">
        <v>947.87049999999999</v>
      </c>
      <c r="BV13" s="337">
        <v>950.86519999999996</v>
      </c>
    </row>
    <row r="14" spans="1:74" ht="11.1" customHeight="1">
      <c r="A14" s="148" t="s">
        <v>983</v>
      </c>
      <c r="B14" s="213" t="s">
        <v>637</v>
      </c>
      <c r="C14" s="243">
        <v>2265.4317811000001</v>
      </c>
      <c r="D14" s="243">
        <v>2255.9447203999998</v>
      </c>
      <c r="E14" s="243">
        <v>2249.6007107999999</v>
      </c>
      <c r="F14" s="243">
        <v>2250.6491274</v>
      </c>
      <c r="G14" s="243">
        <v>2247.4041888000002</v>
      </c>
      <c r="H14" s="243">
        <v>2244.1152701000001</v>
      </c>
      <c r="I14" s="243">
        <v>2236.6158967000001</v>
      </c>
      <c r="J14" s="243">
        <v>2236.3638738</v>
      </c>
      <c r="K14" s="243">
        <v>2239.1927267999999</v>
      </c>
      <c r="L14" s="243">
        <v>2252.2229846999999</v>
      </c>
      <c r="M14" s="243">
        <v>2255.8731926999999</v>
      </c>
      <c r="N14" s="243">
        <v>2257.2638799000001</v>
      </c>
      <c r="O14" s="243">
        <v>2250.2851260000002</v>
      </c>
      <c r="P14" s="243">
        <v>2251.7392116000001</v>
      </c>
      <c r="Q14" s="243">
        <v>2255.5162165000002</v>
      </c>
      <c r="R14" s="243">
        <v>2266.2835316000001</v>
      </c>
      <c r="S14" s="243">
        <v>2271.2058318999998</v>
      </c>
      <c r="T14" s="243">
        <v>2274.9505082999999</v>
      </c>
      <c r="U14" s="243">
        <v>2274.7433136</v>
      </c>
      <c r="V14" s="243">
        <v>2278.2134276000002</v>
      </c>
      <c r="W14" s="243">
        <v>2282.5866031999999</v>
      </c>
      <c r="X14" s="243">
        <v>2292.1864907999998</v>
      </c>
      <c r="Y14" s="243">
        <v>2295.1230516999999</v>
      </c>
      <c r="Z14" s="243">
        <v>2295.7199362000001</v>
      </c>
      <c r="AA14" s="243">
        <v>2287.8971829000002</v>
      </c>
      <c r="AB14" s="243">
        <v>2288.3746860000001</v>
      </c>
      <c r="AC14" s="243">
        <v>2291.0724841000001</v>
      </c>
      <c r="AD14" s="243">
        <v>2299.7604544999999</v>
      </c>
      <c r="AE14" s="243">
        <v>2304.0714343</v>
      </c>
      <c r="AF14" s="243">
        <v>2307.7753008</v>
      </c>
      <c r="AG14" s="243">
        <v>2306.6776128000001</v>
      </c>
      <c r="AH14" s="243">
        <v>2312.3130838000002</v>
      </c>
      <c r="AI14" s="243">
        <v>2320.4872725</v>
      </c>
      <c r="AJ14" s="243">
        <v>2335.1476905999998</v>
      </c>
      <c r="AK14" s="243">
        <v>2345.4386810000001</v>
      </c>
      <c r="AL14" s="243">
        <v>2355.3077552</v>
      </c>
      <c r="AM14" s="243">
        <v>2366.2864005000001</v>
      </c>
      <c r="AN14" s="243">
        <v>2374.1630272000002</v>
      </c>
      <c r="AO14" s="243">
        <v>2380.4691223999998</v>
      </c>
      <c r="AP14" s="243">
        <v>2380.9715514</v>
      </c>
      <c r="AQ14" s="243">
        <v>2387.3114347999999</v>
      </c>
      <c r="AR14" s="243">
        <v>2395.2556378999998</v>
      </c>
      <c r="AS14" s="243">
        <v>2409.8224602999999</v>
      </c>
      <c r="AT14" s="243">
        <v>2417.2115778000002</v>
      </c>
      <c r="AU14" s="243">
        <v>2422.4412901999999</v>
      </c>
      <c r="AV14" s="243">
        <v>2423.5339456000002</v>
      </c>
      <c r="AW14" s="243">
        <v>2425.9280867000002</v>
      </c>
      <c r="AX14" s="243">
        <v>2427.6460616999998</v>
      </c>
      <c r="AY14" s="243">
        <v>2425.5804398</v>
      </c>
      <c r="AZ14" s="243">
        <v>2428.2766554999998</v>
      </c>
      <c r="BA14" s="243">
        <v>2432.6272780999998</v>
      </c>
      <c r="BB14" s="243">
        <v>2441.4475096000001</v>
      </c>
      <c r="BC14" s="243">
        <v>2446.9955442999999</v>
      </c>
      <c r="BD14" s="243">
        <v>2452.0865844</v>
      </c>
      <c r="BE14" s="243">
        <v>2455.9593384</v>
      </c>
      <c r="BF14" s="243">
        <v>2460.7073577000001</v>
      </c>
      <c r="BG14" s="243">
        <v>2465.5693507999999</v>
      </c>
      <c r="BH14" s="337">
        <v>2470.1660000000002</v>
      </c>
      <c r="BI14" s="337">
        <v>2475.54</v>
      </c>
      <c r="BJ14" s="337">
        <v>2481.3130000000001</v>
      </c>
      <c r="BK14" s="337">
        <v>2487.9569999999999</v>
      </c>
      <c r="BL14" s="337">
        <v>2494.1729999999998</v>
      </c>
      <c r="BM14" s="337">
        <v>2500.433</v>
      </c>
      <c r="BN14" s="337">
        <v>2506.23</v>
      </c>
      <c r="BO14" s="337">
        <v>2512.9589999999998</v>
      </c>
      <c r="BP14" s="337">
        <v>2520.1120000000001</v>
      </c>
      <c r="BQ14" s="337">
        <v>2528.123</v>
      </c>
      <c r="BR14" s="337">
        <v>2535.8000000000002</v>
      </c>
      <c r="BS14" s="337">
        <v>2543.576</v>
      </c>
      <c r="BT14" s="337">
        <v>2551.6170000000002</v>
      </c>
      <c r="BU14" s="337">
        <v>2559.4679999999998</v>
      </c>
      <c r="BV14" s="337">
        <v>2567.2939999999999</v>
      </c>
    </row>
    <row r="15" spans="1:74" ht="11.1" customHeight="1">
      <c r="A15" s="148"/>
      <c r="B15" s="169" t="s">
        <v>1041</v>
      </c>
      <c r="C15" s="249"/>
      <c r="D15" s="249"/>
      <c r="E15" s="249"/>
      <c r="F15" s="249"/>
      <c r="G15" s="249"/>
      <c r="H15" s="249"/>
      <c r="I15" s="249"/>
      <c r="J15" s="249"/>
      <c r="K15" s="249"/>
      <c r="L15" s="249"/>
      <c r="M15" s="249"/>
      <c r="N15" s="249"/>
      <c r="O15" s="249"/>
      <c r="P15" s="249"/>
      <c r="Q15" s="249"/>
      <c r="R15" s="249"/>
      <c r="S15" s="249"/>
      <c r="T15" s="249"/>
      <c r="U15" s="249"/>
      <c r="V15" s="249"/>
      <c r="W15" s="249"/>
      <c r="X15" s="249"/>
      <c r="Y15" s="249"/>
      <c r="Z15" s="249"/>
      <c r="AA15" s="249"/>
      <c r="AB15" s="249"/>
      <c r="AC15" s="249"/>
      <c r="AD15" s="249"/>
      <c r="AE15" s="249"/>
      <c r="AF15" s="249"/>
      <c r="AG15" s="249"/>
      <c r="AH15" s="249"/>
      <c r="AI15" s="249"/>
      <c r="AJ15" s="249"/>
      <c r="AK15" s="249"/>
      <c r="AL15" s="249"/>
      <c r="AM15" s="249"/>
      <c r="AN15" s="249"/>
      <c r="AO15" s="249"/>
      <c r="AP15" s="249"/>
      <c r="AQ15" s="249"/>
      <c r="AR15" s="249"/>
      <c r="AS15" s="249"/>
      <c r="AT15" s="249"/>
      <c r="AU15" s="249"/>
      <c r="AV15" s="249"/>
      <c r="AW15" s="249"/>
      <c r="AX15" s="249"/>
      <c r="AY15" s="249"/>
      <c r="AZ15" s="249"/>
      <c r="BA15" s="249"/>
      <c r="BB15" s="249"/>
      <c r="BC15" s="249"/>
      <c r="BD15" s="249"/>
      <c r="BE15" s="249"/>
      <c r="BF15" s="249"/>
      <c r="BG15" s="249"/>
      <c r="BH15" s="349"/>
      <c r="BI15" s="349"/>
      <c r="BJ15" s="349"/>
      <c r="BK15" s="349"/>
      <c r="BL15" s="349"/>
      <c r="BM15" s="349"/>
      <c r="BN15" s="349"/>
      <c r="BO15" s="349"/>
      <c r="BP15" s="349"/>
      <c r="BQ15" s="349"/>
      <c r="BR15" s="349"/>
      <c r="BS15" s="349"/>
      <c r="BT15" s="349"/>
      <c r="BU15" s="349"/>
      <c r="BV15" s="349"/>
    </row>
    <row r="16" spans="1:74" ht="11.1" customHeight="1">
      <c r="A16" s="148" t="s">
        <v>985</v>
      </c>
      <c r="B16" s="213" t="s">
        <v>630</v>
      </c>
      <c r="C16" s="262">
        <v>85.749200896999994</v>
      </c>
      <c r="D16" s="262">
        <v>84.312119566000007</v>
      </c>
      <c r="E16" s="262">
        <v>83.313726830999997</v>
      </c>
      <c r="F16" s="262">
        <v>82.857616743999998</v>
      </c>
      <c r="G16" s="262">
        <v>82.658905660000002</v>
      </c>
      <c r="H16" s="262">
        <v>82.821187629999997</v>
      </c>
      <c r="I16" s="262">
        <v>83.822744916999994</v>
      </c>
      <c r="J16" s="262">
        <v>84.348301303</v>
      </c>
      <c r="K16" s="262">
        <v>84.876139049000003</v>
      </c>
      <c r="L16" s="262">
        <v>85.398820194999999</v>
      </c>
      <c r="M16" s="262">
        <v>85.936799129999997</v>
      </c>
      <c r="N16" s="262">
        <v>86.482637894999996</v>
      </c>
      <c r="O16" s="262">
        <v>86.941291468000003</v>
      </c>
      <c r="P16" s="262">
        <v>87.574133657999994</v>
      </c>
      <c r="Q16" s="262">
        <v>88.286119446000001</v>
      </c>
      <c r="R16" s="262">
        <v>89.354847597000003</v>
      </c>
      <c r="S16" s="262">
        <v>90.016921500999999</v>
      </c>
      <c r="T16" s="262">
        <v>90.549939925000004</v>
      </c>
      <c r="U16" s="262">
        <v>90.919270581000006</v>
      </c>
      <c r="V16" s="262">
        <v>91.220152260999996</v>
      </c>
      <c r="W16" s="262">
        <v>91.417952678000006</v>
      </c>
      <c r="X16" s="262">
        <v>91.359300153000007</v>
      </c>
      <c r="Y16" s="262">
        <v>91.465966801999997</v>
      </c>
      <c r="Z16" s="262">
        <v>91.584580947000006</v>
      </c>
      <c r="AA16" s="262">
        <v>91.859987121000003</v>
      </c>
      <c r="AB16" s="262">
        <v>91.893862857000002</v>
      </c>
      <c r="AC16" s="262">
        <v>91.831052688</v>
      </c>
      <c r="AD16" s="262">
        <v>91.345310264999995</v>
      </c>
      <c r="AE16" s="262">
        <v>91.333813050000003</v>
      </c>
      <c r="AF16" s="262">
        <v>91.470314693000006</v>
      </c>
      <c r="AG16" s="262">
        <v>91.999427412000003</v>
      </c>
      <c r="AH16" s="262">
        <v>92.248467606000006</v>
      </c>
      <c r="AI16" s="262">
        <v>92.462047494000004</v>
      </c>
      <c r="AJ16" s="262">
        <v>92.446771487000007</v>
      </c>
      <c r="AK16" s="262">
        <v>92.734477451999993</v>
      </c>
      <c r="AL16" s="262">
        <v>93.131769801999994</v>
      </c>
      <c r="AM16" s="262">
        <v>94.014451703000006</v>
      </c>
      <c r="AN16" s="262">
        <v>94.349064444999996</v>
      </c>
      <c r="AO16" s="262">
        <v>94.511411194999994</v>
      </c>
      <c r="AP16" s="262">
        <v>94.347958649999995</v>
      </c>
      <c r="AQ16" s="262">
        <v>94.280923392999995</v>
      </c>
      <c r="AR16" s="262">
        <v>94.156772122000007</v>
      </c>
      <c r="AS16" s="262">
        <v>93.798165553999993</v>
      </c>
      <c r="AT16" s="262">
        <v>93.692786714999997</v>
      </c>
      <c r="AU16" s="262">
        <v>93.663296324000001</v>
      </c>
      <c r="AV16" s="262">
        <v>93.654064581</v>
      </c>
      <c r="AW16" s="262">
        <v>93.818073432000006</v>
      </c>
      <c r="AX16" s="262">
        <v>94.099693076999998</v>
      </c>
      <c r="AY16" s="262">
        <v>94.897080544999994</v>
      </c>
      <c r="AZ16" s="262">
        <v>95.115304010000003</v>
      </c>
      <c r="BA16" s="262">
        <v>95.152520499000005</v>
      </c>
      <c r="BB16" s="262">
        <v>94.695217116999999</v>
      </c>
      <c r="BC16" s="262">
        <v>94.605554327999997</v>
      </c>
      <c r="BD16" s="262">
        <v>94.570019235000004</v>
      </c>
      <c r="BE16" s="262">
        <v>94.520006674000001</v>
      </c>
      <c r="BF16" s="262">
        <v>94.644180848000005</v>
      </c>
      <c r="BG16" s="262">
        <v>94.873936592000007</v>
      </c>
      <c r="BH16" s="350">
        <v>95.41995</v>
      </c>
      <c r="BI16" s="350">
        <v>95.702860000000001</v>
      </c>
      <c r="BJ16" s="350">
        <v>95.933350000000004</v>
      </c>
      <c r="BK16" s="350">
        <v>96.051119999999997</v>
      </c>
      <c r="BL16" s="350">
        <v>96.221959999999996</v>
      </c>
      <c r="BM16" s="350">
        <v>96.385599999999997</v>
      </c>
      <c r="BN16" s="350">
        <v>96.484570000000005</v>
      </c>
      <c r="BO16" s="350">
        <v>96.676879999999997</v>
      </c>
      <c r="BP16" s="350">
        <v>96.905079999999998</v>
      </c>
      <c r="BQ16" s="350">
        <v>97.210210000000004</v>
      </c>
      <c r="BR16" s="350">
        <v>97.479399999999998</v>
      </c>
      <c r="BS16" s="350">
        <v>97.753699999999995</v>
      </c>
      <c r="BT16" s="350">
        <v>98.043509999999998</v>
      </c>
      <c r="BU16" s="350">
        <v>98.320210000000003</v>
      </c>
      <c r="BV16" s="350">
        <v>98.594200000000001</v>
      </c>
    </row>
    <row r="17" spans="1:74" ht="11.1" customHeight="1">
      <c r="A17" s="148" t="s">
        <v>986</v>
      </c>
      <c r="B17" s="213" t="s">
        <v>664</v>
      </c>
      <c r="C17" s="262">
        <v>84.917002999000005</v>
      </c>
      <c r="D17" s="262">
        <v>83.384506360000003</v>
      </c>
      <c r="E17" s="262">
        <v>82.255203019000007</v>
      </c>
      <c r="F17" s="262">
        <v>81.537628299999994</v>
      </c>
      <c r="G17" s="262">
        <v>81.208310065999996</v>
      </c>
      <c r="H17" s="262">
        <v>81.275783637999993</v>
      </c>
      <c r="I17" s="262">
        <v>82.233100852000007</v>
      </c>
      <c r="J17" s="262">
        <v>82.724369162000002</v>
      </c>
      <c r="K17" s="262">
        <v>83.242640402999996</v>
      </c>
      <c r="L17" s="262">
        <v>83.831912360999993</v>
      </c>
      <c r="M17" s="262">
        <v>84.371191124000006</v>
      </c>
      <c r="N17" s="262">
        <v>84.904474479000001</v>
      </c>
      <c r="O17" s="262">
        <v>85.312423276999994</v>
      </c>
      <c r="P17" s="262">
        <v>85.923220176000001</v>
      </c>
      <c r="Q17" s="262">
        <v>86.617526028</v>
      </c>
      <c r="R17" s="262">
        <v>87.713595388000002</v>
      </c>
      <c r="S17" s="262">
        <v>88.336228229</v>
      </c>
      <c r="T17" s="262">
        <v>88.803679105000001</v>
      </c>
      <c r="U17" s="262">
        <v>89.019237244999999</v>
      </c>
      <c r="V17" s="262">
        <v>89.248857272999999</v>
      </c>
      <c r="W17" s="262">
        <v>89.395828416000001</v>
      </c>
      <c r="X17" s="262">
        <v>89.312598866000002</v>
      </c>
      <c r="Y17" s="262">
        <v>89.404936097000004</v>
      </c>
      <c r="Z17" s="262">
        <v>89.525288301000003</v>
      </c>
      <c r="AA17" s="262">
        <v>89.833524096000005</v>
      </c>
      <c r="AB17" s="262">
        <v>89.890004782000005</v>
      </c>
      <c r="AC17" s="262">
        <v>89.854598976000005</v>
      </c>
      <c r="AD17" s="262">
        <v>89.446283059999999</v>
      </c>
      <c r="AE17" s="262">
        <v>89.437871986999994</v>
      </c>
      <c r="AF17" s="262">
        <v>89.548342137999995</v>
      </c>
      <c r="AG17" s="262">
        <v>89.946103672000007</v>
      </c>
      <c r="AH17" s="262">
        <v>90.168028652999993</v>
      </c>
      <c r="AI17" s="262">
        <v>90.382527238999998</v>
      </c>
      <c r="AJ17" s="262">
        <v>90.452597127000004</v>
      </c>
      <c r="AK17" s="262">
        <v>90.754994652999997</v>
      </c>
      <c r="AL17" s="262">
        <v>91.152717514000003</v>
      </c>
      <c r="AM17" s="262">
        <v>91.988647661000002</v>
      </c>
      <c r="AN17" s="262">
        <v>92.319859725000001</v>
      </c>
      <c r="AO17" s="262">
        <v>92.489235656999995</v>
      </c>
      <c r="AP17" s="262">
        <v>92.347969747999997</v>
      </c>
      <c r="AQ17" s="262">
        <v>92.305277700999994</v>
      </c>
      <c r="AR17" s="262">
        <v>92.212353805999996</v>
      </c>
      <c r="AS17" s="262">
        <v>91.908978532000006</v>
      </c>
      <c r="AT17" s="262">
        <v>91.835755587999998</v>
      </c>
      <c r="AU17" s="262">
        <v>91.832465443999993</v>
      </c>
      <c r="AV17" s="262">
        <v>91.877144690999998</v>
      </c>
      <c r="AW17" s="262">
        <v>92.030192701000004</v>
      </c>
      <c r="AX17" s="262">
        <v>92.269646065000003</v>
      </c>
      <c r="AY17" s="262">
        <v>92.918015136999998</v>
      </c>
      <c r="AZ17" s="262">
        <v>93.088396447999997</v>
      </c>
      <c r="BA17" s="262">
        <v>93.103300349999998</v>
      </c>
      <c r="BB17" s="262">
        <v>92.683076244000006</v>
      </c>
      <c r="BC17" s="262">
        <v>92.596763277999997</v>
      </c>
      <c r="BD17" s="262">
        <v>92.564710852999994</v>
      </c>
      <c r="BE17" s="262">
        <v>92.539478643999999</v>
      </c>
      <c r="BF17" s="262">
        <v>92.651527544000004</v>
      </c>
      <c r="BG17" s="262">
        <v>92.853417229000001</v>
      </c>
      <c r="BH17" s="350">
        <v>93.307199999999995</v>
      </c>
      <c r="BI17" s="350">
        <v>93.567229999999995</v>
      </c>
      <c r="BJ17" s="350">
        <v>93.795569999999998</v>
      </c>
      <c r="BK17" s="350">
        <v>93.962860000000006</v>
      </c>
      <c r="BL17" s="350">
        <v>94.149820000000005</v>
      </c>
      <c r="BM17" s="350">
        <v>94.327100000000002</v>
      </c>
      <c r="BN17" s="350">
        <v>94.448830000000001</v>
      </c>
      <c r="BO17" s="350">
        <v>94.641139999999993</v>
      </c>
      <c r="BP17" s="350">
        <v>94.858170000000001</v>
      </c>
      <c r="BQ17" s="350">
        <v>95.09948</v>
      </c>
      <c r="BR17" s="350">
        <v>95.36627</v>
      </c>
      <c r="BS17" s="350">
        <v>95.658100000000005</v>
      </c>
      <c r="BT17" s="350">
        <v>95.990690000000001</v>
      </c>
      <c r="BU17" s="350">
        <v>96.320800000000006</v>
      </c>
      <c r="BV17" s="350">
        <v>96.664159999999995</v>
      </c>
    </row>
    <row r="18" spans="1:74" ht="11.1" customHeight="1">
      <c r="A18" s="148" t="s">
        <v>987</v>
      </c>
      <c r="B18" s="213" t="s">
        <v>631</v>
      </c>
      <c r="C18" s="262">
        <v>81.781218108000004</v>
      </c>
      <c r="D18" s="262">
        <v>79.717047198000003</v>
      </c>
      <c r="E18" s="262">
        <v>78.106280808999998</v>
      </c>
      <c r="F18" s="262">
        <v>76.796938358000006</v>
      </c>
      <c r="G18" s="262">
        <v>76.206966449999996</v>
      </c>
      <c r="H18" s="262">
        <v>76.184384499999993</v>
      </c>
      <c r="I18" s="262">
        <v>77.391386648999998</v>
      </c>
      <c r="J18" s="262">
        <v>78.006939012000004</v>
      </c>
      <c r="K18" s="262">
        <v>78.693235727000001</v>
      </c>
      <c r="L18" s="262">
        <v>79.563174657000005</v>
      </c>
      <c r="M18" s="262">
        <v>80.306286682999996</v>
      </c>
      <c r="N18" s="262">
        <v>81.035469668000005</v>
      </c>
      <c r="O18" s="262">
        <v>81.603354865</v>
      </c>
      <c r="P18" s="262">
        <v>82.415206323999996</v>
      </c>
      <c r="Q18" s="262">
        <v>83.323655302000006</v>
      </c>
      <c r="R18" s="262">
        <v>84.643232581999996</v>
      </c>
      <c r="S18" s="262">
        <v>85.508978505000002</v>
      </c>
      <c r="T18" s="262">
        <v>86.235423857000001</v>
      </c>
      <c r="U18" s="262">
        <v>86.772547486999997</v>
      </c>
      <c r="V18" s="262">
        <v>87.257907557999999</v>
      </c>
      <c r="W18" s="262">
        <v>87.641482917999994</v>
      </c>
      <c r="X18" s="262">
        <v>87.708177047999996</v>
      </c>
      <c r="Y18" s="262">
        <v>88.049505378999996</v>
      </c>
      <c r="Z18" s="262">
        <v>88.450371391000004</v>
      </c>
      <c r="AA18" s="262">
        <v>89.135652180999998</v>
      </c>
      <c r="AB18" s="262">
        <v>89.486935732000006</v>
      </c>
      <c r="AC18" s="262">
        <v>89.729099140000002</v>
      </c>
      <c r="AD18" s="262">
        <v>89.576365198999994</v>
      </c>
      <c r="AE18" s="262">
        <v>89.814621227000004</v>
      </c>
      <c r="AF18" s="262">
        <v>90.158090016000003</v>
      </c>
      <c r="AG18" s="262">
        <v>90.707056612000002</v>
      </c>
      <c r="AH18" s="262">
        <v>91.185737142999997</v>
      </c>
      <c r="AI18" s="262">
        <v>91.694416653999994</v>
      </c>
      <c r="AJ18" s="262">
        <v>92.166147635000002</v>
      </c>
      <c r="AK18" s="262">
        <v>92.785035734999994</v>
      </c>
      <c r="AL18" s="262">
        <v>93.484133447000005</v>
      </c>
      <c r="AM18" s="262">
        <v>94.595449102000003</v>
      </c>
      <c r="AN18" s="262">
        <v>95.205959786999998</v>
      </c>
      <c r="AO18" s="262">
        <v>95.647673832999999</v>
      </c>
      <c r="AP18" s="262">
        <v>95.796747472999996</v>
      </c>
      <c r="AQ18" s="262">
        <v>95.993751067999995</v>
      </c>
      <c r="AR18" s="262">
        <v>96.114840849999993</v>
      </c>
      <c r="AS18" s="262">
        <v>95.966199674999999</v>
      </c>
      <c r="AT18" s="262">
        <v>96.08082469</v>
      </c>
      <c r="AU18" s="262">
        <v>96.26489875</v>
      </c>
      <c r="AV18" s="262">
        <v>96.473430527999994</v>
      </c>
      <c r="AW18" s="262">
        <v>96.830146174999996</v>
      </c>
      <c r="AX18" s="262">
        <v>97.290054365000003</v>
      </c>
      <c r="AY18" s="262">
        <v>98.250447948000001</v>
      </c>
      <c r="AZ18" s="262">
        <v>98.618771581000004</v>
      </c>
      <c r="BA18" s="262">
        <v>98.792318116000004</v>
      </c>
      <c r="BB18" s="262">
        <v>98.418525291999998</v>
      </c>
      <c r="BC18" s="262">
        <v>98.466939327000006</v>
      </c>
      <c r="BD18" s="262">
        <v>98.584997958000002</v>
      </c>
      <c r="BE18" s="262">
        <v>98.759240144000003</v>
      </c>
      <c r="BF18" s="262">
        <v>99.026683751999997</v>
      </c>
      <c r="BG18" s="262">
        <v>99.373867739999994</v>
      </c>
      <c r="BH18" s="350">
        <v>99.986490000000003</v>
      </c>
      <c r="BI18" s="350">
        <v>100.3539</v>
      </c>
      <c r="BJ18" s="350">
        <v>100.6617</v>
      </c>
      <c r="BK18" s="350">
        <v>100.8171</v>
      </c>
      <c r="BL18" s="350">
        <v>101.07559999999999</v>
      </c>
      <c r="BM18" s="350">
        <v>101.3443</v>
      </c>
      <c r="BN18" s="350">
        <v>101.663</v>
      </c>
      <c r="BO18" s="350">
        <v>101.9224</v>
      </c>
      <c r="BP18" s="350">
        <v>102.1623</v>
      </c>
      <c r="BQ18" s="350">
        <v>102.29389999999999</v>
      </c>
      <c r="BR18" s="350">
        <v>102.56140000000001</v>
      </c>
      <c r="BS18" s="350">
        <v>102.8759</v>
      </c>
      <c r="BT18" s="350">
        <v>103.2756</v>
      </c>
      <c r="BU18" s="350">
        <v>103.65560000000001</v>
      </c>
      <c r="BV18" s="350">
        <v>104.054</v>
      </c>
    </row>
    <row r="19" spans="1:74" ht="11.1" customHeight="1">
      <c r="A19" s="148" t="s">
        <v>988</v>
      </c>
      <c r="B19" s="213" t="s">
        <v>632</v>
      </c>
      <c r="C19" s="262">
        <v>87.127782034999996</v>
      </c>
      <c r="D19" s="262">
        <v>85.542350716000001</v>
      </c>
      <c r="E19" s="262">
        <v>84.236381926000007</v>
      </c>
      <c r="F19" s="262">
        <v>82.913657932000007</v>
      </c>
      <c r="G19" s="262">
        <v>82.388777503</v>
      </c>
      <c r="H19" s="262">
        <v>82.365522905999995</v>
      </c>
      <c r="I19" s="262">
        <v>83.538469730000003</v>
      </c>
      <c r="J19" s="262">
        <v>83.997535102000001</v>
      </c>
      <c r="K19" s="262">
        <v>84.437294613000006</v>
      </c>
      <c r="L19" s="262">
        <v>84.753619704000002</v>
      </c>
      <c r="M19" s="262">
        <v>85.232863911999999</v>
      </c>
      <c r="N19" s="262">
        <v>85.770898677999995</v>
      </c>
      <c r="O19" s="262">
        <v>86.308906414999996</v>
      </c>
      <c r="P19" s="262">
        <v>87.008635487999996</v>
      </c>
      <c r="Q19" s="262">
        <v>87.811268310000003</v>
      </c>
      <c r="R19" s="262">
        <v>89.015171245000005</v>
      </c>
      <c r="S19" s="262">
        <v>89.799836788999997</v>
      </c>
      <c r="T19" s="262">
        <v>90.463631308000004</v>
      </c>
      <c r="U19" s="262">
        <v>91.010180082999995</v>
      </c>
      <c r="V19" s="262">
        <v>91.429513589999999</v>
      </c>
      <c r="W19" s="262">
        <v>91.725257110000001</v>
      </c>
      <c r="X19" s="262">
        <v>91.662968022000001</v>
      </c>
      <c r="Y19" s="262">
        <v>91.887363535999995</v>
      </c>
      <c r="Z19" s="262">
        <v>92.164001029000005</v>
      </c>
      <c r="AA19" s="262">
        <v>92.706161322</v>
      </c>
      <c r="AB19" s="262">
        <v>92.927322158999999</v>
      </c>
      <c r="AC19" s="262">
        <v>93.040764358999994</v>
      </c>
      <c r="AD19" s="262">
        <v>92.721461938000004</v>
      </c>
      <c r="AE19" s="262">
        <v>92.863236353999994</v>
      </c>
      <c r="AF19" s="262">
        <v>93.141061621999995</v>
      </c>
      <c r="AG19" s="262">
        <v>93.737386885999996</v>
      </c>
      <c r="AH19" s="262">
        <v>94.150476999999995</v>
      </c>
      <c r="AI19" s="262">
        <v>94.562781107000006</v>
      </c>
      <c r="AJ19" s="262">
        <v>94.849857127000007</v>
      </c>
      <c r="AK19" s="262">
        <v>95.353920783000007</v>
      </c>
      <c r="AL19" s="262">
        <v>95.950529994999997</v>
      </c>
      <c r="AM19" s="262">
        <v>97.008882651999997</v>
      </c>
      <c r="AN19" s="262">
        <v>97.513684557000005</v>
      </c>
      <c r="AO19" s="262">
        <v>97.834133600000001</v>
      </c>
      <c r="AP19" s="262">
        <v>97.784081806000003</v>
      </c>
      <c r="AQ19" s="262">
        <v>97.875436105999995</v>
      </c>
      <c r="AR19" s="262">
        <v>97.922048525999998</v>
      </c>
      <c r="AS19" s="262">
        <v>97.739740626</v>
      </c>
      <c r="AT19" s="262">
        <v>97.835003111999995</v>
      </c>
      <c r="AU19" s="262">
        <v>98.023657546999999</v>
      </c>
      <c r="AV19" s="262">
        <v>98.316528786000006</v>
      </c>
      <c r="AW19" s="262">
        <v>98.683848472999998</v>
      </c>
      <c r="AX19" s="262">
        <v>99.136441465999994</v>
      </c>
      <c r="AY19" s="262">
        <v>99.992313338000002</v>
      </c>
      <c r="AZ19" s="262">
        <v>100.37694876</v>
      </c>
      <c r="BA19" s="262">
        <v>100.60835331</v>
      </c>
      <c r="BB19" s="262">
        <v>100.47645728000001</v>
      </c>
      <c r="BC19" s="262">
        <v>100.55895236000001</v>
      </c>
      <c r="BD19" s="262">
        <v>100.64576884</v>
      </c>
      <c r="BE19" s="262">
        <v>100.61713389000001</v>
      </c>
      <c r="BF19" s="262">
        <v>100.80242281</v>
      </c>
      <c r="BG19" s="262">
        <v>101.08186277999999</v>
      </c>
      <c r="BH19" s="350">
        <v>101.6251</v>
      </c>
      <c r="BI19" s="350">
        <v>101.96559999999999</v>
      </c>
      <c r="BJ19" s="350">
        <v>102.273</v>
      </c>
      <c r="BK19" s="350">
        <v>102.50709999999999</v>
      </c>
      <c r="BL19" s="350">
        <v>102.7784</v>
      </c>
      <c r="BM19" s="350">
        <v>103.0468</v>
      </c>
      <c r="BN19" s="350">
        <v>103.29689999999999</v>
      </c>
      <c r="BO19" s="350">
        <v>103.571</v>
      </c>
      <c r="BP19" s="350">
        <v>103.85380000000001</v>
      </c>
      <c r="BQ19" s="350">
        <v>104.1138</v>
      </c>
      <c r="BR19" s="350">
        <v>104.4374</v>
      </c>
      <c r="BS19" s="350">
        <v>104.7933</v>
      </c>
      <c r="BT19" s="350">
        <v>105.22450000000001</v>
      </c>
      <c r="BU19" s="350">
        <v>105.61239999999999</v>
      </c>
      <c r="BV19" s="350">
        <v>106</v>
      </c>
    </row>
    <row r="20" spans="1:74" ht="11.1" customHeight="1">
      <c r="A20" s="148" t="s">
        <v>989</v>
      </c>
      <c r="B20" s="213" t="s">
        <v>633</v>
      </c>
      <c r="C20" s="262">
        <v>82.593493891999998</v>
      </c>
      <c r="D20" s="262">
        <v>81.058696208000001</v>
      </c>
      <c r="E20" s="262">
        <v>79.936528050999996</v>
      </c>
      <c r="F20" s="262">
        <v>79.290956312999995</v>
      </c>
      <c r="G20" s="262">
        <v>78.946072040999994</v>
      </c>
      <c r="H20" s="262">
        <v>78.965842125999998</v>
      </c>
      <c r="I20" s="262">
        <v>79.792520382999996</v>
      </c>
      <c r="J20" s="262">
        <v>80.209908823000006</v>
      </c>
      <c r="K20" s="262">
        <v>80.660261259999999</v>
      </c>
      <c r="L20" s="262">
        <v>81.222987783999997</v>
      </c>
      <c r="M20" s="262">
        <v>81.679710647999997</v>
      </c>
      <c r="N20" s="262">
        <v>82.109839941999994</v>
      </c>
      <c r="O20" s="262">
        <v>82.317482843999997</v>
      </c>
      <c r="P20" s="262">
        <v>82.841344612</v>
      </c>
      <c r="Q20" s="262">
        <v>83.485532423999999</v>
      </c>
      <c r="R20" s="262">
        <v>84.597210786000005</v>
      </c>
      <c r="S20" s="262">
        <v>85.221677309</v>
      </c>
      <c r="T20" s="262">
        <v>85.706096498999997</v>
      </c>
      <c r="U20" s="262">
        <v>85.985981969999997</v>
      </c>
      <c r="V20" s="262">
        <v>86.238671280999995</v>
      </c>
      <c r="W20" s="262">
        <v>86.399678045000002</v>
      </c>
      <c r="X20" s="262">
        <v>86.268828122000002</v>
      </c>
      <c r="Y20" s="262">
        <v>86.396600401000001</v>
      </c>
      <c r="Z20" s="262">
        <v>86.582820741000006</v>
      </c>
      <c r="AA20" s="262">
        <v>87.016615580000007</v>
      </c>
      <c r="AB20" s="262">
        <v>87.177887212000002</v>
      </c>
      <c r="AC20" s="262">
        <v>87.255762075999996</v>
      </c>
      <c r="AD20" s="262">
        <v>87.004784627000006</v>
      </c>
      <c r="AE20" s="262">
        <v>87.099957613000001</v>
      </c>
      <c r="AF20" s="262">
        <v>87.295825491000002</v>
      </c>
      <c r="AG20" s="262">
        <v>87.731485000000006</v>
      </c>
      <c r="AH20" s="262">
        <v>88.024420102999997</v>
      </c>
      <c r="AI20" s="262">
        <v>88.313727541000006</v>
      </c>
      <c r="AJ20" s="262">
        <v>88.467336685999996</v>
      </c>
      <c r="AK20" s="262">
        <v>88.848441762999997</v>
      </c>
      <c r="AL20" s="262">
        <v>89.324972144</v>
      </c>
      <c r="AM20" s="262">
        <v>90.252563498000001</v>
      </c>
      <c r="AN20" s="262">
        <v>90.653217736000002</v>
      </c>
      <c r="AO20" s="262">
        <v>90.882570528000002</v>
      </c>
      <c r="AP20" s="262">
        <v>90.761583439999995</v>
      </c>
      <c r="AQ20" s="262">
        <v>90.782612162000007</v>
      </c>
      <c r="AR20" s="262">
        <v>90.766618261000005</v>
      </c>
      <c r="AS20" s="262">
        <v>90.528709406999994</v>
      </c>
      <c r="AT20" s="262">
        <v>90.577339507999994</v>
      </c>
      <c r="AU20" s="262">
        <v>90.727616233000006</v>
      </c>
      <c r="AV20" s="262">
        <v>91.050016162000006</v>
      </c>
      <c r="AW20" s="262">
        <v>91.350728704000005</v>
      </c>
      <c r="AX20" s="262">
        <v>91.700230435999998</v>
      </c>
      <c r="AY20" s="262">
        <v>92.437232859999995</v>
      </c>
      <c r="AZ20" s="262">
        <v>92.630279348000002</v>
      </c>
      <c r="BA20" s="262">
        <v>92.618081399000005</v>
      </c>
      <c r="BB20" s="262">
        <v>92.005025856000003</v>
      </c>
      <c r="BC20" s="262">
        <v>91.879048905999994</v>
      </c>
      <c r="BD20" s="262">
        <v>91.844537391000003</v>
      </c>
      <c r="BE20" s="262">
        <v>91.912714821999998</v>
      </c>
      <c r="BF20" s="262">
        <v>92.052716543000003</v>
      </c>
      <c r="BG20" s="262">
        <v>92.275766064999999</v>
      </c>
      <c r="BH20" s="350">
        <v>92.75291</v>
      </c>
      <c r="BI20" s="350">
        <v>93.013769999999994</v>
      </c>
      <c r="BJ20" s="350">
        <v>93.229389999999995</v>
      </c>
      <c r="BK20" s="350">
        <v>93.336020000000005</v>
      </c>
      <c r="BL20" s="350">
        <v>93.508960000000002</v>
      </c>
      <c r="BM20" s="350">
        <v>93.684470000000005</v>
      </c>
      <c r="BN20" s="350">
        <v>93.838160000000002</v>
      </c>
      <c r="BO20" s="350">
        <v>94.037080000000003</v>
      </c>
      <c r="BP20" s="350">
        <v>94.25685</v>
      </c>
      <c r="BQ20" s="350">
        <v>94.484719999999996</v>
      </c>
      <c r="BR20" s="350">
        <v>94.755750000000006</v>
      </c>
      <c r="BS20" s="350">
        <v>95.057180000000002</v>
      </c>
      <c r="BT20" s="350">
        <v>95.420199999999994</v>
      </c>
      <c r="BU20" s="350">
        <v>95.759069999999994</v>
      </c>
      <c r="BV20" s="350">
        <v>96.104960000000005</v>
      </c>
    </row>
    <row r="21" spans="1:74" ht="11.1" customHeight="1">
      <c r="A21" s="148" t="s">
        <v>990</v>
      </c>
      <c r="B21" s="213" t="s">
        <v>634</v>
      </c>
      <c r="C21" s="262">
        <v>81.609231777999995</v>
      </c>
      <c r="D21" s="262">
        <v>79.901225808000007</v>
      </c>
      <c r="E21" s="262">
        <v>78.619974808999999</v>
      </c>
      <c r="F21" s="262">
        <v>77.711582858</v>
      </c>
      <c r="G21" s="262">
        <v>77.324263740000006</v>
      </c>
      <c r="H21" s="262">
        <v>77.404121532999994</v>
      </c>
      <c r="I21" s="262">
        <v>78.621183853000005</v>
      </c>
      <c r="J21" s="262">
        <v>79.132874758</v>
      </c>
      <c r="K21" s="262">
        <v>79.609221863000002</v>
      </c>
      <c r="L21" s="262">
        <v>80.007875236999993</v>
      </c>
      <c r="M21" s="262">
        <v>80.445297191999998</v>
      </c>
      <c r="N21" s="262">
        <v>80.879137795999995</v>
      </c>
      <c r="O21" s="262">
        <v>81.112912483000002</v>
      </c>
      <c r="P21" s="262">
        <v>81.686953810000006</v>
      </c>
      <c r="Q21" s="262">
        <v>82.404777210000006</v>
      </c>
      <c r="R21" s="262">
        <v>83.697637170999997</v>
      </c>
      <c r="S21" s="262">
        <v>84.379583851999996</v>
      </c>
      <c r="T21" s="262">
        <v>84.881871739000005</v>
      </c>
      <c r="U21" s="262">
        <v>85.080697135999998</v>
      </c>
      <c r="V21" s="262">
        <v>85.316520209999993</v>
      </c>
      <c r="W21" s="262">
        <v>85.465537263000002</v>
      </c>
      <c r="X21" s="262">
        <v>85.346236590999993</v>
      </c>
      <c r="Y21" s="262">
        <v>85.457775382999998</v>
      </c>
      <c r="Z21" s="262">
        <v>85.618641934999999</v>
      </c>
      <c r="AA21" s="262">
        <v>86.021891729999993</v>
      </c>
      <c r="AB21" s="262">
        <v>86.136622185999997</v>
      </c>
      <c r="AC21" s="262">
        <v>86.155888786999995</v>
      </c>
      <c r="AD21" s="262">
        <v>85.776926775000007</v>
      </c>
      <c r="AE21" s="262">
        <v>85.832339238000003</v>
      </c>
      <c r="AF21" s="262">
        <v>86.019361415999995</v>
      </c>
      <c r="AG21" s="262">
        <v>86.420772167999999</v>
      </c>
      <c r="AH21" s="262">
        <v>86.808929633999995</v>
      </c>
      <c r="AI21" s="262">
        <v>87.266612670000001</v>
      </c>
      <c r="AJ21" s="262">
        <v>87.824639891000004</v>
      </c>
      <c r="AK21" s="262">
        <v>88.398260109999995</v>
      </c>
      <c r="AL21" s="262">
        <v>89.018291939999997</v>
      </c>
      <c r="AM21" s="262">
        <v>89.879447499999998</v>
      </c>
      <c r="AN21" s="262">
        <v>90.446268463999999</v>
      </c>
      <c r="AO21" s="262">
        <v>90.913466948999996</v>
      </c>
      <c r="AP21" s="262">
        <v>91.20789225</v>
      </c>
      <c r="AQ21" s="262">
        <v>91.530708809999993</v>
      </c>
      <c r="AR21" s="262">
        <v>91.808765921000003</v>
      </c>
      <c r="AS21" s="262">
        <v>91.976963361000003</v>
      </c>
      <c r="AT21" s="262">
        <v>92.214326744999994</v>
      </c>
      <c r="AU21" s="262">
        <v>92.455755847999995</v>
      </c>
      <c r="AV21" s="262">
        <v>92.571231421999997</v>
      </c>
      <c r="AW21" s="262">
        <v>92.918306403000003</v>
      </c>
      <c r="AX21" s="262">
        <v>93.366961543000002</v>
      </c>
      <c r="AY21" s="262">
        <v>94.331484152000002</v>
      </c>
      <c r="AZ21" s="262">
        <v>94.672584123999997</v>
      </c>
      <c r="BA21" s="262">
        <v>94.804548772000004</v>
      </c>
      <c r="BB21" s="262">
        <v>94.361649757999999</v>
      </c>
      <c r="BC21" s="262">
        <v>94.349640007000005</v>
      </c>
      <c r="BD21" s="262">
        <v>94.402791183999994</v>
      </c>
      <c r="BE21" s="262">
        <v>94.496655328000003</v>
      </c>
      <c r="BF21" s="262">
        <v>94.698464329000004</v>
      </c>
      <c r="BG21" s="262">
        <v>94.983770226999994</v>
      </c>
      <c r="BH21" s="350">
        <v>95.51003</v>
      </c>
      <c r="BI21" s="350">
        <v>95.844239999999999</v>
      </c>
      <c r="BJ21" s="350">
        <v>96.14385</v>
      </c>
      <c r="BK21" s="350">
        <v>96.355069999999998</v>
      </c>
      <c r="BL21" s="350">
        <v>96.625820000000004</v>
      </c>
      <c r="BM21" s="350">
        <v>96.90231</v>
      </c>
      <c r="BN21" s="350">
        <v>97.193089999999998</v>
      </c>
      <c r="BO21" s="350">
        <v>97.47466</v>
      </c>
      <c r="BP21" s="350">
        <v>97.755560000000003</v>
      </c>
      <c r="BQ21" s="350">
        <v>97.987300000000005</v>
      </c>
      <c r="BR21" s="350">
        <v>98.303240000000002</v>
      </c>
      <c r="BS21" s="350">
        <v>98.654889999999995</v>
      </c>
      <c r="BT21" s="350">
        <v>99.074860000000001</v>
      </c>
      <c r="BU21" s="350">
        <v>99.473460000000003</v>
      </c>
      <c r="BV21" s="350">
        <v>99.883300000000006</v>
      </c>
    </row>
    <row r="22" spans="1:74" ht="11.1" customHeight="1">
      <c r="A22" s="148" t="s">
        <v>991</v>
      </c>
      <c r="B22" s="213" t="s">
        <v>635</v>
      </c>
      <c r="C22" s="262">
        <v>87.652420561</v>
      </c>
      <c r="D22" s="262">
        <v>86.227275801000005</v>
      </c>
      <c r="E22" s="262">
        <v>85.100055318000003</v>
      </c>
      <c r="F22" s="262">
        <v>84.142445089999995</v>
      </c>
      <c r="G22" s="262">
        <v>83.707308678999993</v>
      </c>
      <c r="H22" s="262">
        <v>83.666332061999995</v>
      </c>
      <c r="I22" s="262">
        <v>84.527997094</v>
      </c>
      <c r="J22" s="262">
        <v>84.893978676000003</v>
      </c>
      <c r="K22" s="262">
        <v>85.272758659999994</v>
      </c>
      <c r="L22" s="262">
        <v>85.575097788999997</v>
      </c>
      <c r="M22" s="262">
        <v>86.046404025000001</v>
      </c>
      <c r="N22" s="262">
        <v>86.597438108999995</v>
      </c>
      <c r="O22" s="262">
        <v>87.230062552999996</v>
      </c>
      <c r="P22" s="262">
        <v>87.939155451000005</v>
      </c>
      <c r="Q22" s="262">
        <v>88.726579313000002</v>
      </c>
      <c r="R22" s="262">
        <v>89.892731936000004</v>
      </c>
      <c r="S22" s="262">
        <v>90.611519380000004</v>
      </c>
      <c r="T22" s="262">
        <v>91.183339441000001</v>
      </c>
      <c r="U22" s="262">
        <v>91.496565899999993</v>
      </c>
      <c r="V22" s="262">
        <v>91.858170861999994</v>
      </c>
      <c r="W22" s="262">
        <v>92.156528105999996</v>
      </c>
      <c r="X22" s="262">
        <v>92.266218492999997</v>
      </c>
      <c r="Y22" s="262">
        <v>92.532144658999997</v>
      </c>
      <c r="Z22" s="262">
        <v>92.828887461999997</v>
      </c>
      <c r="AA22" s="262">
        <v>93.320365547999998</v>
      </c>
      <c r="AB22" s="262">
        <v>93.555802643000007</v>
      </c>
      <c r="AC22" s="262">
        <v>93.699117392999995</v>
      </c>
      <c r="AD22" s="262">
        <v>93.405089975999999</v>
      </c>
      <c r="AE22" s="262">
        <v>93.623074900999995</v>
      </c>
      <c r="AF22" s="262">
        <v>94.007852346000007</v>
      </c>
      <c r="AG22" s="262">
        <v>94.795044587000007</v>
      </c>
      <c r="AH22" s="262">
        <v>95.336690368999996</v>
      </c>
      <c r="AI22" s="262">
        <v>95.868411965999996</v>
      </c>
      <c r="AJ22" s="262">
        <v>96.295694127999994</v>
      </c>
      <c r="AK22" s="262">
        <v>96.878453790999998</v>
      </c>
      <c r="AL22" s="262">
        <v>97.522175707000002</v>
      </c>
      <c r="AM22" s="262">
        <v>98.530029971999994</v>
      </c>
      <c r="AN22" s="262">
        <v>99.068298819000006</v>
      </c>
      <c r="AO22" s="262">
        <v>99.440152346000005</v>
      </c>
      <c r="AP22" s="262">
        <v>99.471471683000004</v>
      </c>
      <c r="AQ22" s="262">
        <v>99.641083721000001</v>
      </c>
      <c r="AR22" s="262">
        <v>99.774869593000005</v>
      </c>
      <c r="AS22" s="262">
        <v>99.813198404999994</v>
      </c>
      <c r="AT22" s="262">
        <v>99.920055109000003</v>
      </c>
      <c r="AU22" s="262">
        <v>100.03580881000001</v>
      </c>
      <c r="AV22" s="262">
        <v>100.02365155</v>
      </c>
      <c r="AW22" s="262">
        <v>100.25980523</v>
      </c>
      <c r="AX22" s="262">
        <v>100.60746189</v>
      </c>
      <c r="AY22" s="262">
        <v>101.47361865000001</v>
      </c>
      <c r="AZ22" s="262">
        <v>101.73903341</v>
      </c>
      <c r="BA22" s="262">
        <v>101.81070329000001</v>
      </c>
      <c r="BB22" s="262">
        <v>101.31843569999999</v>
      </c>
      <c r="BC22" s="262">
        <v>101.28026027999999</v>
      </c>
      <c r="BD22" s="262">
        <v>101.32598443000001</v>
      </c>
      <c r="BE22" s="262">
        <v>101.46374998</v>
      </c>
      <c r="BF22" s="262">
        <v>101.67116691</v>
      </c>
      <c r="BG22" s="262">
        <v>101.95637704000001</v>
      </c>
      <c r="BH22" s="350">
        <v>102.4648</v>
      </c>
      <c r="BI22" s="350">
        <v>102.79649999999999</v>
      </c>
      <c r="BJ22" s="350">
        <v>103.09699999999999</v>
      </c>
      <c r="BK22" s="350">
        <v>103.32899999999999</v>
      </c>
      <c r="BL22" s="350">
        <v>103.5947</v>
      </c>
      <c r="BM22" s="350">
        <v>103.8571</v>
      </c>
      <c r="BN22" s="350">
        <v>104.0658</v>
      </c>
      <c r="BO22" s="350">
        <v>104.35890000000001</v>
      </c>
      <c r="BP22" s="350">
        <v>104.6862</v>
      </c>
      <c r="BQ22" s="350">
        <v>105.07299999999999</v>
      </c>
      <c r="BR22" s="350">
        <v>105.44970000000001</v>
      </c>
      <c r="BS22" s="350">
        <v>105.8416</v>
      </c>
      <c r="BT22" s="350">
        <v>106.26739999999999</v>
      </c>
      <c r="BU22" s="350">
        <v>106.6756</v>
      </c>
      <c r="BV22" s="350">
        <v>107.0851</v>
      </c>
    </row>
    <row r="23" spans="1:74" ht="11.1" customHeight="1">
      <c r="A23" s="148" t="s">
        <v>992</v>
      </c>
      <c r="B23" s="213" t="s">
        <v>636</v>
      </c>
      <c r="C23" s="262">
        <v>83.739439560999998</v>
      </c>
      <c r="D23" s="262">
        <v>82.219584561000005</v>
      </c>
      <c r="E23" s="262">
        <v>81.144030630000003</v>
      </c>
      <c r="F23" s="262">
        <v>80.584973043999995</v>
      </c>
      <c r="G23" s="262">
        <v>80.343874791999994</v>
      </c>
      <c r="H23" s="262">
        <v>80.492931150000004</v>
      </c>
      <c r="I23" s="262">
        <v>81.583334008999998</v>
      </c>
      <c r="J23" s="262">
        <v>82.099305669000003</v>
      </c>
      <c r="K23" s="262">
        <v>82.592038020999993</v>
      </c>
      <c r="L23" s="262">
        <v>83.033456934</v>
      </c>
      <c r="M23" s="262">
        <v>83.500766268000007</v>
      </c>
      <c r="N23" s="262">
        <v>83.965891893000006</v>
      </c>
      <c r="O23" s="262">
        <v>84.284476080000005</v>
      </c>
      <c r="P23" s="262">
        <v>84.853502581000001</v>
      </c>
      <c r="Q23" s="262">
        <v>85.528613668000006</v>
      </c>
      <c r="R23" s="262">
        <v>86.638846938</v>
      </c>
      <c r="S23" s="262">
        <v>87.279348999999996</v>
      </c>
      <c r="T23" s="262">
        <v>87.77915745</v>
      </c>
      <c r="U23" s="262">
        <v>88.022759192999999</v>
      </c>
      <c r="V23" s="262">
        <v>88.327815243000003</v>
      </c>
      <c r="W23" s="262">
        <v>88.578812503999998</v>
      </c>
      <c r="X23" s="262">
        <v>88.633531527000002</v>
      </c>
      <c r="Y23" s="262">
        <v>88.883075797999993</v>
      </c>
      <c r="Z23" s="262">
        <v>89.185225865999996</v>
      </c>
      <c r="AA23" s="262">
        <v>89.755818986999998</v>
      </c>
      <c r="AB23" s="262">
        <v>90.001302710999994</v>
      </c>
      <c r="AC23" s="262">
        <v>90.137514291000002</v>
      </c>
      <c r="AD23" s="262">
        <v>89.834020111000001</v>
      </c>
      <c r="AE23" s="262">
        <v>89.999512616999993</v>
      </c>
      <c r="AF23" s="262">
        <v>90.303558193000001</v>
      </c>
      <c r="AG23" s="262">
        <v>90.902451166000006</v>
      </c>
      <c r="AH23" s="262">
        <v>91.366382134999995</v>
      </c>
      <c r="AI23" s="262">
        <v>91.851645427999998</v>
      </c>
      <c r="AJ23" s="262">
        <v>92.302984359000007</v>
      </c>
      <c r="AK23" s="262">
        <v>92.872354814999994</v>
      </c>
      <c r="AL23" s="262">
        <v>93.504500110999999</v>
      </c>
      <c r="AM23" s="262">
        <v>94.489360271999999</v>
      </c>
      <c r="AN23" s="262">
        <v>95.029600224999996</v>
      </c>
      <c r="AO23" s="262">
        <v>95.415159997999993</v>
      </c>
      <c r="AP23" s="262">
        <v>95.513399749000001</v>
      </c>
      <c r="AQ23" s="262">
        <v>95.689079042000003</v>
      </c>
      <c r="AR23" s="262">
        <v>95.809558033000002</v>
      </c>
      <c r="AS23" s="262">
        <v>95.646408703000006</v>
      </c>
      <c r="AT23" s="262">
        <v>95.827808110999996</v>
      </c>
      <c r="AU23" s="262">
        <v>96.125328236000001</v>
      </c>
      <c r="AV23" s="262">
        <v>96.726011001000003</v>
      </c>
      <c r="AW23" s="262">
        <v>97.115491114999998</v>
      </c>
      <c r="AX23" s="262">
        <v>97.480810503000001</v>
      </c>
      <c r="AY23" s="262">
        <v>97.944528258999995</v>
      </c>
      <c r="AZ23" s="262">
        <v>98.169606873000006</v>
      </c>
      <c r="BA23" s="262">
        <v>98.278605440000007</v>
      </c>
      <c r="BB23" s="262">
        <v>98.034715951999999</v>
      </c>
      <c r="BC23" s="262">
        <v>98.089160430000007</v>
      </c>
      <c r="BD23" s="262">
        <v>98.205130866000005</v>
      </c>
      <c r="BE23" s="262">
        <v>98.377322985999996</v>
      </c>
      <c r="BF23" s="262">
        <v>98.620323545000005</v>
      </c>
      <c r="BG23" s="262">
        <v>98.928828268000004</v>
      </c>
      <c r="BH23" s="350">
        <v>99.442869999999999</v>
      </c>
      <c r="BI23" s="350">
        <v>99.777360000000002</v>
      </c>
      <c r="BJ23" s="350">
        <v>100.0723</v>
      </c>
      <c r="BK23" s="350">
        <v>100.2765</v>
      </c>
      <c r="BL23" s="350">
        <v>100.5309</v>
      </c>
      <c r="BM23" s="350">
        <v>100.7842</v>
      </c>
      <c r="BN23" s="350">
        <v>100.967</v>
      </c>
      <c r="BO23" s="350">
        <v>101.2705</v>
      </c>
      <c r="BP23" s="350">
        <v>101.6251</v>
      </c>
      <c r="BQ23" s="350">
        <v>102.11409999999999</v>
      </c>
      <c r="BR23" s="350">
        <v>102.5085</v>
      </c>
      <c r="BS23" s="350">
        <v>102.8914</v>
      </c>
      <c r="BT23" s="350">
        <v>103.2381</v>
      </c>
      <c r="BU23" s="350">
        <v>103.617</v>
      </c>
      <c r="BV23" s="350">
        <v>104.003</v>
      </c>
    </row>
    <row r="24" spans="1:74" ht="11.1" customHeight="1">
      <c r="A24" s="148" t="s">
        <v>993</v>
      </c>
      <c r="B24" s="213" t="s">
        <v>637</v>
      </c>
      <c r="C24" s="262">
        <v>85.620591539000003</v>
      </c>
      <c r="D24" s="262">
        <v>84.265591048000005</v>
      </c>
      <c r="E24" s="262">
        <v>83.283263011000003</v>
      </c>
      <c r="F24" s="262">
        <v>82.710313204000002</v>
      </c>
      <c r="G24" s="262">
        <v>82.445800739999996</v>
      </c>
      <c r="H24" s="262">
        <v>82.526431396000007</v>
      </c>
      <c r="I24" s="262">
        <v>83.390444088999999</v>
      </c>
      <c r="J24" s="262">
        <v>83.832681796000003</v>
      </c>
      <c r="K24" s="262">
        <v>84.291383435</v>
      </c>
      <c r="L24" s="262">
        <v>84.712843194000001</v>
      </c>
      <c r="M24" s="262">
        <v>85.244752055999996</v>
      </c>
      <c r="N24" s="262">
        <v>85.833404208000005</v>
      </c>
      <c r="O24" s="262">
        <v>86.505059709999998</v>
      </c>
      <c r="P24" s="262">
        <v>87.187503397</v>
      </c>
      <c r="Q24" s="262">
        <v>87.906995330000001</v>
      </c>
      <c r="R24" s="262">
        <v>88.903554580999995</v>
      </c>
      <c r="S24" s="262">
        <v>89.517128698999997</v>
      </c>
      <c r="T24" s="262">
        <v>89.987736756000004</v>
      </c>
      <c r="U24" s="262">
        <v>90.192645733000006</v>
      </c>
      <c r="V24" s="262">
        <v>90.469371436000003</v>
      </c>
      <c r="W24" s="262">
        <v>90.695180844000006</v>
      </c>
      <c r="X24" s="262">
        <v>90.757041220999994</v>
      </c>
      <c r="Y24" s="262">
        <v>90.965792590999996</v>
      </c>
      <c r="Z24" s="262">
        <v>91.208402215999996</v>
      </c>
      <c r="AA24" s="262">
        <v>91.669503225</v>
      </c>
      <c r="AB24" s="262">
        <v>91.841354518000003</v>
      </c>
      <c r="AC24" s="262">
        <v>91.908589222000003</v>
      </c>
      <c r="AD24" s="262">
        <v>91.552939077999994</v>
      </c>
      <c r="AE24" s="262">
        <v>91.649641798999994</v>
      </c>
      <c r="AF24" s="262">
        <v>91.880429125999996</v>
      </c>
      <c r="AG24" s="262">
        <v>92.418700091999995</v>
      </c>
      <c r="AH24" s="262">
        <v>92.787607354000002</v>
      </c>
      <c r="AI24" s="262">
        <v>93.160549943999996</v>
      </c>
      <c r="AJ24" s="262">
        <v>93.471905321999998</v>
      </c>
      <c r="AK24" s="262">
        <v>93.902135477000002</v>
      </c>
      <c r="AL24" s="262">
        <v>94.385617869000001</v>
      </c>
      <c r="AM24" s="262">
        <v>95.136765097999998</v>
      </c>
      <c r="AN24" s="262">
        <v>95.565942509999999</v>
      </c>
      <c r="AO24" s="262">
        <v>95.887562704999993</v>
      </c>
      <c r="AP24" s="262">
        <v>96.069782016999994</v>
      </c>
      <c r="AQ24" s="262">
        <v>96.200170532000001</v>
      </c>
      <c r="AR24" s="262">
        <v>96.24688458</v>
      </c>
      <c r="AS24" s="262">
        <v>96.006717523999995</v>
      </c>
      <c r="AT24" s="262">
        <v>96.038487622000005</v>
      </c>
      <c r="AU24" s="262">
        <v>96.138988236000003</v>
      </c>
      <c r="AV24" s="262">
        <v>96.361941751000003</v>
      </c>
      <c r="AW24" s="262">
        <v>96.559611605000001</v>
      </c>
      <c r="AX24" s="262">
        <v>96.785720183999999</v>
      </c>
      <c r="AY24" s="262">
        <v>97.147873791999999</v>
      </c>
      <c r="AZ24" s="262">
        <v>97.350155092999998</v>
      </c>
      <c r="BA24" s="262">
        <v>97.500170393000005</v>
      </c>
      <c r="BB24" s="262">
        <v>97.544179106000001</v>
      </c>
      <c r="BC24" s="262">
        <v>97.629967837999999</v>
      </c>
      <c r="BD24" s="262">
        <v>97.703796003999997</v>
      </c>
      <c r="BE24" s="262">
        <v>97.612805817999998</v>
      </c>
      <c r="BF24" s="262">
        <v>97.777356193000003</v>
      </c>
      <c r="BG24" s="262">
        <v>98.044589342999998</v>
      </c>
      <c r="BH24" s="350">
        <v>98.630110000000002</v>
      </c>
      <c r="BI24" s="350">
        <v>98.941000000000003</v>
      </c>
      <c r="BJ24" s="350">
        <v>99.192880000000002</v>
      </c>
      <c r="BK24" s="350">
        <v>99.310169999999999</v>
      </c>
      <c r="BL24" s="350">
        <v>99.500690000000006</v>
      </c>
      <c r="BM24" s="350">
        <v>99.688869999999994</v>
      </c>
      <c r="BN24" s="350">
        <v>99.790679999999995</v>
      </c>
      <c r="BO24" s="350">
        <v>100.0372</v>
      </c>
      <c r="BP24" s="350">
        <v>100.34439999999999</v>
      </c>
      <c r="BQ24" s="350">
        <v>100.81180000000001</v>
      </c>
      <c r="BR24" s="350">
        <v>101.1657</v>
      </c>
      <c r="BS24" s="350">
        <v>101.5057</v>
      </c>
      <c r="BT24" s="350">
        <v>101.8052</v>
      </c>
      <c r="BU24" s="350">
        <v>102.1371</v>
      </c>
      <c r="BV24" s="350">
        <v>102.47490000000001</v>
      </c>
    </row>
    <row r="25" spans="1:74" ht="11.1" customHeight="1">
      <c r="A25" s="148"/>
      <c r="B25" s="169" t="s">
        <v>1033</v>
      </c>
      <c r="C25" s="250"/>
      <c r="D25" s="250"/>
      <c r="E25" s="250"/>
      <c r="F25" s="250"/>
      <c r="G25" s="250"/>
      <c r="H25" s="250"/>
      <c r="I25" s="250"/>
      <c r="J25" s="250"/>
      <c r="K25" s="250"/>
      <c r="L25" s="250"/>
      <c r="M25" s="250"/>
      <c r="N25" s="250"/>
      <c r="O25" s="250"/>
      <c r="P25" s="250"/>
      <c r="Q25" s="250"/>
      <c r="R25" s="250"/>
      <c r="S25" s="250"/>
      <c r="T25" s="250"/>
      <c r="U25" s="250"/>
      <c r="V25" s="250"/>
      <c r="W25" s="250"/>
      <c r="X25" s="250"/>
      <c r="Y25" s="250"/>
      <c r="Z25" s="250"/>
      <c r="AA25" s="250"/>
      <c r="AB25" s="250"/>
      <c r="AC25" s="250"/>
      <c r="AD25" s="250"/>
      <c r="AE25" s="250"/>
      <c r="AF25" s="250"/>
      <c r="AG25" s="250"/>
      <c r="AH25" s="250"/>
      <c r="AI25" s="250"/>
      <c r="AJ25" s="250"/>
      <c r="AK25" s="250"/>
      <c r="AL25" s="250"/>
      <c r="AM25" s="250"/>
      <c r="AN25" s="250"/>
      <c r="AO25" s="250"/>
      <c r="AP25" s="250"/>
      <c r="AQ25" s="250"/>
      <c r="AR25" s="250"/>
      <c r="AS25" s="250"/>
      <c r="AT25" s="250"/>
      <c r="AU25" s="250"/>
      <c r="AV25" s="250"/>
      <c r="AW25" s="250"/>
      <c r="AX25" s="250"/>
      <c r="AY25" s="250"/>
      <c r="AZ25" s="250"/>
      <c r="BA25" s="250"/>
      <c r="BB25" s="250"/>
      <c r="BC25" s="250"/>
      <c r="BD25" s="250"/>
      <c r="BE25" s="250"/>
      <c r="BF25" s="250"/>
      <c r="BG25" s="250"/>
      <c r="BH25" s="351"/>
      <c r="BI25" s="351"/>
      <c r="BJ25" s="351"/>
      <c r="BK25" s="351"/>
      <c r="BL25" s="351"/>
      <c r="BM25" s="351"/>
      <c r="BN25" s="351"/>
      <c r="BO25" s="351"/>
      <c r="BP25" s="351"/>
      <c r="BQ25" s="351"/>
      <c r="BR25" s="351"/>
      <c r="BS25" s="351"/>
      <c r="BT25" s="351"/>
      <c r="BU25" s="351"/>
      <c r="BV25" s="351"/>
    </row>
    <row r="26" spans="1:74" ht="11.1" customHeight="1">
      <c r="A26" s="148" t="s">
        <v>994</v>
      </c>
      <c r="B26" s="213" t="s">
        <v>630</v>
      </c>
      <c r="C26" s="243">
        <v>642.19322110999997</v>
      </c>
      <c r="D26" s="243">
        <v>639.00815805000002</v>
      </c>
      <c r="E26" s="243">
        <v>637.63101390999998</v>
      </c>
      <c r="F26" s="243">
        <v>641.31818074</v>
      </c>
      <c r="G26" s="243">
        <v>641.11458043000005</v>
      </c>
      <c r="H26" s="243">
        <v>640.27660502000003</v>
      </c>
      <c r="I26" s="243">
        <v>637.05391911000004</v>
      </c>
      <c r="J26" s="243">
        <v>636.25994506999996</v>
      </c>
      <c r="K26" s="243">
        <v>636.14434748999997</v>
      </c>
      <c r="L26" s="243">
        <v>638.03296831</v>
      </c>
      <c r="M26" s="243">
        <v>638.27974219999999</v>
      </c>
      <c r="N26" s="243">
        <v>638.21051107999995</v>
      </c>
      <c r="O26" s="243">
        <v>635.84750589999999</v>
      </c>
      <c r="P26" s="243">
        <v>636.62959160000003</v>
      </c>
      <c r="Q26" s="243">
        <v>638.57899911000004</v>
      </c>
      <c r="R26" s="243">
        <v>643.89095553000004</v>
      </c>
      <c r="S26" s="243">
        <v>646.52858633000005</v>
      </c>
      <c r="T26" s="243">
        <v>648.68711860999997</v>
      </c>
      <c r="U26" s="243">
        <v>649.88499528</v>
      </c>
      <c r="V26" s="243">
        <v>651.44649833999995</v>
      </c>
      <c r="W26" s="243">
        <v>652.89007069000002</v>
      </c>
      <c r="X26" s="243">
        <v>652.9751076</v>
      </c>
      <c r="Y26" s="243">
        <v>655.11327208</v>
      </c>
      <c r="Z26" s="243">
        <v>658.06395941999995</v>
      </c>
      <c r="AA26" s="243">
        <v>663.92138977000002</v>
      </c>
      <c r="AB26" s="243">
        <v>666.92645765999998</v>
      </c>
      <c r="AC26" s="243">
        <v>669.17338326000004</v>
      </c>
      <c r="AD26" s="243">
        <v>670.75866507000001</v>
      </c>
      <c r="AE26" s="243">
        <v>671.41693222000004</v>
      </c>
      <c r="AF26" s="243">
        <v>671.24468320999995</v>
      </c>
      <c r="AG26" s="243">
        <v>668.82970624999996</v>
      </c>
      <c r="AH26" s="243">
        <v>668.05558377</v>
      </c>
      <c r="AI26" s="243">
        <v>667.51010396000004</v>
      </c>
      <c r="AJ26" s="243">
        <v>666.05372120000004</v>
      </c>
      <c r="AK26" s="243">
        <v>666.82018600000004</v>
      </c>
      <c r="AL26" s="243">
        <v>668.66995269999995</v>
      </c>
      <c r="AM26" s="243">
        <v>674.32558265</v>
      </c>
      <c r="AN26" s="243">
        <v>676.30003218000002</v>
      </c>
      <c r="AO26" s="243">
        <v>677.31586262999997</v>
      </c>
      <c r="AP26" s="243">
        <v>676.53014356000006</v>
      </c>
      <c r="AQ26" s="243">
        <v>676.26093364999997</v>
      </c>
      <c r="AR26" s="243">
        <v>675.66530246000002</v>
      </c>
      <c r="AS26" s="243">
        <v>671.20470723999995</v>
      </c>
      <c r="AT26" s="243">
        <v>672.61014057</v>
      </c>
      <c r="AU26" s="243">
        <v>676.34305970000003</v>
      </c>
      <c r="AV26" s="243">
        <v>689.61967872000002</v>
      </c>
      <c r="AW26" s="243">
        <v>692.59540887000003</v>
      </c>
      <c r="AX26" s="243">
        <v>692.48646423000002</v>
      </c>
      <c r="AY26" s="243">
        <v>682.83370456</v>
      </c>
      <c r="AZ26" s="243">
        <v>681.39976554999998</v>
      </c>
      <c r="BA26" s="243">
        <v>681.72550695999996</v>
      </c>
      <c r="BB26" s="243">
        <v>686.78054788999998</v>
      </c>
      <c r="BC26" s="243">
        <v>688.39843580000002</v>
      </c>
      <c r="BD26" s="243">
        <v>689.54878979</v>
      </c>
      <c r="BE26" s="243">
        <v>689.39767601999995</v>
      </c>
      <c r="BF26" s="243">
        <v>690.23841256000003</v>
      </c>
      <c r="BG26" s="243">
        <v>691.23706557000003</v>
      </c>
      <c r="BH26" s="337">
        <v>692.07500000000005</v>
      </c>
      <c r="BI26" s="337">
        <v>693.62850000000003</v>
      </c>
      <c r="BJ26" s="337">
        <v>695.5788</v>
      </c>
      <c r="BK26" s="337">
        <v>698.77869999999996</v>
      </c>
      <c r="BL26" s="337">
        <v>700.88329999999996</v>
      </c>
      <c r="BM26" s="337">
        <v>702.74540000000002</v>
      </c>
      <c r="BN26" s="337">
        <v>703.97320000000002</v>
      </c>
      <c r="BO26" s="337">
        <v>705.64380000000006</v>
      </c>
      <c r="BP26" s="337">
        <v>707.3655</v>
      </c>
      <c r="BQ26" s="337">
        <v>709.27700000000004</v>
      </c>
      <c r="BR26" s="337">
        <v>710.99699999999996</v>
      </c>
      <c r="BS26" s="337">
        <v>712.66399999999999</v>
      </c>
      <c r="BT26" s="337">
        <v>714.02670000000001</v>
      </c>
      <c r="BU26" s="337">
        <v>715.77660000000003</v>
      </c>
      <c r="BV26" s="337">
        <v>717.66229999999996</v>
      </c>
    </row>
    <row r="27" spans="1:74" ht="11.1" customHeight="1">
      <c r="A27" s="148" t="s">
        <v>995</v>
      </c>
      <c r="B27" s="213" t="s">
        <v>664</v>
      </c>
      <c r="C27" s="243">
        <v>1710.7063131</v>
      </c>
      <c r="D27" s="243">
        <v>1701.7305971000001</v>
      </c>
      <c r="E27" s="243">
        <v>1700.5363861000001</v>
      </c>
      <c r="F27" s="243">
        <v>1722.4379457</v>
      </c>
      <c r="G27" s="243">
        <v>1725.3210452999999</v>
      </c>
      <c r="H27" s="243">
        <v>1724.4999505999999</v>
      </c>
      <c r="I27" s="243">
        <v>1711.8874552</v>
      </c>
      <c r="J27" s="243">
        <v>1709.7233768000001</v>
      </c>
      <c r="K27" s="243">
        <v>1709.920509</v>
      </c>
      <c r="L27" s="243">
        <v>1716.4735013</v>
      </c>
      <c r="M27" s="243">
        <v>1718.3970674</v>
      </c>
      <c r="N27" s="243">
        <v>1719.6858568</v>
      </c>
      <c r="O27" s="243">
        <v>1715.4216644999999</v>
      </c>
      <c r="P27" s="243">
        <v>1719.1295544</v>
      </c>
      <c r="Q27" s="243">
        <v>1725.8913213999999</v>
      </c>
      <c r="R27" s="243">
        <v>1743.7270595</v>
      </c>
      <c r="S27" s="243">
        <v>1750.5815101000001</v>
      </c>
      <c r="T27" s="243">
        <v>1754.4747671</v>
      </c>
      <c r="U27" s="243">
        <v>1751.0266838</v>
      </c>
      <c r="V27" s="243">
        <v>1752.2826640999999</v>
      </c>
      <c r="W27" s="243">
        <v>1753.8625609999999</v>
      </c>
      <c r="X27" s="243">
        <v>1751.2676360999999</v>
      </c>
      <c r="Y27" s="243">
        <v>1756.8694203</v>
      </c>
      <c r="Z27" s="243">
        <v>1766.169175</v>
      </c>
      <c r="AA27" s="243">
        <v>1790.4443283000001</v>
      </c>
      <c r="AB27" s="243">
        <v>1798.6819532</v>
      </c>
      <c r="AC27" s="243">
        <v>1802.1594775000001</v>
      </c>
      <c r="AD27" s="243">
        <v>1793.1615508</v>
      </c>
      <c r="AE27" s="243">
        <v>1792.9053872</v>
      </c>
      <c r="AF27" s="243">
        <v>1793.6756361</v>
      </c>
      <c r="AG27" s="243">
        <v>1798.4101226</v>
      </c>
      <c r="AH27" s="243">
        <v>1799.0298276999999</v>
      </c>
      <c r="AI27" s="243">
        <v>1798.4725765000001</v>
      </c>
      <c r="AJ27" s="243">
        <v>1792.2910925000001</v>
      </c>
      <c r="AK27" s="243">
        <v>1792.7153860000001</v>
      </c>
      <c r="AL27" s="243">
        <v>1795.2981804999999</v>
      </c>
      <c r="AM27" s="243">
        <v>1804.0357403</v>
      </c>
      <c r="AN27" s="243">
        <v>1807.9383388000001</v>
      </c>
      <c r="AO27" s="243">
        <v>1811.0022402</v>
      </c>
      <c r="AP27" s="243">
        <v>1813.1784161</v>
      </c>
      <c r="AQ27" s="243">
        <v>1814.6016947000001</v>
      </c>
      <c r="AR27" s="243">
        <v>1815.2230477000001</v>
      </c>
      <c r="AS27" s="243">
        <v>1807.6967826</v>
      </c>
      <c r="AT27" s="243">
        <v>1812.2235535</v>
      </c>
      <c r="AU27" s="243">
        <v>1821.457668</v>
      </c>
      <c r="AV27" s="243">
        <v>1852.2947380000001</v>
      </c>
      <c r="AW27" s="243">
        <v>1858.2718307</v>
      </c>
      <c r="AX27" s="243">
        <v>1856.2845582</v>
      </c>
      <c r="AY27" s="243">
        <v>1830.1131473</v>
      </c>
      <c r="AZ27" s="243">
        <v>1824.3619739000001</v>
      </c>
      <c r="BA27" s="243">
        <v>1822.811265</v>
      </c>
      <c r="BB27" s="243">
        <v>1831.7843349</v>
      </c>
      <c r="BC27" s="243">
        <v>1833.8920691999999</v>
      </c>
      <c r="BD27" s="243">
        <v>1835.4577823</v>
      </c>
      <c r="BE27" s="243">
        <v>1835.1198259</v>
      </c>
      <c r="BF27" s="243">
        <v>1836.6227325</v>
      </c>
      <c r="BG27" s="243">
        <v>1838.6048539999999</v>
      </c>
      <c r="BH27" s="337">
        <v>1839.1969999999999</v>
      </c>
      <c r="BI27" s="337">
        <v>1843.539</v>
      </c>
      <c r="BJ27" s="337">
        <v>1849.7629999999999</v>
      </c>
      <c r="BK27" s="337">
        <v>1862.819</v>
      </c>
      <c r="BL27" s="337">
        <v>1869.0930000000001</v>
      </c>
      <c r="BM27" s="337">
        <v>1873.537</v>
      </c>
      <c r="BN27" s="337">
        <v>1873.1559999999999</v>
      </c>
      <c r="BO27" s="337">
        <v>1876.184</v>
      </c>
      <c r="BP27" s="337">
        <v>1879.6279999999999</v>
      </c>
      <c r="BQ27" s="337">
        <v>1883.8820000000001</v>
      </c>
      <c r="BR27" s="337">
        <v>1887.86</v>
      </c>
      <c r="BS27" s="337">
        <v>1891.9559999999999</v>
      </c>
      <c r="BT27" s="337">
        <v>1894.894</v>
      </c>
      <c r="BU27" s="337">
        <v>1900.184</v>
      </c>
      <c r="BV27" s="337">
        <v>1906.5519999999999</v>
      </c>
    </row>
    <row r="28" spans="1:74" ht="11.1" customHeight="1">
      <c r="A28" s="148" t="s">
        <v>996</v>
      </c>
      <c r="B28" s="213" t="s">
        <v>631</v>
      </c>
      <c r="C28" s="243">
        <v>1584.6892886000001</v>
      </c>
      <c r="D28" s="243">
        <v>1577.2040164</v>
      </c>
      <c r="E28" s="243">
        <v>1573.8974843000001</v>
      </c>
      <c r="F28" s="243">
        <v>1583.0258924</v>
      </c>
      <c r="G28" s="243">
        <v>1581.8846902</v>
      </c>
      <c r="H28" s="243">
        <v>1578.7300777999999</v>
      </c>
      <c r="I28" s="243">
        <v>1568.7984855</v>
      </c>
      <c r="J28" s="243">
        <v>1565.1897300999999</v>
      </c>
      <c r="K28" s="243">
        <v>1563.1402419000001</v>
      </c>
      <c r="L28" s="243">
        <v>1565.8319701999999</v>
      </c>
      <c r="M28" s="243">
        <v>1564.5145540999999</v>
      </c>
      <c r="N28" s="243">
        <v>1562.3699429999999</v>
      </c>
      <c r="O28" s="243">
        <v>1553.7843507</v>
      </c>
      <c r="P28" s="243">
        <v>1554.1956892000001</v>
      </c>
      <c r="Q28" s="243">
        <v>1557.9901722</v>
      </c>
      <c r="R28" s="243">
        <v>1570.8258128</v>
      </c>
      <c r="S28" s="243">
        <v>1577.1430753</v>
      </c>
      <c r="T28" s="243">
        <v>1582.5999726</v>
      </c>
      <c r="U28" s="243">
        <v>1586.8800673999999</v>
      </c>
      <c r="V28" s="243">
        <v>1590.8535626</v>
      </c>
      <c r="W28" s="243">
        <v>1594.2040205999999</v>
      </c>
      <c r="X28" s="243">
        <v>1592.1907702999999</v>
      </c>
      <c r="Y28" s="243">
        <v>1597.8506577000001</v>
      </c>
      <c r="Z28" s="243">
        <v>1606.4430116000001</v>
      </c>
      <c r="AA28" s="243">
        <v>1627.6891055000001</v>
      </c>
      <c r="AB28" s="243">
        <v>1634.8554369999999</v>
      </c>
      <c r="AC28" s="243">
        <v>1637.6632797</v>
      </c>
      <c r="AD28" s="243">
        <v>1628.3035829999999</v>
      </c>
      <c r="AE28" s="243">
        <v>1628.2512360999999</v>
      </c>
      <c r="AF28" s="243">
        <v>1629.6971885</v>
      </c>
      <c r="AG28" s="243">
        <v>1636.4840141</v>
      </c>
      <c r="AH28" s="243">
        <v>1638.0446343000001</v>
      </c>
      <c r="AI28" s="243">
        <v>1638.2216229999999</v>
      </c>
      <c r="AJ28" s="243">
        <v>1631.8160106</v>
      </c>
      <c r="AK28" s="243">
        <v>1633.1249640000001</v>
      </c>
      <c r="AL28" s="243">
        <v>1636.9495132</v>
      </c>
      <c r="AM28" s="243">
        <v>1647.9375012999999</v>
      </c>
      <c r="AN28" s="243">
        <v>1653.3073603</v>
      </c>
      <c r="AO28" s="243">
        <v>1657.7069332000001</v>
      </c>
      <c r="AP28" s="243">
        <v>1662.4622259</v>
      </c>
      <c r="AQ28" s="243">
        <v>1663.9267219000001</v>
      </c>
      <c r="AR28" s="243">
        <v>1663.4264272999999</v>
      </c>
      <c r="AS28" s="243">
        <v>1652.5455747999999</v>
      </c>
      <c r="AT28" s="243">
        <v>1654.4275244</v>
      </c>
      <c r="AU28" s="243">
        <v>1660.6565088</v>
      </c>
      <c r="AV28" s="243">
        <v>1684.2499233999999</v>
      </c>
      <c r="AW28" s="243">
        <v>1689.4099309999999</v>
      </c>
      <c r="AX28" s="243">
        <v>1689.1539270000001</v>
      </c>
      <c r="AY28" s="243">
        <v>1672.1003982</v>
      </c>
      <c r="AZ28" s="243">
        <v>1669.5485054999999</v>
      </c>
      <c r="BA28" s="243">
        <v>1670.1167359999999</v>
      </c>
      <c r="BB28" s="243">
        <v>1678.6511556</v>
      </c>
      <c r="BC28" s="243">
        <v>1681.8250826999999</v>
      </c>
      <c r="BD28" s="243">
        <v>1684.4845834</v>
      </c>
      <c r="BE28" s="243">
        <v>1685.8545366000001</v>
      </c>
      <c r="BF28" s="243">
        <v>1688.0665251999999</v>
      </c>
      <c r="BG28" s="243">
        <v>1690.3454280000001</v>
      </c>
      <c r="BH28" s="337">
        <v>1691.347</v>
      </c>
      <c r="BI28" s="337">
        <v>1694.768</v>
      </c>
      <c r="BJ28" s="337">
        <v>1699.2639999999999</v>
      </c>
      <c r="BK28" s="337">
        <v>1707.1030000000001</v>
      </c>
      <c r="BL28" s="337">
        <v>1712.048</v>
      </c>
      <c r="BM28" s="337">
        <v>1716.3679999999999</v>
      </c>
      <c r="BN28" s="337">
        <v>1719.1659999999999</v>
      </c>
      <c r="BO28" s="337">
        <v>1722.905</v>
      </c>
      <c r="BP28" s="337">
        <v>1726.6890000000001</v>
      </c>
      <c r="BQ28" s="337">
        <v>1730.749</v>
      </c>
      <c r="BR28" s="337">
        <v>1734.451</v>
      </c>
      <c r="BS28" s="337">
        <v>1738.0260000000001</v>
      </c>
      <c r="BT28" s="337">
        <v>1740.529</v>
      </c>
      <c r="BU28" s="337">
        <v>1744.556</v>
      </c>
      <c r="BV28" s="337">
        <v>1749.163</v>
      </c>
    </row>
    <row r="29" spans="1:74" ht="11.1" customHeight="1">
      <c r="A29" s="148" t="s">
        <v>997</v>
      </c>
      <c r="B29" s="213" t="s">
        <v>632</v>
      </c>
      <c r="C29" s="243">
        <v>732.62006282000004</v>
      </c>
      <c r="D29" s="243">
        <v>728.37925212000005</v>
      </c>
      <c r="E29" s="243">
        <v>726.43308230000002</v>
      </c>
      <c r="F29" s="243">
        <v>730.74356206000004</v>
      </c>
      <c r="G29" s="243">
        <v>730.41516743</v>
      </c>
      <c r="H29" s="243">
        <v>729.40990713999997</v>
      </c>
      <c r="I29" s="243">
        <v>726.19720949999999</v>
      </c>
      <c r="J29" s="243">
        <v>724.98614663000001</v>
      </c>
      <c r="K29" s="243">
        <v>724.24614685999995</v>
      </c>
      <c r="L29" s="243">
        <v>724.93244335999998</v>
      </c>
      <c r="M29" s="243">
        <v>724.41814489000001</v>
      </c>
      <c r="N29" s="243">
        <v>723.65848461999997</v>
      </c>
      <c r="O29" s="243">
        <v>720.6084065</v>
      </c>
      <c r="P29" s="243">
        <v>720.89181468000004</v>
      </c>
      <c r="Q29" s="243">
        <v>722.46365309999999</v>
      </c>
      <c r="R29" s="243">
        <v>727.15976026999999</v>
      </c>
      <c r="S29" s="243">
        <v>729.93158030999996</v>
      </c>
      <c r="T29" s="243">
        <v>732.61495171000001</v>
      </c>
      <c r="U29" s="243">
        <v>735.22135422999997</v>
      </c>
      <c r="V29" s="243">
        <v>737.71921855000005</v>
      </c>
      <c r="W29" s="243">
        <v>740.12002442000005</v>
      </c>
      <c r="X29" s="243">
        <v>739.96979420000002</v>
      </c>
      <c r="Y29" s="243">
        <v>744.01696638999999</v>
      </c>
      <c r="Z29" s="243">
        <v>749.80756336000002</v>
      </c>
      <c r="AA29" s="243">
        <v>762.80734408000001</v>
      </c>
      <c r="AB29" s="243">
        <v>767.98547137000003</v>
      </c>
      <c r="AC29" s="243">
        <v>770.80770419999999</v>
      </c>
      <c r="AD29" s="243">
        <v>767.70047922000003</v>
      </c>
      <c r="AE29" s="243">
        <v>768.49109565000003</v>
      </c>
      <c r="AF29" s="243">
        <v>769.60599016000003</v>
      </c>
      <c r="AG29" s="243">
        <v>772.05506706999995</v>
      </c>
      <c r="AH29" s="243">
        <v>773.06108943000004</v>
      </c>
      <c r="AI29" s="243">
        <v>773.63396160000002</v>
      </c>
      <c r="AJ29" s="243">
        <v>772.27791635000005</v>
      </c>
      <c r="AK29" s="243">
        <v>773.10631353999997</v>
      </c>
      <c r="AL29" s="243">
        <v>774.62338595000006</v>
      </c>
      <c r="AM29" s="243">
        <v>778.17019977999996</v>
      </c>
      <c r="AN29" s="243">
        <v>780.05882297999995</v>
      </c>
      <c r="AO29" s="243">
        <v>781.63032175000001</v>
      </c>
      <c r="AP29" s="243">
        <v>782.86478546000001</v>
      </c>
      <c r="AQ29" s="243">
        <v>783.81696835000002</v>
      </c>
      <c r="AR29" s="243">
        <v>784.46695978000002</v>
      </c>
      <c r="AS29" s="243">
        <v>781.86372120999999</v>
      </c>
      <c r="AT29" s="243">
        <v>784.12260863999995</v>
      </c>
      <c r="AU29" s="243">
        <v>788.29258350999999</v>
      </c>
      <c r="AV29" s="243">
        <v>800.75448195000001</v>
      </c>
      <c r="AW29" s="243">
        <v>803.96100462000004</v>
      </c>
      <c r="AX29" s="243">
        <v>804.29298764999999</v>
      </c>
      <c r="AY29" s="243">
        <v>795.11018006999996</v>
      </c>
      <c r="AZ29" s="243">
        <v>794.67327205000004</v>
      </c>
      <c r="BA29" s="243">
        <v>796.34201260999998</v>
      </c>
      <c r="BB29" s="243">
        <v>803.68923873000006</v>
      </c>
      <c r="BC29" s="243">
        <v>806.88964873999998</v>
      </c>
      <c r="BD29" s="243">
        <v>809.51607963000004</v>
      </c>
      <c r="BE29" s="243">
        <v>811.44741541999997</v>
      </c>
      <c r="BF29" s="243">
        <v>813.01672499999995</v>
      </c>
      <c r="BG29" s="243">
        <v>814.10289238999997</v>
      </c>
      <c r="BH29" s="337">
        <v>813.15350000000001</v>
      </c>
      <c r="BI29" s="337">
        <v>814.43769999999995</v>
      </c>
      <c r="BJ29" s="337">
        <v>816.40309999999999</v>
      </c>
      <c r="BK29" s="337">
        <v>820.29970000000003</v>
      </c>
      <c r="BL29" s="337">
        <v>822.68989999999997</v>
      </c>
      <c r="BM29" s="337">
        <v>824.82370000000003</v>
      </c>
      <c r="BN29" s="337">
        <v>826.27949999999998</v>
      </c>
      <c r="BO29" s="337">
        <v>828.21669999999995</v>
      </c>
      <c r="BP29" s="337">
        <v>830.21379999999999</v>
      </c>
      <c r="BQ29" s="337">
        <v>832.41930000000002</v>
      </c>
      <c r="BR29" s="337">
        <v>834.42470000000003</v>
      </c>
      <c r="BS29" s="337">
        <v>836.37860000000001</v>
      </c>
      <c r="BT29" s="337">
        <v>837.98360000000002</v>
      </c>
      <c r="BU29" s="337">
        <v>840.0575</v>
      </c>
      <c r="BV29" s="337">
        <v>842.30290000000002</v>
      </c>
    </row>
    <row r="30" spans="1:74" ht="11.1" customHeight="1">
      <c r="A30" s="148" t="s">
        <v>998</v>
      </c>
      <c r="B30" s="213" t="s">
        <v>633</v>
      </c>
      <c r="C30" s="243">
        <v>2098.1393429</v>
      </c>
      <c r="D30" s="243">
        <v>2090.2311837000002</v>
      </c>
      <c r="E30" s="243">
        <v>2086.7469882999999</v>
      </c>
      <c r="F30" s="243">
        <v>2097.0687204999999</v>
      </c>
      <c r="G30" s="243">
        <v>2095.3959798000001</v>
      </c>
      <c r="H30" s="243">
        <v>2091.1107301000002</v>
      </c>
      <c r="I30" s="243">
        <v>2078.2646954000002</v>
      </c>
      <c r="J30" s="243">
        <v>2073.2156343000001</v>
      </c>
      <c r="K30" s="243">
        <v>2070.0152711000001</v>
      </c>
      <c r="L30" s="243">
        <v>2069.0774225</v>
      </c>
      <c r="M30" s="243">
        <v>2069.2640924000002</v>
      </c>
      <c r="N30" s="243">
        <v>2070.9890976000002</v>
      </c>
      <c r="O30" s="243">
        <v>2074.0228394999999</v>
      </c>
      <c r="P30" s="243">
        <v>2078.9967142</v>
      </c>
      <c r="Q30" s="243">
        <v>2085.6811232</v>
      </c>
      <c r="R30" s="243">
        <v>2097.7598770999998</v>
      </c>
      <c r="S30" s="243">
        <v>2105.1024963999998</v>
      </c>
      <c r="T30" s="243">
        <v>2111.3927918999998</v>
      </c>
      <c r="U30" s="243">
        <v>2115.1289606999999</v>
      </c>
      <c r="V30" s="243">
        <v>2120.4409606999998</v>
      </c>
      <c r="W30" s="243">
        <v>2125.8269890000001</v>
      </c>
      <c r="X30" s="243">
        <v>2127.7883784999999</v>
      </c>
      <c r="Y30" s="243">
        <v>2135.9464638999998</v>
      </c>
      <c r="Z30" s="243">
        <v>2146.8025782</v>
      </c>
      <c r="AA30" s="243">
        <v>2169.6480157000001</v>
      </c>
      <c r="AB30" s="243">
        <v>2178.9317166999999</v>
      </c>
      <c r="AC30" s="243">
        <v>2183.9449755000001</v>
      </c>
      <c r="AD30" s="243">
        <v>2178.1630366999998</v>
      </c>
      <c r="AE30" s="243">
        <v>2179.5289779999998</v>
      </c>
      <c r="AF30" s="243">
        <v>2181.5180438000002</v>
      </c>
      <c r="AG30" s="243">
        <v>2186.7151586</v>
      </c>
      <c r="AH30" s="243">
        <v>2188.0117801000001</v>
      </c>
      <c r="AI30" s="243">
        <v>2187.9928326999998</v>
      </c>
      <c r="AJ30" s="243">
        <v>2180.0207862000002</v>
      </c>
      <c r="AK30" s="243">
        <v>2182.3488487999998</v>
      </c>
      <c r="AL30" s="243">
        <v>2188.3394902999999</v>
      </c>
      <c r="AM30" s="243">
        <v>2206.1641092999998</v>
      </c>
      <c r="AN30" s="243">
        <v>2213.3513597000001</v>
      </c>
      <c r="AO30" s="243">
        <v>2218.0726399</v>
      </c>
      <c r="AP30" s="243">
        <v>2218.0377186999999</v>
      </c>
      <c r="AQ30" s="243">
        <v>2219.5447322</v>
      </c>
      <c r="AR30" s="243">
        <v>2220.3034492000002</v>
      </c>
      <c r="AS30" s="243">
        <v>2213.7883766999998</v>
      </c>
      <c r="AT30" s="243">
        <v>2217.9446201000001</v>
      </c>
      <c r="AU30" s="243">
        <v>2226.2466866</v>
      </c>
      <c r="AV30" s="243">
        <v>2253.7930984999998</v>
      </c>
      <c r="AW30" s="243">
        <v>2259.0629195000001</v>
      </c>
      <c r="AX30" s="243">
        <v>2257.1546717000001</v>
      </c>
      <c r="AY30" s="243">
        <v>2231.2812441000001</v>
      </c>
      <c r="AZ30" s="243">
        <v>2227.6071923999998</v>
      </c>
      <c r="BA30" s="243">
        <v>2229.3454055000002</v>
      </c>
      <c r="BB30" s="243">
        <v>2245.5670688999999</v>
      </c>
      <c r="BC30" s="243">
        <v>2251.3264220999999</v>
      </c>
      <c r="BD30" s="243">
        <v>2255.6946506999998</v>
      </c>
      <c r="BE30" s="243">
        <v>2256.4520311000001</v>
      </c>
      <c r="BF30" s="243">
        <v>2259.7028034</v>
      </c>
      <c r="BG30" s="243">
        <v>2263.2272438</v>
      </c>
      <c r="BH30" s="337">
        <v>2264.8159999999998</v>
      </c>
      <c r="BI30" s="337">
        <v>2270.5450000000001</v>
      </c>
      <c r="BJ30" s="337">
        <v>2278.2040000000002</v>
      </c>
      <c r="BK30" s="337">
        <v>2291.797</v>
      </c>
      <c r="BL30" s="337">
        <v>2300.3139999999999</v>
      </c>
      <c r="BM30" s="337">
        <v>2307.759</v>
      </c>
      <c r="BN30" s="337">
        <v>2312.576</v>
      </c>
      <c r="BO30" s="337">
        <v>2319.0419999999999</v>
      </c>
      <c r="BP30" s="337">
        <v>2325.6030000000001</v>
      </c>
      <c r="BQ30" s="337">
        <v>2332.585</v>
      </c>
      <c r="BR30" s="337">
        <v>2339.0889999999999</v>
      </c>
      <c r="BS30" s="337">
        <v>2345.4409999999998</v>
      </c>
      <c r="BT30" s="337">
        <v>2350.596</v>
      </c>
      <c r="BU30" s="337">
        <v>2357.4299999999998</v>
      </c>
      <c r="BV30" s="337">
        <v>2364.8980000000001</v>
      </c>
    </row>
    <row r="31" spans="1:74" ht="11.1" customHeight="1">
      <c r="A31" s="148" t="s">
        <v>999</v>
      </c>
      <c r="B31" s="213" t="s">
        <v>634</v>
      </c>
      <c r="C31" s="243">
        <v>554.93658995999999</v>
      </c>
      <c r="D31" s="243">
        <v>554.39276513000004</v>
      </c>
      <c r="E31" s="243">
        <v>554.75501872999996</v>
      </c>
      <c r="F31" s="243">
        <v>558.56240256000001</v>
      </c>
      <c r="G31" s="243">
        <v>558.83252417999995</v>
      </c>
      <c r="H31" s="243">
        <v>558.10443539000005</v>
      </c>
      <c r="I31" s="243">
        <v>554.15107159000002</v>
      </c>
      <c r="J31" s="243">
        <v>553.09686039999997</v>
      </c>
      <c r="K31" s="243">
        <v>552.71473723999998</v>
      </c>
      <c r="L31" s="243">
        <v>553.86938395000004</v>
      </c>
      <c r="M31" s="243">
        <v>554.18292544999997</v>
      </c>
      <c r="N31" s="243">
        <v>554.52004356999998</v>
      </c>
      <c r="O31" s="243">
        <v>553.95504391999998</v>
      </c>
      <c r="P31" s="243">
        <v>555.03358612</v>
      </c>
      <c r="Q31" s="243">
        <v>556.82997577000003</v>
      </c>
      <c r="R31" s="243">
        <v>560.77183924999997</v>
      </c>
      <c r="S31" s="243">
        <v>562.93320399000004</v>
      </c>
      <c r="T31" s="243">
        <v>564.74169638000001</v>
      </c>
      <c r="U31" s="243">
        <v>565.94365341000002</v>
      </c>
      <c r="V31" s="243">
        <v>567.23664836</v>
      </c>
      <c r="W31" s="243">
        <v>568.36701822999999</v>
      </c>
      <c r="X31" s="243">
        <v>568.15967579000005</v>
      </c>
      <c r="Y31" s="243">
        <v>569.84611090999999</v>
      </c>
      <c r="Z31" s="243">
        <v>572.25123635</v>
      </c>
      <c r="AA31" s="243">
        <v>577.77309214000002</v>
      </c>
      <c r="AB31" s="243">
        <v>579.81706824000003</v>
      </c>
      <c r="AC31" s="243">
        <v>580.78120464999995</v>
      </c>
      <c r="AD31" s="243">
        <v>578.67671732999997</v>
      </c>
      <c r="AE31" s="243">
        <v>578.97276242999999</v>
      </c>
      <c r="AF31" s="243">
        <v>579.68055589000005</v>
      </c>
      <c r="AG31" s="243">
        <v>582.06162258999996</v>
      </c>
      <c r="AH31" s="243">
        <v>582.64676912000004</v>
      </c>
      <c r="AI31" s="243">
        <v>582.69752036</v>
      </c>
      <c r="AJ31" s="243">
        <v>580.11724116000005</v>
      </c>
      <c r="AK31" s="243">
        <v>580.67167816000006</v>
      </c>
      <c r="AL31" s="243">
        <v>582.26419622000003</v>
      </c>
      <c r="AM31" s="243">
        <v>586.79453736000005</v>
      </c>
      <c r="AN31" s="243">
        <v>589.03841101</v>
      </c>
      <c r="AO31" s="243">
        <v>590.89555918999997</v>
      </c>
      <c r="AP31" s="243">
        <v>593.03074379999998</v>
      </c>
      <c r="AQ31" s="243">
        <v>593.61586963000002</v>
      </c>
      <c r="AR31" s="243">
        <v>593.31569859000001</v>
      </c>
      <c r="AS31" s="243">
        <v>588.87957466</v>
      </c>
      <c r="AT31" s="243">
        <v>589.24680185</v>
      </c>
      <c r="AU31" s="243">
        <v>591.16672416999995</v>
      </c>
      <c r="AV31" s="243">
        <v>599.18853925999997</v>
      </c>
      <c r="AW31" s="243">
        <v>600.80195359000004</v>
      </c>
      <c r="AX31" s="243">
        <v>600.55616481000004</v>
      </c>
      <c r="AY31" s="243">
        <v>594.30879515000004</v>
      </c>
      <c r="AZ31" s="243">
        <v>593.45138348</v>
      </c>
      <c r="BA31" s="243">
        <v>593.84155203</v>
      </c>
      <c r="BB31" s="243">
        <v>597.69723721000003</v>
      </c>
      <c r="BC31" s="243">
        <v>598.91911390999996</v>
      </c>
      <c r="BD31" s="243">
        <v>599.72511852000002</v>
      </c>
      <c r="BE31" s="243">
        <v>599.32027195000001</v>
      </c>
      <c r="BF31" s="243">
        <v>599.89076674</v>
      </c>
      <c r="BG31" s="243">
        <v>600.64162378000003</v>
      </c>
      <c r="BH31" s="337">
        <v>601.17619999999999</v>
      </c>
      <c r="BI31" s="337">
        <v>602.58529999999996</v>
      </c>
      <c r="BJ31" s="337">
        <v>604.47209999999995</v>
      </c>
      <c r="BK31" s="337">
        <v>607.86300000000006</v>
      </c>
      <c r="BL31" s="337">
        <v>609.93579999999997</v>
      </c>
      <c r="BM31" s="337">
        <v>611.71669999999995</v>
      </c>
      <c r="BN31" s="337">
        <v>612.83410000000003</v>
      </c>
      <c r="BO31" s="337">
        <v>614.31010000000003</v>
      </c>
      <c r="BP31" s="337">
        <v>615.77300000000002</v>
      </c>
      <c r="BQ31" s="337">
        <v>617.22810000000004</v>
      </c>
      <c r="BR31" s="337">
        <v>618.66099999999994</v>
      </c>
      <c r="BS31" s="337">
        <v>620.07690000000002</v>
      </c>
      <c r="BT31" s="337">
        <v>621.11159999999995</v>
      </c>
      <c r="BU31" s="337">
        <v>622.76660000000004</v>
      </c>
      <c r="BV31" s="337">
        <v>624.67759999999998</v>
      </c>
    </row>
    <row r="32" spans="1:74" ht="11.1" customHeight="1">
      <c r="A32" s="148" t="s">
        <v>1000</v>
      </c>
      <c r="B32" s="213" t="s">
        <v>635</v>
      </c>
      <c r="C32" s="243">
        <v>1230.6129896</v>
      </c>
      <c r="D32" s="243">
        <v>1222.7105787</v>
      </c>
      <c r="E32" s="243">
        <v>1216.4563951</v>
      </c>
      <c r="F32" s="243">
        <v>1213.9021894</v>
      </c>
      <c r="G32" s="243">
        <v>1209.4056473000001</v>
      </c>
      <c r="H32" s="243">
        <v>1205.0185194999999</v>
      </c>
      <c r="I32" s="243">
        <v>1198.8888804000001</v>
      </c>
      <c r="J32" s="243">
        <v>1196.1095255</v>
      </c>
      <c r="K32" s="243">
        <v>1194.8285289999999</v>
      </c>
      <c r="L32" s="243">
        <v>1194.5963523999999</v>
      </c>
      <c r="M32" s="243">
        <v>1196.6492268</v>
      </c>
      <c r="N32" s="243">
        <v>1200.5376137000001</v>
      </c>
      <c r="O32" s="243">
        <v>1207.9248694</v>
      </c>
      <c r="P32" s="243">
        <v>1214.2367638999999</v>
      </c>
      <c r="Q32" s="243">
        <v>1221.1366536</v>
      </c>
      <c r="R32" s="243">
        <v>1229.9393288000001</v>
      </c>
      <c r="S32" s="243">
        <v>1237.0291162000001</v>
      </c>
      <c r="T32" s="243">
        <v>1243.7208060999999</v>
      </c>
      <c r="U32" s="243">
        <v>1250.3446097999999</v>
      </c>
      <c r="V32" s="243">
        <v>1255.9924463</v>
      </c>
      <c r="W32" s="243">
        <v>1260.9945269</v>
      </c>
      <c r="X32" s="243">
        <v>1262.4676280000001</v>
      </c>
      <c r="Y32" s="243">
        <v>1268.3406144999999</v>
      </c>
      <c r="Z32" s="243">
        <v>1275.7302628</v>
      </c>
      <c r="AA32" s="243">
        <v>1290.2119424</v>
      </c>
      <c r="AB32" s="243">
        <v>1296.4533871000001</v>
      </c>
      <c r="AC32" s="243">
        <v>1300.0299663999999</v>
      </c>
      <c r="AD32" s="243">
        <v>1296.0014603</v>
      </c>
      <c r="AE32" s="243">
        <v>1297.9534738</v>
      </c>
      <c r="AF32" s="243">
        <v>1300.9457869</v>
      </c>
      <c r="AG32" s="243">
        <v>1308.4300902</v>
      </c>
      <c r="AH32" s="243">
        <v>1310.9142343999999</v>
      </c>
      <c r="AI32" s="243">
        <v>1311.8499102000001</v>
      </c>
      <c r="AJ32" s="243">
        <v>1305.5455687000001</v>
      </c>
      <c r="AK32" s="243">
        <v>1307.6529691000001</v>
      </c>
      <c r="AL32" s="243">
        <v>1312.4805624999999</v>
      </c>
      <c r="AM32" s="243">
        <v>1325.9549053000001</v>
      </c>
      <c r="AN32" s="243">
        <v>1331.7779676</v>
      </c>
      <c r="AO32" s="243">
        <v>1335.8763058</v>
      </c>
      <c r="AP32" s="243">
        <v>1336.7068408</v>
      </c>
      <c r="AQ32" s="243">
        <v>1338.51304</v>
      </c>
      <c r="AR32" s="243">
        <v>1339.7518243</v>
      </c>
      <c r="AS32" s="243">
        <v>1334.788751</v>
      </c>
      <c r="AT32" s="243">
        <v>1339.1185376999999</v>
      </c>
      <c r="AU32" s="243">
        <v>1347.1067416000001</v>
      </c>
      <c r="AV32" s="243">
        <v>1371.1681321000001</v>
      </c>
      <c r="AW32" s="243">
        <v>1377.1620935000001</v>
      </c>
      <c r="AX32" s="243">
        <v>1377.5033951</v>
      </c>
      <c r="AY32" s="243">
        <v>1360.1296351999999</v>
      </c>
      <c r="AZ32" s="243">
        <v>1358.2124183999999</v>
      </c>
      <c r="BA32" s="243">
        <v>1359.689343</v>
      </c>
      <c r="BB32" s="243">
        <v>1370.3732748</v>
      </c>
      <c r="BC32" s="243">
        <v>1374.2788329</v>
      </c>
      <c r="BD32" s="243">
        <v>1377.2188831000001</v>
      </c>
      <c r="BE32" s="243">
        <v>1377.4331878999999</v>
      </c>
      <c r="BF32" s="243">
        <v>1379.7624002</v>
      </c>
      <c r="BG32" s="243">
        <v>1382.4462825999999</v>
      </c>
      <c r="BH32" s="337">
        <v>1384.6030000000001</v>
      </c>
      <c r="BI32" s="337">
        <v>1388.6579999999999</v>
      </c>
      <c r="BJ32" s="337">
        <v>1393.7280000000001</v>
      </c>
      <c r="BK32" s="337">
        <v>1401.87</v>
      </c>
      <c r="BL32" s="337">
        <v>1407.432</v>
      </c>
      <c r="BM32" s="337">
        <v>1412.47</v>
      </c>
      <c r="BN32" s="337">
        <v>1416.259</v>
      </c>
      <c r="BO32" s="337">
        <v>1420.79</v>
      </c>
      <c r="BP32" s="337">
        <v>1425.34</v>
      </c>
      <c r="BQ32" s="337">
        <v>1430.075</v>
      </c>
      <c r="BR32" s="337">
        <v>1434.5360000000001</v>
      </c>
      <c r="BS32" s="337">
        <v>1438.8889999999999</v>
      </c>
      <c r="BT32" s="337">
        <v>1442.5519999999999</v>
      </c>
      <c r="BU32" s="337">
        <v>1447.1279999999999</v>
      </c>
      <c r="BV32" s="337">
        <v>1452.0340000000001</v>
      </c>
    </row>
    <row r="33" spans="1:74" s="164" customFormat="1" ht="11.1" customHeight="1">
      <c r="A33" s="148" t="s">
        <v>1001</v>
      </c>
      <c r="B33" s="213" t="s">
        <v>636</v>
      </c>
      <c r="C33" s="243">
        <v>734.63513053999998</v>
      </c>
      <c r="D33" s="243">
        <v>730.75647720999996</v>
      </c>
      <c r="E33" s="243">
        <v>727.96092078000004</v>
      </c>
      <c r="F33" s="243">
        <v>728.28996001999997</v>
      </c>
      <c r="G33" s="243">
        <v>726.12947333</v>
      </c>
      <c r="H33" s="243">
        <v>723.52095949</v>
      </c>
      <c r="I33" s="243">
        <v>718.90204540000002</v>
      </c>
      <c r="J33" s="243">
        <v>716.56925704000002</v>
      </c>
      <c r="K33" s="243">
        <v>714.96022132999997</v>
      </c>
      <c r="L33" s="243">
        <v>714.67914724000002</v>
      </c>
      <c r="M33" s="243">
        <v>714.06446010000002</v>
      </c>
      <c r="N33" s="243">
        <v>713.72036888000002</v>
      </c>
      <c r="O33" s="243">
        <v>712.95617875999994</v>
      </c>
      <c r="P33" s="243">
        <v>713.67130051000004</v>
      </c>
      <c r="Q33" s="243">
        <v>715.17503930999999</v>
      </c>
      <c r="R33" s="243">
        <v>718.72747544000003</v>
      </c>
      <c r="S33" s="243">
        <v>720.86338811999997</v>
      </c>
      <c r="T33" s="243">
        <v>722.84285765000004</v>
      </c>
      <c r="U33" s="243">
        <v>724.18967511999995</v>
      </c>
      <c r="V33" s="243">
        <v>726.21341499000005</v>
      </c>
      <c r="W33" s="243">
        <v>728.43786837000005</v>
      </c>
      <c r="X33" s="243">
        <v>730.22441383</v>
      </c>
      <c r="Y33" s="243">
        <v>733.32926028999998</v>
      </c>
      <c r="Z33" s="243">
        <v>737.11378631000002</v>
      </c>
      <c r="AA33" s="243">
        <v>744.20124920000001</v>
      </c>
      <c r="AB33" s="243">
        <v>747.37769137999999</v>
      </c>
      <c r="AC33" s="243">
        <v>749.26637014999994</v>
      </c>
      <c r="AD33" s="243">
        <v>747.90421963999995</v>
      </c>
      <c r="AE33" s="243">
        <v>748.68967099999998</v>
      </c>
      <c r="AF33" s="243">
        <v>749.65965834999997</v>
      </c>
      <c r="AG33" s="243">
        <v>751.50726974999998</v>
      </c>
      <c r="AH33" s="243">
        <v>752.32651306000002</v>
      </c>
      <c r="AI33" s="243">
        <v>752.81047633000003</v>
      </c>
      <c r="AJ33" s="243">
        <v>751.56756044999997</v>
      </c>
      <c r="AK33" s="243">
        <v>752.42466297999999</v>
      </c>
      <c r="AL33" s="243">
        <v>753.99018479999995</v>
      </c>
      <c r="AM33" s="243">
        <v>757.11284160000002</v>
      </c>
      <c r="AN33" s="243">
        <v>759.45866524999997</v>
      </c>
      <c r="AO33" s="243">
        <v>761.87637143999996</v>
      </c>
      <c r="AP33" s="243">
        <v>766.02338957999996</v>
      </c>
      <c r="AQ33" s="243">
        <v>767.34178878</v>
      </c>
      <c r="AR33" s="243">
        <v>767.48899845000005</v>
      </c>
      <c r="AS33" s="243">
        <v>761.48941611999999</v>
      </c>
      <c r="AT33" s="243">
        <v>763.02594858999998</v>
      </c>
      <c r="AU33" s="243">
        <v>767.12299338000003</v>
      </c>
      <c r="AV33" s="243">
        <v>781.81772696999997</v>
      </c>
      <c r="AW33" s="243">
        <v>785.00791405999996</v>
      </c>
      <c r="AX33" s="243">
        <v>784.73073111999997</v>
      </c>
      <c r="AY33" s="243">
        <v>773.51101736999999</v>
      </c>
      <c r="AZ33" s="243">
        <v>771.90546497000003</v>
      </c>
      <c r="BA33" s="243">
        <v>772.43891311000004</v>
      </c>
      <c r="BB33" s="243">
        <v>778.53215047000003</v>
      </c>
      <c r="BC33" s="243">
        <v>780.77800824999997</v>
      </c>
      <c r="BD33" s="243">
        <v>782.59727510000005</v>
      </c>
      <c r="BE33" s="243">
        <v>783.27901605</v>
      </c>
      <c r="BF33" s="243">
        <v>784.77830227000004</v>
      </c>
      <c r="BG33" s="243">
        <v>786.38419879000003</v>
      </c>
      <c r="BH33" s="337">
        <v>787.52760000000001</v>
      </c>
      <c r="BI33" s="337">
        <v>789.77350000000001</v>
      </c>
      <c r="BJ33" s="337">
        <v>792.553</v>
      </c>
      <c r="BK33" s="337">
        <v>796.95389999999998</v>
      </c>
      <c r="BL33" s="337">
        <v>799.98429999999996</v>
      </c>
      <c r="BM33" s="337">
        <v>802.73209999999995</v>
      </c>
      <c r="BN33" s="337">
        <v>804.76400000000001</v>
      </c>
      <c r="BO33" s="337">
        <v>807.27179999999998</v>
      </c>
      <c r="BP33" s="337">
        <v>809.82209999999998</v>
      </c>
      <c r="BQ33" s="337">
        <v>812.57669999999996</v>
      </c>
      <c r="BR33" s="337">
        <v>815.09050000000002</v>
      </c>
      <c r="BS33" s="337">
        <v>817.52539999999999</v>
      </c>
      <c r="BT33" s="337">
        <v>819.48450000000003</v>
      </c>
      <c r="BU33" s="337">
        <v>822.05909999999994</v>
      </c>
      <c r="BV33" s="337">
        <v>824.85230000000001</v>
      </c>
    </row>
    <row r="34" spans="1:74" s="164" customFormat="1" ht="11.1" customHeight="1">
      <c r="A34" s="148" t="s">
        <v>1002</v>
      </c>
      <c r="B34" s="213" t="s">
        <v>637</v>
      </c>
      <c r="C34" s="243">
        <v>1909.9873679</v>
      </c>
      <c r="D34" s="243">
        <v>1900.1153412000001</v>
      </c>
      <c r="E34" s="243">
        <v>1894.1037180000001</v>
      </c>
      <c r="F34" s="243">
        <v>1899.3516274999999</v>
      </c>
      <c r="G34" s="243">
        <v>1895.5114648000001</v>
      </c>
      <c r="H34" s="243">
        <v>1889.9823590999999</v>
      </c>
      <c r="I34" s="243">
        <v>1878.2329546000001</v>
      </c>
      <c r="J34" s="243">
        <v>1872.7244791999999</v>
      </c>
      <c r="K34" s="243">
        <v>1868.9255773</v>
      </c>
      <c r="L34" s="243">
        <v>1868.1681771000001</v>
      </c>
      <c r="M34" s="243">
        <v>1866.7894762000001</v>
      </c>
      <c r="N34" s="243">
        <v>1866.1214027000001</v>
      </c>
      <c r="O34" s="243">
        <v>1864.2422566</v>
      </c>
      <c r="P34" s="243">
        <v>1866.4367130000001</v>
      </c>
      <c r="Q34" s="243">
        <v>1870.7830719000001</v>
      </c>
      <c r="R34" s="243">
        <v>1881.77052</v>
      </c>
      <c r="S34" s="243">
        <v>1887.0537939000001</v>
      </c>
      <c r="T34" s="243">
        <v>1891.1220803000001</v>
      </c>
      <c r="U34" s="243">
        <v>1889.6642268000001</v>
      </c>
      <c r="V34" s="243">
        <v>1894.5359023999999</v>
      </c>
      <c r="W34" s="243">
        <v>1901.4259546000001</v>
      </c>
      <c r="X34" s="243">
        <v>1911.0876920000001</v>
      </c>
      <c r="Y34" s="243">
        <v>1921.4495162000001</v>
      </c>
      <c r="Z34" s="243">
        <v>1933.2647357999999</v>
      </c>
      <c r="AA34" s="243">
        <v>1955.0039323000001</v>
      </c>
      <c r="AB34" s="243">
        <v>1963.3730063999999</v>
      </c>
      <c r="AC34" s="243">
        <v>1966.8425397000001</v>
      </c>
      <c r="AD34" s="243">
        <v>1956.6508236</v>
      </c>
      <c r="AE34" s="243">
        <v>1956.8925566</v>
      </c>
      <c r="AF34" s="243">
        <v>1958.8060304000001</v>
      </c>
      <c r="AG34" s="243">
        <v>1967.0594126000001</v>
      </c>
      <c r="AH34" s="243">
        <v>1968.8152416</v>
      </c>
      <c r="AI34" s="243">
        <v>1968.7416854000001</v>
      </c>
      <c r="AJ34" s="243">
        <v>1958.5876587</v>
      </c>
      <c r="AK34" s="243">
        <v>1961.0436459</v>
      </c>
      <c r="AL34" s="243">
        <v>1967.8585617000001</v>
      </c>
      <c r="AM34" s="243">
        <v>1988.0519177000001</v>
      </c>
      <c r="AN34" s="243">
        <v>1996.8200572000001</v>
      </c>
      <c r="AO34" s="243">
        <v>2003.1824916999999</v>
      </c>
      <c r="AP34" s="243">
        <v>2004.5274279</v>
      </c>
      <c r="AQ34" s="243">
        <v>2008.0372975</v>
      </c>
      <c r="AR34" s="243">
        <v>2011.1003072999999</v>
      </c>
      <c r="AS34" s="243">
        <v>2005.4194901000001</v>
      </c>
      <c r="AT34" s="243">
        <v>2013.8115052999999</v>
      </c>
      <c r="AU34" s="243">
        <v>2027.9793858999999</v>
      </c>
      <c r="AV34" s="243">
        <v>2069.5650225999998</v>
      </c>
      <c r="AW34" s="243">
        <v>2079.0532158000001</v>
      </c>
      <c r="AX34" s="243">
        <v>2078.0858563000002</v>
      </c>
      <c r="AY34" s="243">
        <v>2044.3228555999999</v>
      </c>
      <c r="AZ34" s="243">
        <v>2039.1994569999999</v>
      </c>
      <c r="BA34" s="243">
        <v>2040.3755721</v>
      </c>
      <c r="BB34" s="243">
        <v>2058.3177389000002</v>
      </c>
      <c r="BC34" s="243">
        <v>2064.2429775000001</v>
      </c>
      <c r="BD34" s="243">
        <v>2068.6178263000002</v>
      </c>
      <c r="BE34" s="243">
        <v>2068.8615424999998</v>
      </c>
      <c r="BF34" s="243">
        <v>2072.0711680999998</v>
      </c>
      <c r="BG34" s="243">
        <v>2075.6659607000001</v>
      </c>
      <c r="BH34" s="337">
        <v>2078.5650000000001</v>
      </c>
      <c r="BI34" s="337">
        <v>2083.741</v>
      </c>
      <c r="BJ34" s="337">
        <v>2090.1129999999998</v>
      </c>
      <c r="BK34" s="337">
        <v>2100.1260000000002</v>
      </c>
      <c r="BL34" s="337">
        <v>2107.0569999999998</v>
      </c>
      <c r="BM34" s="337">
        <v>2113.3490000000002</v>
      </c>
      <c r="BN34" s="337">
        <v>2117.848</v>
      </c>
      <c r="BO34" s="337">
        <v>2123.732</v>
      </c>
      <c r="BP34" s="337">
        <v>2129.8440000000001</v>
      </c>
      <c r="BQ34" s="337">
        <v>2136.71</v>
      </c>
      <c r="BR34" s="337">
        <v>2142.8870000000002</v>
      </c>
      <c r="BS34" s="337">
        <v>2148.9009999999998</v>
      </c>
      <c r="BT34" s="337">
        <v>2154.2089999999998</v>
      </c>
      <c r="BU34" s="337">
        <v>2160.3009999999999</v>
      </c>
      <c r="BV34" s="337">
        <v>2166.6329999999998</v>
      </c>
    </row>
    <row r="35" spans="1:74" s="164" customFormat="1" ht="11.1" customHeight="1">
      <c r="A35" s="148"/>
      <c r="B35" s="169" t="s">
        <v>42</v>
      </c>
      <c r="C35" s="251"/>
      <c r="D35" s="251"/>
      <c r="E35" s="251"/>
      <c r="F35" s="251"/>
      <c r="G35" s="251"/>
      <c r="H35" s="251"/>
      <c r="I35" s="251"/>
      <c r="J35" s="251"/>
      <c r="K35" s="251"/>
      <c r="L35" s="251"/>
      <c r="M35" s="251"/>
      <c r="N35" s="251"/>
      <c r="O35" s="251"/>
      <c r="P35" s="251"/>
      <c r="Q35" s="251"/>
      <c r="R35" s="251"/>
      <c r="S35" s="251"/>
      <c r="T35" s="251"/>
      <c r="U35" s="251"/>
      <c r="V35" s="251"/>
      <c r="W35" s="251"/>
      <c r="X35" s="251"/>
      <c r="Y35" s="251"/>
      <c r="Z35" s="251"/>
      <c r="AA35" s="251"/>
      <c r="AB35" s="251"/>
      <c r="AC35" s="251"/>
      <c r="AD35" s="251"/>
      <c r="AE35" s="251"/>
      <c r="AF35" s="251"/>
      <c r="AG35" s="251"/>
      <c r="AH35" s="251"/>
      <c r="AI35" s="251"/>
      <c r="AJ35" s="251"/>
      <c r="AK35" s="251"/>
      <c r="AL35" s="251"/>
      <c r="AM35" s="251"/>
      <c r="AN35" s="251"/>
      <c r="AO35" s="251"/>
      <c r="AP35" s="251"/>
      <c r="AQ35" s="251"/>
      <c r="AR35" s="251"/>
      <c r="AS35" s="251"/>
      <c r="AT35" s="251"/>
      <c r="AU35" s="251"/>
      <c r="AV35" s="251"/>
      <c r="AW35" s="251"/>
      <c r="AX35" s="251"/>
      <c r="AY35" s="251"/>
      <c r="AZ35" s="251"/>
      <c r="BA35" s="251"/>
      <c r="BB35" s="251"/>
      <c r="BC35" s="251"/>
      <c r="BD35" s="251"/>
      <c r="BE35" s="251"/>
      <c r="BF35" s="251"/>
      <c r="BG35" s="251"/>
      <c r="BH35" s="352"/>
      <c r="BI35" s="352"/>
      <c r="BJ35" s="352"/>
      <c r="BK35" s="352"/>
      <c r="BL35" s="352"/>
      <c r="BM35" s="352"/>
      <c r="BN35" s="352"/>
      <c r="BO35" s="352"/>
      <c r="BP35" s="352"/>
      <c r="BQ35" s="352"/>
      <c r="BR35" s="352"/>
      <c r="BS35" s="352"/>
      <c r="BT35" s="352"/>
      <c r="BU35" s="352"/>
      <c r="BV35" s="352"/>
    </row>
    <row r="36" spans="1:74" s="164" customFormat="1" ht="11.1" customHeight="1">
      <c r="A36" s="148" t="s">
        <v>1003</v>
      </c>
      <c r="B36" s="213" t="s">
        <v>630</v>
      </c>
      <c r="C36" s="243">
        <v>5663.4641947999999</v>
      </c>
      <c r="D36" s="243">
        <v>5662.9817942999998</v>
      </c>
      <c r="E36" s="243">
        <v>5662.3707655999997</v>
      </c>
      <c r="F36" s="243">
        <v>5661.7934684000002</v>
      </c>
      <c r="G36" s="243">
        <v>5661.1287478000004</v>
      </c>
      <c r="H36" s="243">
        <v>5660.2154733999996</v>
      </c>
      <c r="I36" s="243">
        <v>5658.9973203999998</v>
      </c>
      <c r="J36" s="243">
        <v>5657.6072565000004</v>
      </c>
      <c r="K36" s="243">
        <v>5656.2830549</v>
      </c>
      <c r="L36" s="243">
        <v>5655.5284499999998</v>
      </c>
      <c r="M36" s="243">
        <v>5655.3575356000001</v>
      </c>
      <c r="N36" s="243">
        <v>5656.0503668000001</v>
      </c>
      <c r="O36" s="243">
        <v>5657.7951956999996</v>
      </c>
      <c r="P36" s="243">
        <v>5660.4060933000001</v>
      </c>
      <c r="Q36" s="243">
        <v>5663.6053277000001</v>
      </c>
      <c r="R36" s="243">
        <v>5667.0514426999998</v>
      </c>
      <c r="S36" s="243">
        <v>5670.8514421</v>
      </c>
      <c r="T36" s="243">
        <v>5675.0486056</v>
      </c>
      <c r="U36" s="243">
        <v>5679.5996897000005</v>
      </c>
      <c r="V36" s="243">
        <v>5684.4397931000003</v>
      </c>
      <c r="W36" s="243">
        <v>5689.4174917</v>
      </c>
      <c r="X36" s="243">
        <v>5694.2944071000002</v>
      </c>
      <c r="Y36" s="243">
        <v>5699.1027746</v>
      </c>
      <c r="Z36" s="243">
        <v>5703.7878750999998</v>
      </c>
      <c r="AA36" s="243">
        <v>5708.4366553</v>
      </c>
      <c r="AB36" s="243">
        <v>5713.1473071</v>
      </c>
      <c r="AC36" s="243">
        <v>5718.1596878999999</v>
      </c>
      <c r="AD36" s="243">
        <v>5723.3496646000003</v>
      </c>
      <c r="AE36" s="243">
        <v>5728.4153133</v>
      </c>
      <c r="AF36" s="243">
        <v>5732.6907196000002</v>
      </c>
      <c r="AG36" s="243">
        <v>5735.6824462000004</v>
      </c>
      <c r="AH36" s="243">
        <v>5737.8096888999999</v>
      </c>
      <c r="AI36" s="243">
        <v>5739.6641204999996</v>
      </c>
      <c r="AJ36" s="243">
        <v>5741.9093860000003</v>
      </c>
      <c r="AK36" s="243">
        <v>5744.2856352999997</v>
      </c>
      <c r="AL36" s="243">
        <v>5746.6049905</v>
      </c>
      <c r="AM36" s="243">
        <v>5748.7954761000001</v>
      </c>
      <c r="AN36" s="243">
        <v>5751.0089821000001</v>
      </c>
      <c r="AO36" s="243">
        <v>5753.5133010999998</v>
      </c>
      <c r="AP36" s="243">
        <v>5756.4583948999998</v>
      </c>
      <c r="AQ36" s="243">
        <v>5759.6514520999999</v>
      </c>
      <c r="AR36" s="243">
        <v>5762.7818304000002</v>
      </c>
      <c r="AS36" s="243">
        <v>5765.5848727000002</v>
      </c>
      <c r="AT36" s="243">
        <v>5768.2388926000003</v>
      </c>
      <c r="AU36" s="243">
        <v>5770.9681886999997</v>
      </c>
      <c r="AV36" s="243">
        <v>5773.9951908000003</v>
      </c>
      <c r="AW36" s="243">
        <v>5777.2068148999997</v>
      </c>
      <c r="AX36" s="243">
        <v>5780.4881083999999</v>
      </c>
      <c r="AY36" s="243">
        <v>5783.6865645999997</v>
      </c>
      <c r="AZ36" s="243">
        <v>5786.8408828000001</v>
      </c>
      <c r="BA36" s="243">
        <v>5789.9522084</v>
      </c>
      <c r="BB36" s="243">
        <v>5793.0740927999996</v>
      </c>
      <c r="BC36" s="243">
        <v>5796.2321665999998</v>
      </c>
      <c r="BD36" s="243">
        <v>5799.5044662999999</v>
      </c>
      <c r="BE36" s="243">
        <v>5802.8580573999998</v>
      </c>
      <c r="BF36" s="243">
        <v>5806.1984358999998</v>
      </c>
      <c r="BG36" s="243">
        <v>5809.3201263999999</v>
      </c>
      <c r="BH36" s="337">
        <v>5812.1779999999999</v>
      </c>
      <c r="BI36" s="337">
        <v>5814.9539999999997</v>
      </c>
      <c r="BJ36" s="337">
        <v>5817.9920000000002</v>
      </c>
      <c r="BK36" s="337">
        <v>5821.5619999999999</v>
      </c>
      <c r="BL36" s="337">
        <v>5825.4570000000003</v>
      </c>
      <c r="BM36" s="337">
        <v>5829.3980000000001</v>
      </c>
      <c r="BN36" s="337">
        <v>5833.0780000000004</v>
      </c>
      <c r="BO36" s="337">
        <v>5836.6229999999996</v>
      </c>
      <c r="BP36" s="337">
        <v>5840.134</v>
      </c>
      <c r="BQ36" s="337">
        <v>5843.7330000000002</v>
      </c>
      <c r="BR36" s="337">
        <v>5847.3829999999998</v>
      </c>
      <c r="BS36" s="337">
        <v>5851.07</v>
      </c>
      <c r="BT36" s="337">
        <v>5854.75</v>
      </c>
      <c r="BU36" s="337">
        <v>5858.4179999999997</v>
      </c>
      <c r="BV36" s="337">
        <v>5862.0360000000001</v>
      </c>
    </row>
    <row r="37" spans="1:74" s="164" customFormat="1" ht="11.1" customHeight="1">
      <c r="A37" s="148" t="s">
        <v>1004</v>
      </c>
      <c r="B37" s="213" t="s">
        <v>664</v>
      </c>
      <c r="C37" s="243">
        <v>15564.024493999999</v>
      </c>
      <c r="D37" s="243">
        <v>15562.852215000001</v>
      </c>
      <c r="E37" s="243">
        <v>15561.502465</v>
      </c>
      <c r="F37" s="243">
        <v>15560.338272000001</v>
      </c>
      <c r="G37" s="243">
        <v>15558.844043999999</v>
      </c>
      <c r="H37" s="243">
        <v>15556.170109999999</v>
      </c>
      <c r="I37" s="243">
        <v>15551.834720999999</v>
      </c>
      <c r="J37" s="243">
        <v>15546.446672</v>
      </c>
      <c r="K37" s="243">
        <v>15540.982683</v>
      </c>
      <c r="L37" s="243">
        <v>15537.171283</v>
      </c>
      <c r="M37" s="243">
        <v>15534.900019999999</v>
      </c>
      <c r="N37" s="243">
        <v>15534.808257000001</v>
      </c>
      <c r="O37" s="243">
        <v>15537.388784999999</v>
      </c>
      <c r="P37" s="243">
        <v>15542.248641</v>
      </c>
      <c r="Q37" s="243">
        <v>15548.84829</v>
      </c>
      <c r="R37" s="243">
        <v>15556.073324999999</v>
      </c>
      <c r="S37" s="243">
        <v>15563.906075000001</v>
      </c>
      <c r="T37" s="243">
        <v>15571.753995999999</v>
      </c>
      <c r="U37" s="243">
        <v>15578.981916000001</v>
      </c>
      <c r="V37" s="243">
        <v>15585.864793999999</v>
      </c>
      <c r="W37" s="243">
        <v>15592.634961</v>
      </c>
      <c r="X37" s="243">
        <v>15599.554176</v>
      </c>
      <c r="Y37" s="243">
        <v>15606.520990000001</v>
      </c>
      <c r="Z37" s="243">
        <v>15613.463379000001</v>
      </c>
      <c r="AA37" s="243">
        <v>15620.351932</v>
      </c>
      <c r="AB37" s="243">
        <v>15627.243965</v>
      </c>
      <c r="AC37" s="243">
        <v>15634.239404</v>
      </c>
      <c r="AD37" s="243">
        <v>15641.343508</v>
      </c>
      <c r="AE37" s="243">
        <v>15648.458983</v>
      </c>
      <c r="AF37" s="243">
        <v>15655.393866</v>
      </c>
      <c r="AG37" s="243">
        <v>15662.024925</v>
      </c>
      <c r="AH37" s="243">
        <v>15668.482505</v>
      </c>
      <c r="AI37" s="243">
        <v>15674.965679999999</v>
      </c>
      <c r="AJ37" s="243">
        <v>15681.571022</v>
      </c>
      <c r="AK37" s="243">
        <v>15688.147744</v>
      </c>
      <c r="AL37" s="243">
        <v>15694.442556</v>
      </c>
      <c r="AM37" s="243">
        <v>15700.557964</v>
      </c>
      <c r="AN37" s="243">
        <v>15706.798510000001</v>
      </c>
      <c r="AO37" s="243">
        <v>15713.824529</v>
      </c>
      <c r="AP37" s="243">
        <v>15722.006353000001</v>
      </c>
      <c r="AQ37" s="243">
        <v>15730.868812999999</v>
      </c>
      <c r="AR37" s="243">
        <v>15739.646737999999</v>
      </c>
      <c r="AS37" s="243">
        <v>15747.576696</v>
      </c>
      <c r="AT37" s="243">
        <v>15755.042142</v>
      </c>
      <c r="AU37" s="243">
        <v>15762.428271999999</v>
      </c>
      <c r="AV37" s="243">
        <v>15770.27281</v>
      </c>
      <c r="AW37" s="243">
        <v>15778.459421</v>
      </c>
      <c r="AX37" s="243">
        <v>15787.024296</v>
      </c>
      <c r="AY37" s="243">
        <v>15795.887076000001</v>
      </c>
      <c r="AZ37" s="243">
        <v>15804.971388</v>
      </c>
      <c r="BA37" s="243">
        <v>15814.084309</v>
      </c>
      <c r="BB37" s="243">
        <v>15823.095818</v>
      </c>
      <c r="BC37" s="243">
        <v>15832.133827</v>
      </c>
      <c r="BD37" s="243">
        <v>15841.389150000001</v>
      </c>
      <c r="BE37" s="243">
        <v>15850.872261</v>
      </c>
      <c r="BF37" s="243">
        <v>15860.397584</v>
      </c>
      <c r="BG37" s="243">
        <v>15869.599201999999</v>
      </c>
      <c r="BH37" s="337">
        <v>15878.39</v>
      </c>
      <c r="BI37" s="337">
        <v>15887.09</v>
      </c>
      <c r="BJ37" s="337">
        <v>15896.3</v>
      </c>
      <c r="BK37" s="337">
        <v>15906.51</v>
      </c>
      <c r="BL37" s="337">
        <v>15917.37</v>
      </c>
      <c r="BM37" s="337">
        <v>15928.42</v>
      </c>
      <c r="BN37" s="337">
        <v>15939.04</v>
      </c>
      <c r="BO37" s="337">
        <v>15949.42</v>
      </c>
      <c r="BP37" s="337">
        <v>15959.56</v>
      </c>
      <c r="BQ37" s="337">
        <v>15969.55</v>
      </c>
      <c r="BR37" s="337">
        <v>15979.43</v>
      </c>
      <c r="BS37" s="337">
        <v>15989.25</v>
      </c>
      <c r="BT37" s="337">
        <v>15999.14</v>
      </c>
      <c r="BU37" s="337">
        <v>16009.06</v>
      </c>
      <c r="BV37" s="337">
        <v>16019.01</v>
      </c>
    </row>
    <row r="38" spans="1:74" s="164" customFormat="1" ht="11.1" customHeight="1">
      <c r="A38" s="148" t="s">
        <v>1005</v>
      </c>
      <c r="B38" s="213" t="s">
        <v>631</v>
      </c>
      <c r="C38" s="243">
        <v>18202.693048000001</v>
      </c>
      <c r="D38" s="243">
        <v>18197.816008000002</v>
      </c>
      <c r="E38" s="243">
        <v>18193.337269</v>
      </c>
      <c r="F38" s="243">
        <v>18189.379901</v>
      </c>
      <c r="G38" s="243">
        <v>18184.736572000002</v>
      </c>
      <c r="H38" s="243">
        <v>18177.054144999998</v>
      </c>
      <c r="I38" s="243">
        <v>18164.749441</v>
      </c>
      <c r="J38" s="243">
        <v>18149.384001999999</v>
      </c>
      <c r="K38" s="243">
        <v>18133.289325000002</v>
      </c>
      <c r="L38" s="243">
        <v>18119.947935</v>
      </c>
      <c r="M38" s="243">
        <v>18108.769597999999</v>
      </c>
      <c r="N38" s="243">
        <v>18100.315105999998</v>
      </c>
      <c r="O38" s="243">
        <v>18095.008956999998</v>
      </c>
      <c r="P38" s="243">
        <v>18092.502605999998</v>
      </c>
      <c r="Q38" s="243">
        <v>18092.311207999999</v>
      </c>
      <c r="R38" s="243">
        <v>18093.631764999998</v>
      </c>
      <c r="S38" s="243">
        <v>18096.547621999998</v>
      </c>
      <c r="T38" s="243">
        <v>18100.823965</v>
      </c>
      <c r="U38" s="243">
        <v>18105.850856000001</v>
      </c>
      <c r="V38" s="243">
        <v>18111.558140000001</v>
      </c>
      <c r="W38" s="243">
        <v>18117.500533999999</v>
      </c>
      <c r="X38" s="243">
        <v>18123.136706000001</v>
      </c>
      <c r="Y38" s="243">
        <v>18128.641273000001</v>
      </c>
      <c r="Z38" s="243">
        <v>18134.092800999999</v>
      </c>
      <c r="AA38" s="243">
        <v>18139.587367</v>
      </c>
      <c r="AB38" s="243">
        <v>18145.094442000001</v>
      </c>
      <c r="AC38" s="243">
        <v>18150.601005</v>
      </c>
      <c r="AD38" s="243">
        <v>18156.145107</v>
      </c>
      <c r="AE38" s="243">
        <v>18161.758792000001</v>
      </c>
      <c r="AF38" s="243">
        <v>18167.525173999999</v>
      </c>
      <c r="AG38" s="243">
        <v>18173.539516000001</v>
      </c>
      <c r="AH38" s="243">
        <v>18179.766333</v>
      </c>
      <c r="AI38" s="243">
        <v>18186.182287</v>
      </c>
      <c r="AJ38" s="243">
        <v>18192.569733</v>
      </c>
      <c r="AK38" s="243">
        <v>18198.843187999999</v>
      </c>
      <c r="AL38" s="243">
        <v>18204.722860999998</v>
      </c>
      <c r="AM38" s="243">
        <v>18210.403072000001</v>
      </c>
      <c r="AN38" s="243">
        <v>18216.260773999998</v>
      </c>
      <c r="AO38" s="243">
        <v>18223.147031</v>
      </c>
      <c r="AP38" s="243">
        <v>18231.429633</v>
      </c>
      <c r="AQ38" s="243">
        <v>18240.441414000001</v>
      </c>
      <c r="AR38" s="243">
        <v>18249.031932000002</v>
      </c>
      <c r="AS38" s="243">
        <v>18256.508597</v>
      </c>
      <c r="AT38" s="243">
        <v>18263.675556999999</v>
      </c>
      <c r="AU38" s="243">
        <v>18271.794807999999</v>
      </c>
      <c r="AV38" s="243">
        <v>18281.826110000002</v>
      </c>
      <c r="AW38" s="243">
        <v>18292.987345000001</v>
      </c>
      <c r="AX38" s="243">
        <v>18304.194156000001</v>
      </c>
      <c r="AY38" s="243">
        <v>18314.187956999998</v>
      </c>
      <c r="AZ38" s="243">
        <v>18323.423809</v>
      </c>
      <c r="BA38" s="243">
        <v>18332.182543999999</v>
      </c>
      <c r="BB38" s="243">
        <v>18340.952141999998</v>
      </c>
      <c r="BC38" s="243">
        <v>18349.695760999999</v>
      </c>
      <c r="BD38" s="243">
        <v>18358.583712</v>
      </c>
      <c r="BE38" s="243">
        <v>18367.505915999998</v>
      </c>
      <c r="BF38" s="243">
        <v>18376.237028</v>
      </c>
      <c r="BG38" s="243">
        <v>18384.271315000002</v>
      </c>
      <c r="BH38" s="337">
        <v>18391.73</v>
      </c>
      <c r="BI38" s="337">
        <v>18399.16</v>
      </c>
      <c r="BJ38" s="337">
        <v>18407.77</v>
      </c>
      <c r="BK38" s="337">
        <v>18418.259999999998</v>
      </c>
      <c r="BL38" s="337">
        <v>18429.79</v>
      </c>
      <c r="BM38" s="337">
        <v>18441.07</v>
      </c>
      <c r="BN38" s="337">
        <v>18450.87</v>
      </c>
      <c r="BO38" s="337">
        <v>18459.89</v>
      </c>
      <c r="BP38" s="337">
        <v>18468.95</v>
      </c>
      <c r="BQ38" s="337">
        <v>18478.849999999999</v>
      </c>
      <c r="BR38" s="337">
        <v>18489.23</v>
      </c>
      <c r="BS38" s="337">
        <v>18499.740000000002</v>
      </c>
      <c r="BT38" s="337">
        <v>18509.900000000001</v>
      </c>
      <c r="BU38" s="337">
        <v>18519.8</v>
      </c>
      <c r="BV38" s="337">
        <v>18529.43</v>
      </c>
    </row>
    <row r="39" spans="1:74" s="164" customFormat="1" ht="11.1" customHeight="1">
      <c r="A39" s="148" t="s">
        <v>1006</v>
      </c>
      <c r="B39" s="213" t="s">
        <v>632</v>
      </c>
      <c r="C39" s="243">
        <v>8124.5561195</v>
      </c>
      <c r="D39" s="243">
        <v>8121.9026821999996</v>
      </c>
      <c r="E39" s="243">
        <v>8118.7162164000001</v>
      </c>
      <c r="F39" s="243">
        <v>8115.4210624999996</v>
      </c>
      <c r="G39" s="243">
        <v>8112.1783535000004</v>
      </c>
      <c r="H39" s="243">
        <v>8109.5225252</v>
      </c>
      <c r="I39" s="243">
        <v>8107.9213474999997</v>
      </c>
      <c r="J39" s="243">
        <v>8107.0742694999999</v>
      </c>
      <c r="K39" s="243">
        <v>8106.6140741999998</v>
      </c>
      <c r="L39" s="243">
        <v>8106.4025545000004</v>
      </c>
      <c r="M39" s="243">
        <v>8106.7378234999996</v>
      </c>
      <c r="N39" s="243">
        <v>8108.1470042000001</v>
      </c>
      <c r="O39" s="243">
        <v>8111.0520967000002</v>
      </c>
      <c r="P39" s="243">
        <v>8115.1369782000002</v>
      </c>
      <c r="Q39" s="243">
        <v>8119.9804033999999</v>
      </c>
      <c r="R39" s="243">
        <v>8124.8551244999999</v>
      </c>
      <c r="S39" s="243">
        <v>8129.8187630000002</v>
      </c>
      <c r="T39" s="243">
        <v>8134.6229382000001</v>
      </c>
      <c r="U39" s="243">
        <v>8139.0359601</v>
      </c>
      <c r="V39" s="243">
        <v>8143.1903642999996</v>
      </c>
      <c r="W39" s="243">
        <v>8147.2353770999998</v>
      </c>
      <c r="X39" s="243">
        <v>8151.3774032000001</v>
      </c>
      <c r="Y39" s="243">
        <v>8155.5704182999998</v>
      </c>
      <c r="Z39" s="243">
        <v>8159.8255767999999</v>
      </c>
      <c r="AA39" s="243">
        <v>8164.0857076000002</v>
      </c>
      <c r="AB39" s="243">
        <v>8168.3110710999999</v>
      </c>
      <c r="AC39" s="243">
        <v>8172.3936024000004</v>
      </c>
      <c r="AD39" s="243">
        <v>8176.4266533</v>
      </c>
      <c r="AE39" s="243">
        <v>8180.5649645000003</v>
      </c>
      <c r="AF39" s="243">
        <v>8185.1646929999997</v>
      </c>
      <c r="AG39" s="243">
        <v>8190.5073039999997</v>
      </c>
      <c r="AH39" s="243">
        <v>8196.3773731000001</v>
      </c>
      <c r="AI39" s="243">
        <v>8202.4847838000005</v>
      </c>
      <c r="AJ39" s="243">
        <v>8208.3971036000003</v>
      </c>
      <c r="AK39" s="243">
        <v>8214.1882327000003</v>
      </c>
      <c r="AL39" s="243">
        <v>8219.7897553000003</v>
      </c>
      <c r="AM39" s="243">
        <v>8225.3439904999996</v>
      </c>
      <c r="AN39" s="243">
        <v>8230.9905135000008</v>
      </c>
      <c r="AO39" s="243">
        <v>8237.0796343999991</v>
      </c>
      <c r="AP39" s="243">
        <v>8243.7815807000006</v>
      </c>
      <c r="AQ39" s="243">
        <v>8250.8311560000002</v>
      </c>
      <c r="AR39" s="243">
        <v>8257.7830811000003</v>
      </c>
      <c r="AS39" s="243">
        <v>8264.2777788999992</v>
      </c>
      <c r="AT39" s="243">
        <v>8270.5807394999993</v>
      </c>
      <c r="AU39" s="243">
        <v>8277.0431549999994</v>
      </c>
      <c r="AV39" s="243">
        <v>8284.0046318000004</v>
      </c>
      <c r="AW39" s="243">
        <v>8291.2837811999998</v>
      </c>
      <c r="AX39" s="243">
        <v>8298.6876288000003</v>
      </c>
      <c r="AY39" s="243">
        <v>8305.9693413000005</v>
      </c>
      <c r="AZ39" s="243">
        <v>8313.1984761999993</v>
      </c>
      <c r="BA39" s="243">
        <v>8320.3907316999994</v>
      </c>
      <c r="BB39" s="243">
        <v>8327.6597600000005</v>
      </c>
      <c r="BC39" s="243">
        <v>8335.0466885000005</v>
      </c>
      <c r="BD39" s="243">
        <v>8342.6905984999994</v>
      </c>
      <c r="BE39" s="243">
        <v>8350.5066158999998</v>
      </c>
      <c r="BF39" s="243">
        <v>8358.3132222000004</v>
      </c>
      <c r="BG39" s="243">
        <v>8365.7049437999995</v>
      </c>
      <c r="BH39" s="337">
        <v>8372.5480000000007</v>
      </c>
      <c r="BI39" s="337">
        <v>8379.1820000000007</v>
      </c>
      <c r="BJ39" s="337">
        <v>8386.2180000000008</v>
      </c>
      <c r="BK39" s="337">
        <v>8394.1450000000004</v>
      </c>
      <c r="BL39" s="337">
        <v>8402.5990000000002</v>
      </c>
      <c r="BM39" s="337">
        <v>8411.0949999999993</v>
      </c>
      <c r="BN39" s="337">
        <v>8419.1229999999996</v>
      </c>
      <c r="BO39" s="337">
        <v>8426.9140000000007</v>
      </c>
      <c r="BP39" s="337">
        <v>8434.6749999999993</v>
      </c>
      <c r="BQ39" s="337">
        <v>8442.6229999999996</v>
      </c>
      <c r="BR39" s="337">
        <v>8450.66</v>
      </c>
      <c r="BS39" s="337">
        <v>8458.6980000000003</v>
      </c>
      <c r="BT39" s="337">
        <v>8466.6380000000008</v>
      </c>
      <c r="BU39" s="337">
        <v>8474.5169999999998</v>
      </c>
      <c r="BV39" s="337">
        <v>8482.3619999999992</v>
      </c>
    </row>
    <row r="40" spans="1:74" s="164" customFormat="1" ht="11.1" customHeight="1">
      <c r="A40" s="148" t="s">
        <v>1007</v>
      </c>
      <c r="B40" s="213" t="s">
        <v>633</v>
      </c>
      <c r="C40" s="243">
        <v>23049.918236000001</v>
      </c>
      <c r="D40" s="243">
        <v>23045.244826999999</v>
      </c>
      <c r="E40" s="243">
        <v>23038.700072</v>
      </c>
      <c r="F40" s="243">
        <v>23031.609432000001</v>
      </c>
      <c r="G40" s="243">
        <v>23024.847042000001</v>
      </c>
      <c r="H40" s="243">
        <v>23020.823907999998</v>
      </c>
      <c r="I40" s="243">
        <v>23021.660016000002</v>
      </c>
      <c r="J40" s="243">
        <v>23026.004356000001</v>
      </c>
      <c r="K40" s="243">
        <v>23032.214897999998</v>
      </c>
      <c r="L40" s="243">
        <v>23039.584664999998</v>
      </c>
      <c r="M40" s="243">
        <v>23049.402196999999</v>
      </c>
      <c r="N40" s="243">
        <v>23063.891081999998</v>
      </c>
      <c r="O40" s="243">
        <v>23084.221136</v>
      </c>
      <c r="P40" s="243">
        <v>23108.753676</v>
      </c>
      <c r="Q40" s="243">
        <v>23134.796247999999</v>
      </c>
      <c r="R40" s="243">
        <v>23158.933937999998</v>
      </c>
      <c r="S40" s="243">
        <v>23182.151748</v>
      </c>
      <c r="T40" s="243">
        <v>23204.712221999998</v>
      </c>
      <c r="U40" s="243">
        <v>23227.054113999999</v>
      </c>
      <c r="V40" s="243">
        <v>23249.134256000001</v>
      </c>
      <c r="W40" s="243">
        <v>23271.085685999999</v>
      </c>
      <c r="X40" s="243">
        <v>23293.129086000001</v>
      </c>
      <c r="Y40" s="243">
        <v>23315.241754999999</v>
      </c>
      <c r="Z40" s="243">
        <v>23337.488637999999</v>
      </c>
      <c r="AA40" s="243">
        <v>23359.782083999999</v>
      </c>
      <c r="AB40" s="243">
        <v>23382.013327000001</v>
      </c>
      <c r="AC40" s="243">
        <v>23403.921009999998</v>
      </c>
      <c r="AD40" s="243">
        <v>23425.729459999999</v>
      </c>
      <c r="AE40" s="243">
        <v>23447.812196999999</v>
      </c>
      <c r="AF40" s="243">
        <v>23471.028426000001</v>
      </c>
      <c r="AG40" s="243">
        <v>23496.062402</v>
      </c>
      <c r="AH40" s="243">
        <v>23522.397048999999</v>
      </c>
      <c r="AI40" s="243">
        <v>23549.340339999999</v>
      </c>
      <c r="AJ40" s="243">
        <v>23575.832172999999</v>
      </c>
      <c r="AK40" s="243">
        <v>23602.034522000002</v>
      </c>
      <c r="AL40" s="243">
        <v>23627.741286</v>
      </c>
      <c r="AM40" s="243">
        <v>23653.320520000001</v>
      </c>
      <c r="AN40" s="243">
        <v>23679.162355</v>
      </c>
      <c r="AO40" s="243">
        <v>23706.231080000001</v>
      </c>
      <c r="AP40" s="243">
        <v>23735.050243999998</v>
      </c>
      <c r="AQ40" s="243">
        <v>23764.917334000002</v>
      </c>
      <c r="AR40" s="243">
        <v>23794.689096999999</v>
      </c>
      <c r="AS40" s="243">
        <v>23823.245730999999</v>
      </c>
      <c r="AT40" s="243">
        <v>23851.170587000001</v>
      </c>
      <c r="AU40" s="243">
        <v>23879.070466000001</v>
      </c>
      <c r="AV40" s="243">
        <v>23907.764032999999</v>
      </c>
      <c r="AW40" s="243">
        <v>23937.053821000001</v>
      </c>
      <c r="AX40" s="243">
        <v>23966.954226999998</v>
      </c>
      <c r="AY40" s="243">
        <v>23997.336809</v>
      </c>
      <c r="AZ40" s="243">
        <v>24028.122950000001</v>
      </c>
      <c r="BA40" s="243">
        <v>24059.091192</v>
      </c>
      <c r="BB40" s="243">
        <v>24090.241406000001</v>
      </c>
      <c r="BC40" s="243">
        <v>24121.794983</v>
      </c>
      <c r="BD40" s="243">
        <v>24154.194640000002</v>
      </c>
      <c r="BE40" s="243">
        <v>24187.308287</v>
      </c>
      <c r="BF40" s="243">
        <v>24220.627157999999</v>
      </c>
      <c r="BG40" s="243">
        <v>24253.067681</v>
      </c>
      <c r="BH40" s="337">
        <v>24284.25</v>
      </c>
      <c r="BI40" s="337">
        <v>24315.06</v>
      </c>
      <c r="BJ40" s="337">
        <v>24347.1</v>
      </c>
      <c r="BK40" s="337">
        <v>24381.599999999999</v>
      </c>
      <c r="BL40" s="337">
        <v>24417.599999999999</v>
      </c>
      <c r="BM40" s="337">
        <v>24453.77</v>
      </c>
      <c r="BN40" s="337">
        <v>24488.73</v>
      </c>
      <c r="BO40" s="337">
        <v>24523.1</v>
      </c>
      <c r="BP40" s="337">
        <v>24557.45</v>
      </c>
      <c r="BQ40" s="337">
        <v>24592.37</v>
      </c>
      <c r="BR40" s="337">
        <v>24627.599999999999</v>
      </c>
      <c r="BS40" s="337">
        <v>24662.89</v>
      </c>
      <c r="BT40" s="337">
        <v>24697.93</v>
      </c>
      <c r="BU40" s="337">
        <v>24732.81</v>
      </c>
      <c r="BV40" s="337">
        <v>24767.52</v>
      </c>
    </row>
    <row r="41" spans="1:74" s="164" customFormat="1" ht="11.1" customHeight="1">
      <c r="A41" s="148" t="s">
        <v>1008</v>
      </c>
      <c r="B41" s="213" t="s">
        <v>634</v>
      </c>
      <c r="C41" s="243">
        <v>7178.0994618000004</v>
      </c>
      <c r="D41" s="243">
        <v>7179.2928869999996</v>
      </c>
      <c r="E41" s="243">
        <v>7180.2432889000002</v>
      </c>
      <c r="F41" s="243">
        <v>7181.1993619000004</v>
      </c>
      <c r="G41" s="243">
        <v>7182.0864535999999</v>
      </c>
      <c r="H41" s="243">
        <v>7182.8796067000003</v>
      </c>
      <c r="I41" s="243">
        <v>7183.6607476999998</v>
      </c>
      <c r="J41" s="243">
        <v>7184.4957971000003</v>
      </c>
      <c r="K41" s="243">
        <v>7185.5575589</v>
      </c>
      <c r="L41" s="243">
        <v>7187.3248725000003</v>
      </c>
      <c r="M41" s="243">
        <v>7189.8643529999999</v>
      </c>
      <c r="N41" s="243">
        <v>7193.5486506999996</v>
      </c>
      <c r="O41" s="243">
        <v>7198.6513164999997</v>
      </c>
      <c r="P41" s="243">
        <v>7204.9364753999998</v>
      </c>
      <c r="Q41" s="243">
        <v>7212.0691531000002</v>
      </c>
      <c r="R41" s="243">
        <v>7219.4479129000001</v>
      </c>
      <c r="S41" s="243">
        <v>7227.1070104</v>
      </c>
      <c r="T41" s="243">
        <v>7234.8142390000003</v>
      </c>
      <c r="U41" s="243">
        <v>7242.3271052</v>
      </c>
      <c r="V41" s="243">
        <v>7249.7565691</v>
      </c>
      <c r="W41" s="243">
        <v>7257.2033044</v>
      </c>
      <c r="X41" s="243">
        <v>7264.7187526999996</v>
      </c>
      <c r="Y41" s="243">
        <v>7272.2279613999999</v>
      </c>
      <c r="Z41" s="243">
        <v>7279.6067456999999</v>
      </c>
      <c r="AA41" s="243">
        <v>7286.9043337000003</v>
      </c>
      <c r="AB41" s="243">
        <v>7294.2695240000003</v>
      </c>
      <c r="AC41" s="243">
        <v>7302.0245279000001</v>
      </c>
      <c r="AD41" s="243">
        <v>7310.0183178999996</v>
      </c>
      <c r="AE41" s="243">
        <v>7317.8531690999998</v>
      </c>
      <c r="AF41" s="243">
        <v>7324.6581177999997</v>
      </c>
      <c r="AG41" s="243">
        <v>7329.7853407000002</v>
      </c>
      <c r="AH41" s="243">
        <v>7333.7818899000004</v>
      </c>
      <c r="AI41" s="243">
        <v>7337.4179574999998</v>
      </c>
      <c r="AJ41" s="243">
        <v>7341.5639334999996</v>
      </c>
      <c r="AK41" s="243">
        <v>7345.8848202999998</v>
      </c>
      <c r="AL41" s="243">
        <v>7350.145818</v>
      </c>
      <c r="AM41" s="243">
        <v>7354.2467256999998</v>
      </c>
      <c r="AN41" s="243">
        <v>7358.3722428000001</v>
      </c>
      <c r="AO41" s="243">
        <v>7362.8416678000003</v>
      </c>
      <c r="AP41" s="243">
        <v>7367.8607963000004</v>
      </c>
      <c r="AQ41" s="243">
        <v>7373.2132275000004</v>
      </c>
      <c r="AR41" s="243">
        <v>7378.5690581999997</v>
      </c>
      <c r="AS41" s="243">
        <v>7383.5734892999999</v>
      </c>
      <c r="AT41" s="243">
        <v>7388.3790250000002</v>
      </c>
      <c r="AU41" s="243">
        <v>7393.1132739000004</v>
      </c>
      <c r="AV41" s="243">
        <v>7397.9780143999997</v>
      </c>
      <c r="AW41" s="243">
        <v>7402.9465270999999</v>
      </c>
      <c r="AX41" s="243">
        <v>7408.0662622999998</v>
      </c>
      <c r="AY41" s="243">
        <v>7413.3393781000004</v>
      </c>
      <c r="AZ41" s="243">
        <v>7418.7195032999998</v>
      </c>
      <c r="BA41" s="243">
        <v>7424.1149746000001</v>
      </c>
      <c r="BB41" s="243">
        <v>7429.4844554000001</v>
      </c>
      <c r="BC41" s="243">
        <v>7434.8989405000002</v>
      </c>
      <c r="BD41" s="243">
        <v>7440.4797517999996</v>
      </c>
      <c r="BE41" s="243">
        <v>7446.2182899999998</v>
      </c>
      <c r="BF41" s="243">
        <v>7451.9889337000004</v>
      </c>
      <c r="BG41" s="243">
        <v>7457.5361407999999</v>
      </c>
      <c r="BH41" s="337">
        <v>7462.7619999999997</v>
      </c>
      <c r="BI41" s="337">
        <v>7467.8729999999996</v>
      </c>
      <c r="BJ41" s="337">
        <v>7473.232</v>
      </c>
      <c r="BK41" s="337">
        <v>7479.1480000000001</v>
      </c>
      <c r="BL41" s="337">
        <v>7485.41</v>
      </c>
      <c r="BM41" s="337">
        <v>7491.7510000000002</v>
      </c>
      <c r="BN41" s="337">
        <v>7497.8760000000002</v>
      </c>
      <c r="BO41" s="337">
        <v>7503.9059999999999</v>
      </c>
      <c r="BP41" s="337">
        <v>7509.9319999999998</v>
      </c>
      <c r="BQ41" s="337">
        <v>7516.0519999999997</v>
      </c>
      <c r="BR41" s="337">
        <v>7522.2209999999995</v>
      </c>
      <c r="BS41" s="337">
        <v>7528.3980000000001</v>
      </c>
      <c r="BT41" s="337">
        <v>7534.5249999999996</v>
      </c>
      <c r="BU41" s="337">
        <v>7540.6130000000003</v>
      </c>
      <c r="BV41" s="337">
        <v>7546.6540000000005</v>
      </c>
    </row>
    <row r="42" spans="1:74" s="164" customFormat="1" ht="11.1" customHeight="1">
      <c r="A42" s="148" t="s">
        <v>1009</v>
      </c>
      <c r="B42" s="213" t="s">
        <v>635</v>
      </c>
      <c r="C42" s="243">
        <v>13080.380547000001</v>
      </c>
      <c r="D42" s="243">
        <v>13093.269503</v>
      </c>
      <c r="E42" s="243">
        <v>13106.061051000001</v>
      </c>
      <c r="F42" s="243">
        <v>13119.05472</v>
      </c>
      <c r="G42" s="243">
        <v>13131.770532</v>
      </c>
      <c r="H42" s="243">
        <v>13143.398300999999</v>
      </c>
      <c r="I42" s="243">
        <v>13153.428013000001</v>
      </c>
      <c r="J42" s="243">
        <v>13162.414851</v>
      </c>
      <c r="K42" s="243">
        <v>13171.214173</v>
      </c>
      <c r="L42" s="243">
        <v>13181.343193999999</v>
      </c>
      <c r="M42" s="243">
        <v>13192.705163000001</v>
      </c>
      <c r="N42" s="243">
        <v>13205.865185000001</v>
      </c>
      <c r="O42" s="243">
        <v>13221.230839</v>
      </c>
      <c r="P42" s="243">
        <v>13238.440807999999</v>
      </c>
      <c r="Q42" s="243">
        <v>13256.976248999999</v>
      </c>
      <c r="R42" s="243">
        <v>13275.904505</v>
      </c>
      <c r="S42" s="243">
        <v>13295.278088999999</v>
      </c>
      <c r="T42" s="243">
        <v>13314.735701</v>
      </c>
      <c r="U42" s="243">
        <v>13333.885214</v>
      </c>
      <c r="V42" s="243">
        <v>13352.891863999999</v>
      </c>
      <c r="W42" s="243">
        <v>13371.890063999999</v>
      </c>
      <c r="X42" s="243">
        <v>13390.986228</v>
      </c>
      <c r="Y42" s="243">
        <v>13410.099155</v>
      </c>
      <c r="Z42" s="243">
        <v>13429.119647</v>
      </c>
      <c r="AA42" s="243">
        <v>13448.075677000001</v>
      </c>
      <c r="AB42" s="243">
        <v>13467.090429</v>
      </c>
      <c r="AC42" s="243">
        <v>13486.424254</v>
      </c>
      <c r="AD42" s="243">
        <v>13505.981363000001</v>
      </c>
      <c r="AE42" s="243">
        <v>13525.453506</v>
      </c>
      <c r="AF42" s="243">
        <v>13544.176289999999</v>
      </c>
      <c r="AG42" s="243">
        <v>13561.672978000001</v>
      </c>
      <c r="AH42" s="243">
        <v>13578.369592999999</v>
      </c>
      <c r="AI42" s="243">
        <v>13594.879816000001</v>
      </c>
      <c r="AJ42" s="243">
        <v>13611.811389</v>
      </c>
      <c r="AK42" s="243">
        <v>13628.854504999999</v>
      </c>
      <c r="AL42" s="243">
        <v>13645.69342</v>
      </c>
      <c r="AM42" s="243">
        <v>13662.334091000001</v>
      </c>
      <c r="AN42" s="243">
        <v>13679.095237</v>
      </c>
      <c r="AO42" s="243">
        <v>13696.617281000001</v>
      </c>
      <c r="AP42" s="243">
        <v>13715.213030999999</v>
      </c>
      <c r="AQ42" s="243">
        <v>13734.39847</v>
      </c>
      <c r="AR42" s="243">
        <v>13753.361971</v>
      </c>
      <c r="AS42" s="243">
        <v>13771.527542</v>
      </c>
      <c r="AT42" s="243">
        <v>13789.418817</v>
      </c>
      <c r="AU42" s="243">
        <v>13807.795067999999</v>
      </c>
      <c r="AV42" s="243">
        <v>13827.311551000001</v>
      </c>
      <c r="AW42" s="243">
        <v>13847.536625000001</v>
      </c>
      <c r="AX42" s="243">
        <v>13867.934631</v>
      </c>
      <c r="AY42" s="243">
        <v>13887.855446</v>
      </c>
      <c r="AZ42" s="243">
        <v>13907.509663999999</v>
      </c>
      <c r="BA42" s="243">
        <v>13926.993415000001</v>
      </c>
      <c r="BB42" s="243">
        <v>13946.567556</v>
      </c>
      <c r="BC42" s="243">
        <v>13966.266388</v>
      </c>
      <c r="BD42" s="243">
        <v>13986.288939</v>
      </c>
      <c r="BE42" s="243">
        <v>14006.526196999999</v>
      </c>
      <c r="BF42" s="243">
        <v>14026.724629</v>
      </c>
      <c r="BG42" s="243">
        <v>14046.32266</v>
      </c>
      <c r="BH42" s="337">
        <v>14065.16</v>
      </c>
      <c r="BI42" s="337">
        <v>14083.7</v>
      </c>
      <c r="BJ42" s="337">
        <v>14102.84</v>
      </c>
      <c r="BK42" s="337">
        <v>14123.27</v>
      </c>
      <c r="BL42" s="337">
        <v>14144.46</v>
      </c>
      <c r="BM42" s="337">
        <v>14165.7</v>
      </c>
      <c r="BN42" s="337">
        <v>14186.28</v>
      </c>
      <c r="BO42" s="337">
        <v>14206.52</v>
      </c>
      <c r="BP42" s="337">
        <v>14226.75</v>
      </c>
      <c r="BQ42" s="337">
        <v>14247.28</v>
      </c>
      <c r="BR42" s="337">
        <v>14267.94</v>
      </c>
      <c r="BS42" s="337">
        <v>14288.57</v>
      </c>
      <c r="BT42" s="337">
        <v>14308.96</v>
      </c>
      <c r="BU42" s="337">
        <v>14329.16</v>
      </c>
      <c r="BV42" s="337">
        <v>14349.17</v>
      </c>
    </row>
    <row r="43" spans="1:74" s="164" customFormat="1" ht="11.1" customHeight="1">
      <c r="A43" s="148" t="s">
        <v>1010</v>
      </c>
      <c r="B43" s="213" t="s">
        <v>636</v>
      </c>
      <c r="C43" s="243">
        <v>8190.9002713999998</v>
      </c>
      <c r="D43" s="243">
        <v>8191.7420781999999</v>
      </c>
      <c r="E43" s="243">
        <v>8192.0511996999994</v>
      </c>
      <c r="F43" s="243">
        <v>8192.2506305000006</v>
      </c>
      <c r="G43" s="243">
        <v>8192.4982956000003</v>
      </c>
      <c r="H43" s="243">
        <v>8193.3215424999999</v>
      </c>
      <c r="I43" s="243">
        <v>8195.2429850999997</v>
      </c>
      <c r="J43" s="243">
        <v>8197.9965828999993</v>
      </c>
      <c r="K43" s="243">
        <v>8201.3115620000008</v>
      </c>
      <c r="L43" s="243">
        <v>8205.2111891999994</v>
      </c>
      <c r="M43" s="243">
        <v>8209.9778719999995</v>
      </c>
      <c r="N43" s="243">
        <v>8216.1880584999999</v>
      </c>
      <c r="O43" s="243">
        <v>8224.2129375000004</v>
      </c>
      <c r="P43" s="243">
        <v>8233.6616551999996</v>
      </c>
      <c r="Q43" s="243">
        <v>8243.9380982000002</v>
      </c>
      <c r="R43" s="243">
        <v>8253.9506865000003</v>
      </c>
      <c r="S43" s="243">
        <v>8263.7497432</v>
      </c>
      <c r="T43" s="243">
        <v>8272.8901251000007</v>
      </c>
      <c r="U43" s="243">
        <v>8281.0520166000006</v>
      </c>
      <c r="V43" s="243">
        <v>8288.5206536000005</v>
      </c>
      <c r="W43" s="243">
        <v>8295.7065999999995</v>
      </c>
      <c r="X43" s="243">
        <v>8303.1671361000008</v>
      </c>
      <c r="Y43" s="243">
        <v>8310.7703380999992</v>
      </c>
      <c r="Z43" s="243">
        <v>8318.5309988999998</v>
      </c>
      <c r="AA43" s="243">
        <v>8326.3024000000005</v>
      </c>
      <c r="AB43" s="243">
        <v>8333.9963896000008</v>
      </c>
      <c r="AC43" s="243">
        <v>8341.3633047999992</v>
      </c>
      <c r="AD43" s="243">
        <v>8348.5902220999997</v>
      </c>
      <c r="AE43" s="243">
        <v>8356.0203426000007</v>
      </c>
      <c r="AF43" s="243">
        <v>8364.4336069000001</v>
      </c>
      <c r="AG43" s="243">
        <v>8374.4299707999999</v>
      </c>
      <c r="AH43" s="243">
        <v>8385.5294716000008</v>
      </c>
      <c r="AI43" s="243">
        <v>8397.0721616999999</v>
      </c>
      <c r="AJ43" s="243">
        <v>8408.1831270000002</v>
      </c>
      <c r="AK43" s="243">
        <v>8419.0848578000005</v>
      </c>
      <c r="AL43" s="243">
        <v>8429.7848775999992</v>
      </c>
      <c r="AM43" s="243">
        <v>8440.4981657999997</v>
      </c>
      <c r="AN43" s="243">
        <v>8451.3246882999993</v>
      </c>
      <c r="AO43" s="243">
        <v>8462.5718670000006</v>
      </c>
      <c r="AP43" s="243">
        <v>8474.4243442000006</v>
      </c>
      <c r="AQ43" s="243">
        <v>8486.6670193999998</v>
      </c>
      <c r="AR43" s="243">
        <v>8498.9620126000009</v>
      </c>
      <c r="AS43" s="243">
        <v>8510.9311240999996</v>
      </c>
      <c r="AT43" s="243">
        <v>8522.7231336000004</v>
      </c>
      <c r="AU43" s="243">
        <v>8534.4465010000004</v>
      </c>
      <c r="AV43" s="243">
        <v>8546.3111415999992</v>
      </c>
      <c r="AW43" s="243">
        <v>8558.3135531999997</v>
      </c>
      <c r="AX43" s="243">
        <v>8570.5516888999991</v>
      </c>
      <c r="AY43" s="243">
        <v>8583.0915953999993</v>
      </c>
      <c r="AZ43" s="243">
        <v>8595.8683428000004</v>
      </c>
      <c r="BA43" s="243">
        <v>8608.7850945999999</v>
      </c>
      <c r="BB43" s="243">
        <v>8621.8160337000008</v>
      </c>
      <c r="BC43" s="243">
        <v>8635.0450882000005</v>
      </c>
      <c r="BD43" s="243">
        <v>8648.6272052999993</v>
      </c>
      <c r="BE43" s="243">
        <v>8662.5247909000009</v>
      </c>
      <c r="BF43" s="243">
        <v>8676.5641001999993</v>
      </c>
      <c r="BG43" s="243">
        <v>8690.3788468999992</v>
      </c>
      <c r="BH43" s="337">
        <v>8703.8279999999995</v>
      </c>
      <c r="BI43" s="337">
        <v>8717.2060000000001</v>
      </c>
      <c r="BJ43" s="337">
        <v>8731.0329999999994</v>
      </c>
      <c r="BK43" s="337">
        <v>8745.7080000000005</v>
      </c>
      <c r="BL43" s="337">
        <v>8760.9069999999992</v>
      </c>
      <c r="BM43" s="337">
        <v>8776.1839999999993</v>
      </c>
      <c r="BN43" s="337">
        <v>8791.0640000000003</v>
      </c>
      <c r="BO43" s="337">
        <v>8805.7540000000008</v>
      </c>
      <c r="BP43" s="337">
        <v>8820.43</v>
      </c>
      <c r="BQ43" s="337">
        <v>8835.2929999999997</v>
      </c>
      <c r="BR43" s="337">
        <v>8850.268</v>
      </c>
      <c r="BS43" s="337">
        <v>8865.3029999999999</v>
      </c>
      <c r="BT43" s="337">
        <v>8880.31</v>
      </c>
      <c r="BU43" s="337">
        <v>8895.2929999999997</v>
      </c>
      <c r="BV43" s="337">
        <v>8910.2180000000008</v>
      </c>
    </row>
    <row r="44" spans="1:74" s="164" customFormat="1" ht="11.1" customHeight="1">
      <c r="A44" s="148" t="s">
        <v>1011</v>
      </c>
      <c r="B44" s="213" t="s">
        <v>637</v>
      </c>
      <c r="C44" s="243">
        <v>17377.425744</v>
      </c>
      <c r="D44" s="243">
        <v>17377.002560000001</v>
      </c>
      <c r="E44" s="243">
        <v>17375.966390000001</v>
      </c>
      <c r="F44" s="243">
        <v>17374.877260000001</v>
      </c>
      <c r="G44" s="243">
        <v>17373.626327999998</v>
      </c>
      <c r="H44" s="243">
        <v>17372.275919</v>
      </c>
      <c r="I44" s="243">
        <v>17371.174586000001</v>
      </c>
      <c r="J44" s="243">
        <v>17370.434280000001</v>
      </c>
      <c r="K44" s="243">
        <v>17370.453174999999</v>
      </c>
      <c r="L44" s="243">
        <v>17372.516661000001</v>
      </c>
      <c r="M44" s="243">
        <v>17376.869256999998</v>
      </c>
      <c r="N44" s="243">
        <v>17384.642694999999</v>
      </c>
      <c r="O44" s="243">
        <v>17396.353155000001</v>
      </c>
      <c r="P44" s="243">
        <v>17411.126995999999</v>
      </c>
      <c r="Q44" s="243">
        <v>17427.475022999999</v>
      </c>
      <c r="R44" s="243">
        <v>17443.529239</v>
      </c>
      <c r="S44" s="243">
        <v>17459.844837000001</v>
      </c>
      <c r="T44" s="243">
        <v>17476.598207999999</v>
      </c>
      <c r="U44" s="243">
        <v>17493.869682</v>
      </c>
      <c r="V44" s="243">
        <v>17511.523034000002</v>
      </c>
      <c r="W44" s="243">
        <v>17529.325981999998</v>
      </c>
      <c r="X44" s="243">
        <v>17546.977472999999</v>
      </c>
      <c r="Y44" s="243">
        <v>17564.559261999999</v>
      </c>
      <c r="Z44" s="243">
        <v>17582.084339000001</v>
      </c>
      <c r="AA44" s="243">
        <v>17599.621462999999</v>
      </c>
      <c r="AB44" s="243">
        <v>17617.192029000002</v>
      </c>
      <c r="AC44" s="243">
        <v>17634.873202999999</v>
      </c>
      <c r="AD44" s="243">
        <v>17652.663272000002</v>
      </c>
      <c r="AE44" s="243">
        <v>17670.484208999998</v>
      </c>
      <c r="AF44" s="243">
        <v>17688.179106</v>
      </c>
      <c r="AG44" s="243">
        <v>17705.659157999999</v>
      </c>
      <c r="AH44" s="243">
        <v>17723.036871</v>
      </c>
      <c r="AI44" s="243">
        <v>17740.492854</v>
      </c>
      <c r="AJ44" s="243">
        <v>17758.071222999999</v>
      </c>
      <c r="AK44" s="243">
        <v>17775.613430000001</v>
      </c>
      <c r="AL44" s="243">
        <v>17792.824435999999</v>
      </c>
      <c r="AM44" s="243">
        <v>17809.840703000002</v>
      </c>
      <c r="AN44" s="243">
        <v>17827.025503000001</v>
      </c>
      <c r="AO44" s="243">
        <v>17845.173610000002</v>
      </c>
      <c r="AP44" s="243">
        <v>17864.679510000002</v>
      </c>
      <c r="AQ44" s="243">
        <v>17884.945672999998</v>
      </c>
      <c r="AR44" s="243">
        <v>17904.974279999999</v>
      </c>
      <c r="AS44" s="243">
        <v>17923.989377000002</v>
      </c>
      <c r="AT44" s="243">
        <v>17942.600804000002</v>
      </c>
      <c r="AU44" s="243">
        <v>17961.640266999999</v>
      </c>
      <c r="AV44" s="243">
        <v>17981.911172</v>
      </c>
      <c r="AW44" s="243">
        <v>18002.983517000001</v>
      </c>
      <c r="AX44" s="243">
        <v>18024.399001000002</v>
      </c>
      <c r="AY44" s="243">
        <v>18045.558708</v>
      </c>
      <c r="AZ44" s="243">
        <v>18066.621477000001</v>
      </c>
      <c r="BA44" s="243">
        <v>18087.605530000001</v>
      </c>
      <c r="BB44" s="243">
        <v>18108.716119000001</v>
      </c>
      <c r="BC44" s="243">
        <v>18130.037644</v>
      </c>
      <c r="BD44" s="243">
        <v>18151.841537</v>
      </c>
      <c r="BE44" s="243">
        <v>18173.995444</v>
      </c>
      <c r="BF44" s="243">
        <v>18196.161756000001</v>
      </c>
      <c r="BG44" s="243">
        <v>18217.599084000001</v>
      </c>
      <c r="BH44" s="337">
        <v>18238.09</v>
      </c>
      <c r="BI44" s="337">
        <v>18258.28</v>
      </c>
      <c r="BJ44" s="337">
        <v>18279.310000000001</v>
      </c>
      <c r="BK44" s="337">
        <v>18302.11</v>
      </c>
      <c r="BL44" s="337">
        <v>18325.96</v>
      </c>
      <c r="BM44" s="337">
        <v>18349.91</v>
      </c>
      <c r="BN44" s="337">
        <v>18372.93</v>
      </c>
      <c r="BO44" s="337">
        <v>18395.47</v>
      </c>
      <c r="BP44" s="337">
        <v>18417.93</v>
      </c>
      <c r="BQ44" s="337">
        <v>18440.740000000002</v>
      </c>
      <c r="BR44" s="337">
        <v>18463.73</v>
      </c>
      <c r="BS44" s="337">
        <v>18486.78</v>
      </c>
      <c r="BT44" s="337">
        <v>18509.66</v>
      </c>
      <c r="BU44" s="337">
        <v>18532.419999999998</v>
      </c>
      <c r="BV44" s="337">
        <v>18555</v>
      </c>
    </row>
    <row r="45" spans="1:74" s="164" customFormat="1" ht="11.1" customHeight="1">
      <c r="A45" s="148"/>
      <c r="B45" s="169" t="s">
        <v>1012</v>
      </c>
      <c r="C45" s="252"/>
      <c r="D45" s="252"/>
      <c r="E45" s="252"/>
      <c r="F45" s="252"/>
      <c r="G45" s="252"/>
      <c r="H45" s="252"/>
      <c r="I45" s="252"/>
      <c r="J45" s="252"/>
      <c r="K45" s="252"/>
      <c r="L45" s="252"/>
      <c r="M45" s="252"/>
      <c r="N45" s="252"/>
      <c r="O45" s="252"/>
      <c r="P45" s="252"/>
      <c r="Q45" s="252"/>
      <c r="R45" s="252"/>
      <c r="S45" s="252"/>
      <c r="T45" s="252"/>
      <c r="U45" s="252"/>
      <c r="V45" s="252"/>
      <c r="W45" s="252"/>
      <c r="X45" s="252"/>
      <c r="Y45" s="252"/>
      <c r="Z45" s="252"/>
      <c r="AA45" s="252"/>
      <c r="AB45" s="252"/>
      <c r="AC45" s="252"/>
      <c r="AD45" s="252"/>
      <c r="AE45" s="252"/>
      <c r="AF45" s="252"/>
      <c r="AG45" s="252"/>
      <c r="AH45" s="252"/>
      <c r="AI45" s="252"/>
      <c r="AJ45" s="252"/>
      <c r="AK45" s="252"/>
      <c r="AL45" s="252"/>
      <c r="AM45" s="252"/>
      <c r="AN45" s="252"/>
      <c r="AO45" s="252"/>
      <c r="AP45" s="252"/>
      <c r="AQ45" s="252"/>
      <c r="AR45" s="252"/>
      <c r="AS45" s="252"/>
      <c r="AT45" s="252"/>
      <c r="AU45" s="252"/>
      <c r="AV45" s="252"/>
      <c r="AW45" s="252"/>
      <c r="AX45" s="252"/>
      <c r="AY45" s="252"/>
      <c r="AZ45" s="252"/>
      <c r="BA45" s="252"/>
      <c r="BB45" s="252"/>
      <c r="BC45" s="252"/>
      <c r="BD45" s="252"/>
      <c r="BE45" s="252"/>
      <c r="BF45" s="252"/>
      <c r="BG45" s="252"/>
      <c r="BH45" s="353"/>
      <c r="BI45" s="353"/>
      <c r="BJ45" s="353"/>
      <c r="BK45" s="353"/>
      <c r="BL45" s="353"/>
      <c r="BM45" s="353"/>
      <c r="BN45" s="353"/>
      <c r="BO45" s="353"/>
      <c r="BP45" s="353"/>
      <c r="BQ45" s="353"/>
      <c r="BR45" s="353"/>
      <c r="BS45" s="353"/>
      <c r="BT45" s="353"/>
      <c r="BU45" s="353"/>
      <c r="BV45" s="353"/>
    </row>
    <row r="46" spans="1:74" s="164" customFormat="1" ht="11.1" customHeight="1">
      <c r="A46" s="148" t="s">
        <v>1013</v>
      </c>
      <c r="B46" s="213" t="s">
        <v>630</v>
      </c>
      <c r="C46" s="262">
        <v>6.8926763653999998</v>
      </c>
      <c r="D46" s="262">
        <v>6.8627177581999996</v>
      </c>
      <c r="E46" s="262">
        <v>6.8361542229000003</v>
      </c>
      <c r="F46" s="262">
        <v>6.8132096000000004</v>
      </c>
      <c r="G46" s="262">
        <v>6.7932683282999999</v>
      </c>
      <c r="H46" s="262">
        <v>6.7765542482000001</v>
      </c>
      <c r="I46" s="262">
        <v>6.7633572454999999</v>
      </c>
      <c r="J46" s="262">
        <v>6.7528801341999998</v>
      </c>
      <c r="K46" s="262">
        <v>6.7454128001999996</v>
      </c>
      <c r="L46" s="262">
        <v>6.7436447189999997</v>
      </c>
      <c r="M46" s="262">
        <v>6.7401798326</v>
      </c>
      <c r="N46" s="262">
        <v>6.7377076166999998</v>
      </c>
      <c r="O46" s="262">
        <v>6.7336453596999997</v>
      </c>
      <c r="P46" s="262">
        <v>6.7350955184999997</v>
      </c>
      <c r="Q46" s="262">
        <v>6.7394753814000001</v>
      </c>
      <c r="R46" s="262">
        <v>6.7534171164999997</v>
      </c>
      <c r="S46" s="262">
        <v>6.7586822616999997</v>
      </c>
      <c r="T46" s="262">
        <v>6.7619029848999999</v>
      </c>
      <c r="U46" s="262">
        <v>6.7593035699000001</v>
      </c>
      <c r="V46" s="262">
        <v>6.7612672367000002</v>
      </c>
      <c r="W46" s="262">
        <v>6.7640182688000001</v>
      </c>
      <c r="X46" s="262">
        <v>6.7690427727999998</v>
      </c>
      <c r="Y46" s="262">
        <v>6.7722539558000001</v>
      </c>
      <c r="Z46" s="262">
        <v>6.7751379241</v>
      </c>
      <c r="AA46" s="262">
        <v>6.7735081983000001</v>
      </c>
      <c r="AB46" s="262">
        <v>6.7788775973000002</v>
      </c>
      <c r="AC46" s="262">
        <v>6.7870596417</v>
      </c>
      <c r="AD46" s="262">
        <v>6.8037846280999998</v>
      </c>
      <c r="AE46" s="262">
        <v>6.8132942403000003</v>
      </c>
      <c r="AF46" s="262">
        <v>6.8213187751</v>
      </c>
      <c r="AG46" s="262">
        <v>6.8260266159</v>
      </c>
      <c r="AH46" s="262">
        <v>6.8324547085000003</v>
      </c>
      <c r="AI46" s="262">
        <v>6.8387714362000001</v>
      </c>
      <c r="AJ46" s="262">
        <v>6.8427316178000002</v>
      </c>
      <c r="AK46" s="262">
        <v>6.8505095017000004</v>
      </c>
      <c r="AL46" s="262">
        <v>6.8598599064999997</v>
      </c>
      <c r="AM46" s="262">
        <v>6.8765746850999996</v>
      </c>
      <c r="AN46" s="262">
        <v>6.8847262425000002</v>
      </c>
      <c r="AO46" s="262">
        <v>6.8901064313999996</v>
      </c>
      <c r="AP46" s="262">
        <v>6.8876414037</v>
      </c>
      <c r="AQ46" s="262">
        <v>6.8912842419000002</v>
      </c>
      <c r="AR46" s="262">
        <v>6.8959610976999999</v>
      </c>
      <c r="AS46" s="262">
        <v>6.9040090548000004</v>
      </c>
      <c r="AT46" s="262">
        <v>6.9090011334000003</v>
      </c>
      <c r="AU46" s="262">
        <v>6.9132744170000002</v>
      </c>
      <c r="AV46" s="262">
        <v>6.9120126961999997</v>
      </c>
      <c r="AW46" s="262">
        <v>6.9184605470999996</v>
      </c>
      <c r="AX46" s="262">
        <v>6.9278017601000004</v>
      </c>
      <c r="AY46" s="262">
        <v>6.9460922138000001</v>
      </c>
      <c r="AZ46" s="262">
        <v>6.9566782423999998</v>
      </c>
      <c r="BA46" s="262">
        <v>6.9656157243000001</v>
      </c>
      <c r="BB46" s="262">
        <v>6.9705566011000002</v>
      </c>
      <c r="BC46" s="262">
        <v>6.9779580335000002</v>
      </c>
      <c r="BD46" s="262">
        <v>6.9854719630000002</v>
      </c>
      <c r="BE46" s="262">
        <v>6.9928309506000002</v>
      </c>
      <c r="BF46" s="262">
        <v>7.0007704539000004</v>
      </c>
      <c r="BG46" s="262">
        <v>7.0090230337000001</v>
      </c>
      <c r="BH46" s="350">
        <v>7.0180540000000002</v>
      </c>
      <c r="BI46" s="350">
        <v>7.0265839999999997</v>
      </c>
      <c r="BJ46" s="350">
        <v>7.0350770000000002</v>
      </c>
      <c r="BK46" s="350">
        <v>7.0443420000000003</v>
      </c>
      <c r="BL46" s="350">
        <v>7.0521570000000002</v>
      </c>
      <c r="BM46" s="350">
        <v>7.059329</v>
      </c>
      <c r="BN46" s="350">
        <v>7.064997</v>
      </c>
      <c r="BO46" s="350">
        <v>7.0715310000000002</v>
      </c>
      <c r="BP46" s="350">
        <v>7.0780690000000002</v>
      </c>
      <c r="BQ46" s="350">
        <v>7.084829</v>
      </c>
      <c r="BR46" s="350">
        <v>7.0912090000000001</v>
      </c>
      <c r="BS46" s="350">
        <v>7.097429</v>
      </c>
      <c r="BT46" s="350">
        <v>7.1031110000000002</v>
      </c>
      <c r="BU46" s="350">
        <v>7.1092940000000002</v>
      </c>
      <c r="BV46" s="350">
        <v>7.1155999999999997</v>
      </c>
    </row>
    <row r="47" spans="1:74" s="164" customFormat="1" ht="11.1" customHeight="1">
      <c r="A47" s="148" t="s">
        <v>1014</v>
      </c>
      <c r="B47" s="213" t="s">
        <v>664</v>
      </c>
      <c r="C47" s="262">
        <v>18.314298320999999</v>
      </c>
      <c r="D47" s="262">
        <v>18.249173203000002</v>
      </c>
      <c r="E47" s="262">
        <v>18.184635725</v>
      </c>
      <c r="F47" s="262">
        <v>18.099565024</v>
      </c>
      <c r="G47" s="262">
        <v>18.052043472000001</v>
      </c>
      <c r="H47" s="262">
        <v>18.020950204999998</v>
      </c>
      <c r="I47" s="262">
        <v>18.032270099000002</v>
      </c>
      <c r="J47" s="262">
        <v>18.014544749999999</v>
      </c>
      <c r="K47" s="262">
        <v>17.993759031</v>
      </c>
      <c r="L47" s="262">
        <v>17.956844427</v>
      </c>
      <c r="M47" s="262">
        <v>17.939739356</v>
      </c>
      <c r="N47" s="262">
        <v>17.929375303</v>
      </c>
      <c r="O47" s="262">
        <v>17.917760750999999</v>
      </c>
      <c r="P47" s="262">
        <v>17.926872370000002</v>
      </c>
      <c r="Q47" s="262">
        <v>17.948718642999999</v>
      </c>
      <c r="R47" s="262">
        <v>18.021047640999999</v>
      </c>
      <c r="S47" s="262">
        <v>18.040052170999999</v>
      </c>
      <c r="T47" s="262">
        <v>18.043480302999999</v>
      </c>
      <c r="U47" s="262">
        <v>18.000289037999998</v>
      </c>
      <c r="V47" s="262">
        <v>17.995846623999999</v>
      </c>
      <c r="W47" s="262">
        <v>17.99911006</v>
      </c>
      <c r="X47" s="262">
        <v>18.018656649</v>
      </c>
      <c r="Y47" s="262">
        <v>18.030898812</v>
      </c>
      <c r="Z47" s="262">
        <v>18.044413850000002</v>
      </c>
      <c r="AA47" s="262">
        <v>18.053398230999999</v>
      </c>
      <c r="AB47" s="262">
        <v>18.073811668000001</v>
      </c>
      <c r="AC47" s="262">
        <v>18.099850627999999</v>
      </c>
      <c r="AD47" s="262">
        <v>18.149027575000002</v>
      </c>
      <c r="AE47" s="262">
        <v>18.173183237</v>
      </c>
      <c r="AF47" s="262">
        <v>18.189830076</v>
      </c>
      <c r="AG47" s="262">
        <v>18.183955396000002</v>
      </c>
      <c r="AH47" s="262">
        <v>18.196844111000001</v>
      </c>
      <c r="AI47" s="262">
        <v>18.213483525000001</v>
      </c>
      <c r="AJ47" s="262">
        <v>18.234764113000001</v>
      </c>
      <c r="AK47" s="262">
        <v>18.258237067</v>
      </c>
      <c r="AL47" s="262">
        <v>18.284792864</v>
      </c>
      <c r="AM47" s="262">
        <v>18.327438446999999</v>
      </c>
      <c r="AN47" s="262">
        <v>18.35040472</v>
      </c>
      <c r="AO47" s="262">
        <v>18.366698626000002</v>
      </c>
      <c r="AP47" s="262">
        <v>18.365781584</v>
      </c>
      <c r="AQ47" s="262">
        <v>18.376634694</v>
      </c>
      <c r="AR47" s="262">
        <v>18.388719376000001</v>
      </c>
      <c r="AS47" s="262">
        <v>18.405129600999999</v>
      </c>
      <c r="AT47" s="262">
        <v>18.417356943000001</v>
      </c>
      <c r="AU47" s="262">
        <v>18.428495376000001</v>
      </c>
      <c r="AV47" s="262">
        <v>18.430012511000001</v>
      </c>
      <c r="AW47" s="262">
        <v>18.445372414000001</v>
      </c>
      <c r="AX47" s="262">
        <v>18.466042697999999</v>
      </c>
      <c r="AY47" s="262">
        <v>18.499168753999999</v>
      </c>
      <c r="AZ47" s="262">
        <v>18.525100754</v>
      </c>
      <c r="BA47" s="262">
        <v>18.550984091</v>
      </c>
      <c r="BB47" s="262">
        <v>18.586894261000001</v>
      </c>
      <c r="BC47" s="262">
        <v>18.605123648999999</v>
      </c>
      <c r="BD47" s="262">
        <v>18.615747753000001</v>
      </c>
      <c r="BE47" s="262">
        <v>18.602552581000001</v>
      </c>
      <c r="BF47" s="262">
        <v>18.610126606000001</v>
      </c>
      <c r="BG47" s="262">
        <v>18.622255838000001</v>
      </c>
      <c r="BH47" s="350">
        <v>18.642910000000001</v>
      </c>
      <c r="BI47" s="350">
        <v>18.661169999999998</v>
      </c>
      <c r="BJ47" s="350">
        <v>18.681010000000001</v>
      </c>
      <c r="BK47" s="350">
        <v>18.706489999999999</v>
      </c>
      <c r="BL47" s="350">
        <v>18.726430000000001</v>
      </c>
      <c r="BM47" s="350">
        <v>18.744890000000002</v>
      </c>
      <c r="BN47" s="350">
        <v>18.76024</v>
      </c>
      <c r="BO47" s="350">
        <v>18.776990000000001</v>
      </c>
      <c r="BP47" s="350">
        <v>18.793489999999998</v>
      </c>
      <c r="BQ47" s="350">
        <v>18.809270000000001</v>
      </c>
      <c r="BR47" s="350">
        <v>18.82565</v>
      </c>
      <c r="BS47" s="350">
        <v>18.84216</v>
      </c>
      <c r="BT47" s="350">
        <v>18.857579999999999</v>
      </c>
      <c r="BU47" s="350">
        <v>18.875240000000002</v>
      </c>
      <c r="BV47" s="350">
        <v>18.893930000000001</v>
      </c>
    </row>
    <row r="48" spans="1:74" s="164" customFormat="1" ht="11.1" customHeight="1">
      <c r="A48" s="148" t="s">
        <v>1015</v>
      </c>
      <c r="B48" s="213" t="s">
        <v>631</v>
      </c>
      <c r="C48" s="262">
        <v>20.629073413</v>
      </c>
      <c r="D48" s="262">
        <v>20.486514405000001</v>
      </c>
      <c r="E48" s="262">
        <v>20.355627643999998</v>
      </c>
      <c r="F48" s="262">
        <v>20.224254638000001</v>
      </c>
      <c r="G48" s="262">
        <v>20.125831241</v>
      </c>
      <c r="H48" s="262">
        <v>20.048198961000001</v>
      </c>
      <c r="I48" s="262">
        <v>20.001221738000002</v>
      </c>
      <c r="J48" s="262">
        <v>19.957773736</v>
      </c>
      <c r="K48" s="262">
        <v>19.927718895999998</v>
      </c>
      <c r="L48" s="262">
        <v>19.921634608000002</v>
      </c>
      <c r="M48" s="262">
        <v>19.910433049000002</v>
      </c>
      <c r="N48" s="262">
        <v>19.904691609</v>
      </c>
      <c r="O48" s="262">
        <v>19.902235205</v>
      </c>
      <c r="P48" s="262">
        <v>19.909045315</v>
      </c>
      <c r="Q48" s="262">
        <v>19.922946854999999</v>
      </c>
      <c r="R48" s="262">
        <v>19.958428795</v>
      </c>
      <c r="S48" s="262">
        <v>19.975646471000001</v>
      </c>
      <c r="T48" s="262">
        <v>19.989088851999998</v>
      </c>
      <c r="U48" s="262">
        <v>19.989318379</v>
      </c>
      <c r="V48" s="262">
        <v>20.002288337</v>
      </c>
      <c r="W48" s="262">
        <v>20.018561168000002</v>
      </c>
      <c r="X48" s="262">
        <v>20.039998417</v>
      </c>
      <c r="Y48" s="262">
        <v>20.061480835000001</v>
      </c>
      <c r="Z48" s="262">
        <v>20.084869965999999</v>
      </c>
      <c r="AA48" s="262">
        <v>20.109372637</v>
      </c>
      <c r="AB48" s="262">
        <v>20.137170077</v>
      </c>
      <c r="AC48" s="262">
        <v>20.167469112999999</v>
      </c>
      <c r="AD48" s="262">
        <v>20.206212924999999</v>
      </c>
      <c r="AE48" s="262">
        <v>20.237057763999999</v>
      </c>
      <c r="AF48" s="262">
        <v>20.265946809999999</v>
      </c>
      <c r="AG48" s="262">
        <v>20.290130777000002</v>
      </c>
      <c r="AH48" s="262">
        <v>20.317170204</v>
      </c>
      <c r="AI48" s="262">
        <v>20.344315806000001</v>
      </c>
      <c r="AJ48" s="262">
        <v>20.364718133</v>
      </c>
      <c r="AK48" s="262">
        <v>20.397213166</v>
      </c>
      <c r="AL48" s="262">
        <v>20.434951459000001</v>
      </c>
      <c r="AM48" s="262">
        <v>20.496082027</v>
      </c>
      <c r="AN48" s="262">
        <v>20.530695077000001</v>
      </c>
      <c r="AO48" s="262">
        <v>20.556939624000002</v>
      </c>
      <c r="AP48" s="262">
        <v>20.566853975000001</v>
      </c>
      <c r="AQ48" s="262">
        <v>20.582332786999999</v>
      </c>
      <c r="AR48" s="262">
        <v>20.595414366</v>
      </c>
      <c r="AS48" s="262">
        <v>20.602351714000001</v>
      </c>
      <c r="AT48" s="262">
        <v>20.613449075999998</v>
      </c>
      <c r="AU48" s="262">
        <v>20.624959452999999</v>
      </c>
      <c r="AV48" s="262">
        <v>20.631019621</v>
      </c>
      <c r="AW48" s="262">
        <v>20.647753449</v>
      </c>
      <c r="AX48" s="262">
        <v>20.669297711999999</v>
      </c>
      <c r="AY48" s="262">
        <v>20.705836991999998</v>
      </c>
      <c r="AZ48" s="262">
        <v>20.729363686999999</v>
      </c>
      <c r="BA48" s="262">
        <v>20.750062379999999</v>
      </c>
      <c r="BB48" s="262">
        <v>20.758591327000001</v>
      </c>
      <c r="BC48" s="262">
        <v>20.780640325</v>
      </c>
      <c r="BD48" s="262">
        <v>20.806867629999999</v>
      </c>
      <c r="BE48" s="262">
        <v>20.842812492</v>
      </c>
      <c r="BF48" s="262">
        <v>20.873241972999999</v>
      </c>
      <c r="BG48" s="262">
        <v>20.903695322000001</v>
      </c>
      <c r="BH48" s="350">
        <v>20.936699999999998</v>
      </c>
      <c r="BI48" s="350">
        <v>20.965309999999999</v>
      </c>
      <c r="BJ48" s="350">
        <v>20.99203</v>
      </c>
      <c r="BK48" s="350">
        <v>21.015260000000001</v>
      </c>
      <c r="BL48" s="350">
        <v>21.039459999999998</v>
      </c>
      <c r="BM48" s="350">
        <v>21.062999999999999</v>
      </c>
      <c r="BN48" s="350">
        <v>21.086559999999999</v>
      </c>
      <c r="BO48" s="350">
        <v>21.108280000000001</v>
      </c>
      <c r="BP48" s="350">
        <v>21.128830000000001</v>
      </c>
      <c r="BQ48" s="350">
        <v>21.146100000000001</v>
      </c>
      <c r="BR48" s="350">
        <v>21.16591</v>
      </c>
      <c r="BS48" s="350">
        <v>21.186129999999999</v>
      </c>
      <c r="BT48" s="350">
        <v>21.204889999999999</v>
      </c>
      <c r="BU48" s="350">
        <v>21.227350000000001</v>
      </c>
      <c r="BV48" s="350">
        <v>21.251639999999998</v>
      </c>
    </row>
    <row r="49" spans="1:74" s="164" customFormat="1" ht="11.1" customHeight="1">
      <c r="A49" s="148" t="s">
        <v>1016</v>
      </c>
      <c r="B49" s="213" t="s">
        <v>632</v>
      </c>
      <c r="C49" s="262">
        <v>10.047071880000001</v>
      </c>
      <c r="D49" s="262">
        <v>10.007221976</v>
      </c>
      <c r="E49" s="262">
        <v>9.9667507102999995</v>
      </c>
      <c r="F49" s="262">
        <v>9.9151357653000005</v>
      </c>
      <c r="G49" s="262">
        <v>9.8813135115000001</v>
      </c>
      <c r="H49" s="262">
        <v>9.8547616325000007</v>
      </c>
      <c r="I49" s="262">
        <v>9.8429087331999998</v>
      </c>
      <c r="J49" s="262">
        <v>9.8253261498000004</v>
      </c>
      <c r="K49" s="262">
        <v>9.8094424873000001</v>
      </c>
      <c r="L49" s="262">
        <v>9.7941667970000008</v>
      </c>
      <c r="M49" s="262">
        <v>9.7824991878999992</v>
      </c>
      <c r="N49" s="262">
        <v>9.7733487114000006</v>
      </c>
      <c r="O49" s="262">
        <v>9.7638442943000001</v>
      </c>
      <c r="P49" s="262">
        <v>9.7618813876000008</v>
      </c>
      <c r="Q49" s="262">
        <v>9.7645889181999994</v>
      </c>
      <c r="R49" s="262">
        <v>9.7802081291</v>
      </c>
      <c r="S49" s="262">
        <v>9.7860756021000004</v>
      </c>
      <c r="T49" s="262">
        <v>9.7904325800999992</v>
      </c>
      <c r="U49" s="262">
        <v>9.7903658564999994</v>
      </c>
      <c r="V49" s="262">
        <v>9.7938867495000004</v>
      </c>
      <c r="W49" s="262">
        <v>9.7980820523999999</v>
      </c>
      <c r="X49" s="262">
        <v>9.8026109087000002</v>
      </c>
      <c r="Y49" s="262">
        <v>9.8084106740999992</v>
      </c>
      <c r="Z49" s="262">
        <v>9.8151404918999994</v>
      </c>
      <c r="AA49" s="262">
        <v>9.8193429317999996</v>
      </c>
      <c r="AB49" s="262">
        <v>9.8305259272000001</v>
      </c>
      <c r="AC49" s="262">
        <v>9.8452320478999997</v>
      </c>
      <c r="AD49" s="262">
        <v>9.8725349684000001</v>
      </c>
      <c r="AE49" s="262">
        <v>9.8874820833000001</v>
      </c>
      <c r="AF49" s="262">
        <v>9.8991470673999995</v>
      </c>
      <c r="AG49" s="262">
        <v>9.9002340815000007</v>
      </c>
      <c r="AH49" s="262">
        <v>9.9108066832000006</v>
      </c>
      <c r="AI49" s="262">
        <v>9.9235690331999997</v>
      </c>
      <c r="AJ49" s="262">
        <v>9.9397209731</v>
      </c>
      <c r="AK49" s="262">
        <v>9.9559629390000008</v>
      </c>
      <c r="AL49" s="262">
        <v>9.9734947723000005</v>
      </c>
      <c r="AM49" s="262">
        <v>9.9989730700999999</v>
      </c>
      <c r="AN49" s="262">
        <v>10.01409219</v>
      </c>
      <c r="AO49" s="262">
        <v>10.02550873</v>
      </c>
      <c r="AP49" s="262">
        <v>10.028093653000001</v>
      </c>
      <c r="AQ49" s="262">
        <v>10.035951808</v>
      </c>
      <c r="AR49" s="262">
        <v>10.043954161</v>
      </c>
      <c r="AS49" s="262">
        <v>10.049603489000001</v>
      </c>
      <c r="AT49" s="262">
        <v>10.059767149000001</v>
      </c>
      <c r="AU49" s="262">
        <v>10.071947921</v>
      </c>
      <c r="AV49" s="262">
        <v>10.088132699000001</v>
      </c>
      <c r="AW49" s="262">
        <v>10.102857524999999</v>
      </c>
      <c r="AX49" s="262">
        <v>10.118109293</v>
      </c>
      <c r="AY49" s="262">
        <v>10.136504817000001</v>
      </c>
      <c r="AZ49" s="262">
        <v>10.150847857</v>
      </c>
      <c r="BA49" s="262">
        <v>10.16375523</v>
      </c>
      <c r="BB49" s="262">
        <v>10.172579233</v>
      </c>
      <c r="BC49" s="262">
        <v>10.184601043000001</v>
      </c>
      <c r="BD49" s="262">
        <v>10.197172959</v>
      </c>
      <c r="BE49" s="262">
        <v>10.210695101000001</v>
      </c>
      <c r="BF49" s="262">
        <v>10.224067140000001</v>
      </c>
      <c r="BG49" s="262">
        <v>10.237689195</v>
      </c>
      <c r="BH49" s="350">
        <v>10.25137</v>
      </c>
      <c r="BI49" s="350">
        <v>10.265639999999999</v>
      </c>
      <c r="BJ49" s="350">
        <v>10.280290000000001</v>
      </c>
      <c r="BK49" s="350">
        <v>10.2964</v>
      </c>
      <c r="BL49" s="350">
        <v>10.311059999999999</v>
      </c>
      <c r="BM49" s="350">
        <v>10.32531</v>
      </c>
      <c r="BN49" s="350">
        <v>10.338649999999999</v>
      </c>
      <c r="BO49" s="350">
        <v>10.35249</v>
      </c>
      <c r="BP49" s="350">
        <v>10.36631</v>
      </c>
      <c r="BQ49" s="350">
        <v>10.38016</v>
      </c>
      <c r="BR49" s="350">
        <v>10.39391</v>
      </c>
      <c r="BS49" s="350">
        <v>10.40761</v>
      </c>
      <c r="BT49" s="350">
        <v>10.420870000000001</v>
      </c>
      <c r="BU49" s="350">
        <v>10.434760000000001</v>
      </c>
      <c r="BV49" s="350">
        <v>10.44891</v>
      </c>
    </row>
    <row r="50" spans="1:74" s="164" customFormat="1" ht="11.1" customHeight="1">
      <c r="A50" s="148" t="s">
        <v>1017</v>
      </c>
      <c r="B50" s="213" t="s">
        <v>633</v>
      </c>
      <c r="C50" s="262">
        <v>25.391079835999999</v>
      </c>
      <c r="D50" s="262">
        <v>25.254537630000002</v>
      </c>
      <c r="E50" s="262">
        <v>25.132047764999999</v>
      </c>
      <c r="F50" s="262">
        <v>25.022881207000001</v>
      </c>
      <c r="G50" s="262">
        <v>24.929042793000001</v>
      </c>
      <c r="H50" s="262">
        <v>24.849803493</v>
      </c>
      <c r="I50" s="262">
        <v>24.792243708000001</v>
      </c>
      <c r="J50" s="262">
        <v>24.73689233</v>
      </c>
      <c r="K50" s="262">
        <v>24.690829762</v>
      </c>
      <c r="L50" s="262">
        <v>24.657426125000001</v>
      </c>
      <c r="M50" s="262">
        <v>24.627413584999999</v>
      </c>
      <c r="N50" s="262">
        <v>24.604162264999999</v>
      </c>
      <c r="O50" s="262">
        <v>24.567430518999998</v>
      </c>
      <c r="P50" s="262">
        <v>24.572882869000001</v>
      </c>
      <c r="Q50" s="262">
        <v>24.600277672000001</v>
      </c>
      <c r="R50" s="262">
        <v>24.699447230000001</v>
      </c>
      <c r="S50" s="262">
        <v>24.733352708999998</v>
      </c>
      <c r="T50" s="262">
        <v>24.751826413</v>
      </c>
      <c r="U50" s="262">
        <v>24.729108973999999</v>
      </c>
      <c r="V50" s="262">
        <v>24.736038652000001</v>
      </c>
      <c r="W50" s="262">
        <v>24.746856079000001</v>
      </c>
      <c r="X50" s="262">
        <v>24.763653438999999</v>
      </c>
      <c r="Y50" s="262">
        <v>24.780677227999998</v>
      </c>
      <c r="Z50" s="262">
        <v>24.800019628000001</v>
      </c>
      <c r="AA50" s="262">
        <v>24.817284690000001</v>
      </c>
      <c r="AB50" s="262">
        <v>24.844561276</v>
      </c>
      <c r="AC50" s="262">
        <v>24.877453437</v>
      </c>
      <c r="AD50" s="262">
        <v>24.931820236</v>
      </c>
      <c r="AE50" s="262">
        <v>24.964049245999998</v>
      </c>
      <c r="AF50" s="262">
        <v>24.989999532999999</v>
      </c>
      <c r="AG50" s="262">
        <v>24.995709559000002</v>
      </c>
      <c r="AH50" s="262">
        <v>25.019573551000001</v>
      </c>
      <c r="AI50" s="262">
        <v>25.047629970999999</v>
      </c>
      <c r="AJ50" s="262">
        <v>25.079029722000001</v>
      </c>
      <c r="AK50" s="262">
        <v>25.116107825</v>
      </c>
      <c r="AL50" s="262">
        <v>25.158015181</v>
      </c>
      <c r="AM50" s="262">
        <v>25.220881120000001</v>
      </c>
      <c r="AN50" s="262">
        <v>25.260349987000001</v>
      </c>
      <c r="AO50" s="262">
        <v>25.292551111000002</v>
      </c>
      <c r="AP50" s="262">
        <v>25.311232575999998</v>
      </c>
      <c r="AQ50" s="262">
        <v>25.333587152</v>
      </c>
      <c r="AR50" s="262">
        <v>25.353362921999999</v>
      </c>
      <c r="AS50" s="262">
        <v>25.354333739000001</v>
      </c>
      <c r="AT50" s="262">
        <v>25.381121507</v>
      </c>
      <c r="AU50" s="262">
        <v>25.417500081</v>
      </c>
      <c r="AV50" s="262">
        <v>25.477266121</v>
      </c>
      <c r="AW50" s="262">
        <v>25.522478806999999</v>
      </c>
      <c r="AX50" s="262">
        <v>25.566934801999999</v>
      </c>
      <c r="AY50" s="262">
        <v>25.612704811</v>
      </c>
      <c r="AZ50" s="262">
        <v>25.654094392000001</v>
      </c>
      <c r="BA50" s="262">
        <v>25.693174250999999</v>
      </c>
      <c r="BB50" s="262">
        <v>25.724414763999999</v>
      </c>
      <c r="BC50" s="262">
        <v>25.763022398</v>
      </c>
      <c r="BD50" s="262">
        <v>25.803467527999999</v>
      </c>
      <c r="BE50" s="262">
        <v>25.847628194999999</v>
      </c>
      <c r="BF50" s="262">
        <v>25.890339787999999</v>
      </c>
      <c r="BG50" s="262">
        <v>25.933480348</v>
      </c>
      <c r="BH50" s="350">
        <v>25.97794</v>
      </c>
      <c r="BI50" s="350">
        <v>26.021270000000001</v>
      </c>
      <c r="BJ50" s="350">
        <v>26.064360000000001</v>
      </c>
      <c r="BK50" s="350">
        <v>26.10894</v>
      </c>
      <c r="BL50" s="350">
        <v>26.15024</v>
      </c>
      <c r="BM50" s="350">
        <v>26.189990000000002</v>
      </c>
      <c r="BN50" s="350">
        <v>26.225239999999999</v>
      </c>
      <c r="BO50" s="350">
        <v>26.264130000000002</v>
      </c>
      <c r="BP50" s="350">
        <v>26.303709999999999</v>
      </c>
      <c r="BQ50" s="350">
        <v>26.343589999999999</v>
      </c>
      <c r="BR50" s="350">
        <v>26.384810000000002</v>
      </c>
      <c r="BS50" s="350">
        <v>26.427</v>
      </c>
      <c r="BT50" s="350">
        <v>26.4697</v>
      </c>
      <c r="BU50" s="350">
        <v>26.51416</v>
      </c>
      <c r="BV50" s="350">
        <v>26.559920000000002</v>
      </c>
    </row>
    <row r="51" spans="1:74" s="164" customFormat="1" ht="11.1" customHeight="1">
      <c r="A51" s="148" t="s">
        <v>1018</v>
      </c>
      <c r="B51" s="213" t="s">
        <v>634</v>
      </c>
      <c r="C51" s="262">
        <v>7.5189474569000003</v>
      </c>
      <c r="D51" s="262">
        <v>7.4725437589999997</v>
      </c>
      <c r="E51" s="262">
        <v>7.4326239055999999</v>
      </c>
      <c r="F51" s="262">
        <v>7.3996796674</v>
      </c>
      <c r="G51" s="262">
        <v>7.3723586752000001</v>
      </c>
      <c r="H51" s="262">
        <v>7.3511526996000001</v>
      </c>
      <c r="I51" s="262">
        <v>7.3407551756</v>
      </c>
      <c r="J51" s="262">
        <v>7.3282591569999997</v>
      </c>
      <c r="K51" s="262">
        <v>7.3183580787000002</v>
      </c>
      <c r="L51" s="262">
        <v>7.3131683307999999</v>
      </c>
      <c r="M51" s="262">
        <v>7.3068698409000001</v>
      </c>
      <c r="N51" s="262">
        <v>7.3015789988000002</v>
      </c>
      <c r="O51" s="262">
        <v>7.2890815289999997</v>
      </c>
      <c r="P51" s="262">
        <v>7.2919666895999997</v>
      </c>
      <c r="Q51" s="262">
        <v>7.3020202049999998</v>
      </c>
      <c r="R51" s="262">
        <v>7.3374955281999998</v>
      </c>
      <c r="S51" s="262">
        <v>7.3481956632000003</v>
      </c>
      <c r="T51" s="262">
        <v>7.3523740631000001</v>
      </c>
      <c r="U51" s="262">
        <v>7.3383444405000002</v>
      </c>
      <c r="V51" s="262">
        <v>7.3382440857000004</v>
      </c>
      <c r="W51" s="262">
        <v>7.3403867113999999</v>
      </c>
      <c r="X51" s="262">
        <v>7.3493133468999998</v>
      </c>
      <c r="Y51" s="262">
        <v>7.3525361612999998</v>
      </c>
      <c r="Z51" s="262">
        <v>7.3545961841</v>
      </c>
      <c r="AA51" s="262">
        <v>7.3492956592000001</v>
      </c>
      <c r="AB51" s="262">
        <v>7.3536784159000002</v>
      </c>
      <c r="AC51" s="262">
        <v>7.3615466980999997</v>
      </c>
      <c r="AD51" s="262">
        <v>7.3785781959000003</v>
      </c>
      <c r="AE51" s="262">
        <v>7.3891592614999997</v>
      </c>
      <c r="AF51" s="262">
        <v>7.3989675852000003</v>
      </c>
      <c r="AG51" s="262">
        <v>7.4067275579</v>
      </c>
      <c r="AH51" s="262">
        <v>7.4159471040999998</v>
      </c>
      <c r="AI51" s="262">
        <v>7.4253506150000002</v>
      </c>
      <c r="AJ51" s="262">
        <v>7.4337044254000002</v>
      </c>
      <c r="AK51" s="262">
        <v>7.4444011144999997</v>
      </c>
      <c r="AL51" s="262">
        <v>7.4562070172999997</v>
      </c>
      <c r="AM51" s="262">
        <v>7.4731201304999999</v>
      </c>
      <c r="AN51" s="262">
        <v>7.4841459627000004</v>
      </c>
      <c r="AO51" s="262">
        <v>7.4932825110000003</v>
      </c>
      <c r="AP51" s="262">
        <v>7.4993693105999997</v>
      </c>
      <c r="AQ51" s="262">
        <v>7.5055976391000003</v>
      </c>
      <c r="AR51" s="262">
        <v>7.5108070317999998</v>
      </c>
      <c r="AS51" s="262">
        <v>7.5113495881999999</v>
      </c>
      <c r="AT51" s="262">
        <v>7.5172570351000001</v>
      </c>
      <c r="AU51" s="262">
        <v>7.5248814716999997</v>
      </c>
      <c r="AV51" s="262">
        <v>7.5357952500999996</v>
      </c>
      <c r="AW51" s="262">
        <v>7.5456744023000004</v>
      </c>
      <c r="AX51" s="262">
        <v>7.5560912804000004</v>
      </c>
      <c r="AY51" s="262">
        <v>7.5673689036000003</v>
      </c>
      <c r="AZ51" s="262">
        <v>7.5786189685999998</v>
      </c>
      <c r="BA51" s="262">
        <v>7.5901644948999998</v>
      </c>
      <c r="BB51" s="262">
        <v>7.6045199154000001</v>
      </c>
      <c r="BC51" s="262">
        <v>7.6147705391000002</v>
      </c>
      <c r="BD51" s="262">
        <v>7.6234307992000003</v>
      </c>
      <c r="BE51" s="262">
        <v>7.6266606107000001</v>
      </c>
      <c r="BF51" s="262">
        <v>7.6350202069000002</v>
      </c>
      <c r="BG51" s="262">
        <v>7.6446695032000003</v>
      </c>
      <c r="BH51" s="350">
        <v>7.6569739999999999</v>
      </c>
      <c r="BI51" s="350">
        <v>7.6681790000000003</v>
      </c>
      <c r="BJ51" s="350">
        <v>7.6796490000000004</v>
      </c>
      <c r="BK51" s="350">
        <v>7.6920700000000002</v>
      </c>
      <c r="BL51" s="350">
        <v>7.703557</v>
      </c>
      <c r="BM51" s="350">
        <v>7.7147940000000004</v>
      </c>
      <c r="BN51" s="350">
        <v>7.7256130000000001</v>
      </c>
      <c r="BO51" s="350">
        <v>7.736478</v>
      </c>
      <c r="BP51" s="350">
        <v>7.7472219999999998</v>
      </c>
      <c r="BQ51" s="350">
        <v>7.7576260000000001</v>
      </c>
      <c r="BR51" s="350">
        <v>7.7682869999999999</v>
      </c>
      <c r="BS51" s="350">
        <v>7.7789869999999999</v>
      </c>
      <c r="BT51" s="350">
        <v>7.7891300000000001</v>
      </c>
      <c r="BU51" s="350">
        <v>7.800357</v>
      </c>
      <c r="BV51" s="350">
        <v>7.8120719999999997</v>
      </c>
    </row>
    <row r="52" spans="1:74" s="164" customFormat="1" ht="11.1" customHeight="1">
      <c r="A52" s="148" t="s">
        <v>1019</v>
      </c>
      <c r="B52" s="213" t="s">
        <v>635</v>
      </c>
      <c r="C52" s="262">
        <v>15.209850323</v>
      </c>
      <c r="D52" s="262">
        <v>15.150879873999999</v>
      </c>
      <c r="E52" s="262">
        <v>15.087365433</v>
      </c>
      <c r="F52" s="262">
        <v>14.996571009</v>
      </c>
      <c r="G52" s="262">
        <v>14.941020577</v>
      </c>
      <c r="H52" s="262">
        <v>14.897978146</v>
      </c>
      <c r="I52" s="262">
        <v>14.878523682000001</v>
      </c>
      <c r="J52" s="262">
        <v>14.852187279000001</v>
      </c>
      <c r="K52" s="262">
        <v>14.830048903</v>
      </c>
      <c r="L52" s="262">
        <v>14.806335984</v>
      </c>
      <c r="M52" s="262">
        <v>14.796923091</v>
      </c>
      <c r="N52" s="262">
        <v>14.796037653000001</v>
      </c>
      <c r="O52" s="262">
        <v>14.805445758999999</v>
      </c>
      <c r="P52" s="262">
        <v>14.820290666</v>
      </c>
      <c r="Q52" s="262">
        <v>14.842338463000001</v>
      </c>
      <c r="R52" s="262">
        <v>14.891617850999999</v>
      </c>
      <c r="S52" s="262">
        <v>14.913049900000001</v>
      </c>
      <c r="T52" s="262">
        <v>14.926663313000001</v>
      </c>
      <c r="U52" s="262">
        <v>14.916032949</v>
      </c>
      <c r="V52" s="262">
        <v>14.926327944000001</v>
      </c>
      <c r="W52" s="262">
        <v>14.941123158</v>
      </c>
      <c r="X52" s="262">
        <v>14.96677326</v>
      </c>
      <c r="Y52" s="262">
        <v>14.98580291</v>
      </c>
      <c r="Z52" s="262">
        <v>15.004566777000001</v>
      </c>
      <c r="AA52" s="262">
        <v>15.01423535</v>
      </c>
      <c r="AB52" s="262">
        <v>15.039089786</v>
      </c>
      <c r="AC52" s="262">
        <v>15.070300573000001</v>
      </c>
      <c r="AD52" s="262">
        <v>15.120263329</v>
      </c>
      <c r="AE52" s="262">
        <v>15.154890105</v>
      </c>
      <c r="AF52" s="262">
        <v>15.186576518000001</v>
      </c>
      <c r="AG52" s="262">
        <v>15.213660843</v>
      </c>
      <c r="AH52" s="262">
        <v>15.240712826999999</v>
      </c>
      <c r="AI52" s="262">
        <v>15.266070743</v>
      </c>
      <c r="AJ52" s="262">
        <v>15.281920703999999</v>
      </c>
      <c r="AK52" s="262">
        <v>15.309750899999999</v>
      </c>
      <c r="AL52" s="262">
        <v>15.341747442999999</v>
      </c>
      <c r="AM52" s="262">
        <v>15.385108941</v>
      </c>
      <c r="AN52" s="262">
        <v>15.420039222</v>
      </c>
      <c r="AO52" s="262">
        <v>15.453736894</v>
      </c>
      <c r="AP52" s="262">
        <v>15.487180867999999</v>
      </c>
      <c r="AQ52" s="262">
        <v>15.517679139</v>
      </c>
      <c r="AR52" s="262">
        <v>15.546210619</v>
      </c>
      <c r="AS52" s="262">
        <v>15.566376669</v>
      </c>
      <c r="AT52" s="262">
        <v>15.595773543</v>
      </c>
      <c r="AU52" s="262">
        <v>15.628002605000001</v>
      </c>
      <c r="AV52" s="262">
        <v>15.667067896000001</v>
      </c>
      <c r="AW52" s="262">
        <v>15.701958297999999</v>
      </c>
      <c r="AX52" s="262">
        <v>15.736677855</v>
      </c>
      <c r="AY52" s="262">
        <v>15.771473557</v>
      </c>
      <c r="AZ52" s="262">
        <v>15.805666177999999</v>
      </c>
      <c r="BA52" s="262">
        <v>15.839502711</v>
      </c>
      <c r="BB52" s="262">
        <v>15.880052319000001</v>
      </c>
      <c r="BC52" s="262">
        <v>15.907874801</v>
      </c>
      <c r="BD52" s="262">
        <v>15.930039320000001</v>
      </c>
      <c r="BE52" s="262">
        <v>15.932301878000001</v>
      </c>
      <c r="BF52" s="262">
        <v>15.953833471999999</v>
      </c>
      <c r="BG52" s="262">
        <v>15.980390103</v>
      </c>
      <c r="BH52" s="350">
        <v>16.017769999999999</v>
      </c>
      <c r="BI52" s="350">
        <v>16.05003</v>
      </c>
      <c r="BJ52" s="350">
        <v>16.08296</v>
      </c>
      <c r="BK52" s="350">
        <v>16.1188</v>
      </c>
      <c r="BL52" s="350">
        <v>16.151420000000002</v>
      </c>
      <c r="BM52" s="350">
        <v>16.183050000000001</v>
      </c>
      <c r="BN52" s="350">
        <v>16.212299999999999</v>
      </c>
      <c r="BO52" s="350">
        <v>16.242989999999999</v>
      </c>
      <c r="BP52" s="350">
        <v>16.273720000000001</v>
      </c>
      <c r="BQ52" s="350">
        <v>16.304749999999999</v>
      </c>
      <c r="BR52" s="350">
        <v>16.33539</v>
      </c>
      <c r="BS52" s="350">
        <v>16.36589</v>
      </c>
      <c r="BT52" s="350">
        <v>16.395330000000001</v>
      </c>
      <c r="BU52" s="350">
        <v>16.426220000000001</v>
      </c>
      <c r="BV52" s="350">
        <v>16.457640000000001</v>
      </c>
    </row>
    <row r="53" spans="1:74" s="164" customFormat="1" ht="11.1" customHeight="1">
      <c r="A53" s="148" t="s">
        <v>1020</v>
      </c>
      <c r="B53" s="213" t="s">
        <v>636</v>
      </c>
      <c r="C53" s="262">
        <v>9.4045466551000008</v>
      </c>
      <c r="D53" s="262">
        <v>9.3384318210000004</v>
      </c>
      <c r="E53" s="262">
        <v>9.2763500646000008</v>
      </c>
      <c r="F53" s="262">
        <v>9.2110203686999998</v>
      </c>
      <c r="G53" s="262">
        <v>9.1624655308000005</v>
      </c>
      <c r="H53" s="262">
        <v>9.1234045335000005</v>
      </c>
      <c r="I53" s="262">
        <v>9.1016914931000006</v>
      </c>
      <c r="J53" s="262">
        <v>9.0757275901999996</v>
      </c>
      <c r="K53" s="262">
        <v>9.0533669411000002</v>
      </c>
      <c r="L53" s="262">
        <v>9.0341514699999994</v>
      </c>
      <c r="M53" s="262">
        <v>9.0193408849000001</v>
      </c>
      <c r="N53" s="262">
        <v>9.0084771101999994</v>
      </c>
      <c r="O53" s="262">
        <v>9.0013541494999991</v>
      </c>
      <c r="P53" s="262">
        <v>8.9985384929999999</v>
      </c>
      <c r="Q53" s="262">
        <v>8.9998241442999998</v>
      </c>
      <c r="R53" s="262">
        <v>9.0158989049000002</v>
      </c>
      <c r="S53" s="262">
        <v>9.0173713206000006</v>
      </c>
      <c r="T53" s="262">
        <v>9.0149291929000004</v>
      </c>
      <c r="U53" s="262">
        <v>8.9982227576000007</v>
      </c>
      <c r="V53" s="262">
        <v>8.9957138663999991</v>
      </c>
      <c r="W53" s="262">
        <v>8.9970527550000003</v>
      </c>
      <c r="X53" s="262">
        <v>9.0041546129000007</v>
      </c>
      <c r="Y53" s="262">
        <v>9.0117526688999998</v>
      </c>
      <c r="Z53" s="262">
        <v>9.0217621124999994</v>
      </c>
      <c r="AA53" s="262">
        <v>9.0363599521999998</v>
      </c>
      <c r="AB53" s="262">
        <v>9.0495594147999991</v>
      </c>
      <c r="AC53" s="262">
        <v>9.0635375087999996</v>
      </c>
      <c r="AD53" s="262">
        <v>9.0811696640000008</v>
      </c>
      <c r="AE53" s="262">
        <v>9.0945484481999994</v>
      </c>
      <c r="AF53" s="262">
        <v>9.1065492913000003</v>
      </c>
      <c r="AG53" s="262">
        <v>9.1122072351999996</v>
      </c>
      <c r="AH53" s="262">
        <v>9.1251759145999998</v>
      </c>
      <c r="AI53" s="262">
        <v>9.1404903715000003</v>
      </c>
      <c r="AJ53" s="262">
        <v>9.1606209010999997</v>
      </c>
      <c r="AK53" s="262">
        <v>9.1787741915000005</v>
      </c>
      <c r="AL53" s="262">
        <v>9.1974205379999994</v>
      </c>
      <c r="AM53" s="262">
        <v>9.2195344973999998</v>
      </c>
      <c r="AN53" s="262">
        <v>9.2369360383999997</v>
      </c>
      <c r="AO53" s="262">
        <v>9.2525997178000008</v>
      </c>
      <c r="AP53" s="262">
        <v>9.2650836711999993</v>
      </c>
      <c r="AQ53" s="262">
        <v>9.2783530257999995</v>
      </c>
      <c r="AR53" s="262">
        <v>9.2909659171999994</v>
      </c>
      <c r="AS53" s="262">
        <v>9.2972493006000008</v>
      </c>
      <c r="AT53" s="262">
        <v>9.3128040489000004</v>
      </c>
      <c r="AU53" s="262">
        <v>9.3319571175</v>
      </c>
      <c r="AV53" s="262">
        <v>9.3613256738999997</v>
      </c>
      <c r="AW53" s="262">
        <v>9.3827125072000008</v>
      </c>
      <c r="AX53" s="262">
        <v>9.4027347850999998</v>
      </c>
      <c r="AY53" s="262">
        <v>9.4200510473999994</v>
      </c>
      <c r="AZ53" s="262">
        <v>9.4383503094000005</v>
      </c>
      <c r="BA53" s="262">
        <v>9.4562911109000005</v>
      </c>
      <c r="BB53" s="262">
        <v>9.4717607505999997</v>
      </c>
      <c r="BC53" s="262">
        <v>9.4905691573999995</v>
      </c>
      <c r="BD53" s="262">
        <v>9.5106036297000003</v>
      </c>
      <c r="BE53" s="262">
        <v>9.5339095958000009</v>
      </c>
      <c r="BF53" s="262">
        <v>9.5548621282999999</v>
      </c>
      <c r="BG53" s="262">
        <v>9.5755066554999999</v>
      </c>
      <c r="BH53" s="350">
        <v>9.5958670000000001</v>
      </c>
      <c r="BI53" s="350">
        <v>9.6158780000000004</v>
      </c>
      <c r="BJ53" s="350">
        <v>9.6355629999999994</v>
      </c>
      <c r="BK53" s="350">
        <v>9.6550010000000004</v>
      </c>
      <c r="BL53" s="350">
        <v>9.6739750000000004</v>
      </c>
      <c r="BM53" s="350">
        <v>9.6925650000000001</v>
      </c>
      <c r="BN53" s="350">
        <v>9.7098659999999999</v>
      </c>
      <c r="BO53" s="350">
        <v>9.7283639999999991</v>
      </c>
      <c r="BP53" s="350">
        <v>9.7471530000000008</v>
      </c>
      <c r="BQ53" s="350">
        <v>9.7667029999999997</v>
      </c>
      <c r="BR53" s="350">
        <v>9.7857269999999996</v>
      </c>
      <c r="BS53" s="350">
        <v>9.8046930000000003</v>
      </c>
      <c r="BT53" s="350">
        <v>9.8232710000000001</v>
      </c>
      <c r="BU53" s="350">
        <v>9.8423669999999994</v>
      </c>
      <c r="BV53" s="350">
        <v>9.8616530000000004</v>
      </c>
    </row>
    <row r="54" spans="1:74" s="164" customFormat="1" ht="11.1" customHeight="1">
      <c r="A54" s="149" t="s">
        <v>1021</v>
      </c>
      <c r="B54" s="214" t="s">
        <v>637</v>
      </c>
      <c r="C54" s="69">
        <v>19.950069372000002</v>
      </c>
      <c r="D54" s="69">
        <v>19.825083207999999</v>
      </c>
      <c r="E54" s="69">
        <v>19.707335280999999</v>
      </c>
      <c r="F54" s="69">
        <v>19.596859598999998</v>
      </c>
      <c r="G54" s="69">
        <v>19.49356264</v>
      </c>
      <c r="H54" s="69">
        <v>19.397478412000002</v>
      </c>
      <c r="I54" s="69">
        <v>19.287917880999998</v>
      </c>
      <c r="J54" s="69">
        <v>19.221775893</v>
      </c>
      <c r="K54" s="69">
        <v>19.178363411999999</v>
      </c>
      <c r="L54" s="69">
        <v>19.18554335</v>
      </c>
      <c r="M54" s="69">
        <v>19.166692703999999</v>
      </c>
      <c r="N54" s="69">
        <v>19.149674383000001</v>
      </c>
      <c r="O54" s="69">
        <v>19.114347702</v>
      </c>
      <c r="P54" s="69">
        <v>19.116099547000001</v>
      </c>
      <c r="Q54" s="69">
        <v>19.134789230999999</v>
      </c>
      <c r="R54" s="69">
        <v>19.215200802999998</v>
      </c>
      <c r="S54" s="69">
        <v>19.234178131</v>
      </c>
      <c r="T54" s="69">
        <v>19.236505262000001</v>
      </c>
      <c r="U54" s="69">
        <v>19.183757670999999</v>
      </c>
      <c r="V54" s="69">
        <v>19.181602804000001</v>
      </c>
      <c r="W54" s="69">
        <v>19.191616133</v>
      </c>
      <c r="X54" s="69">
        <v>19.22990338</v>
      </c>
      <c r="Y54" s="69">
        <v>19.252173815999999</v>
      </c>
      <c r="Z54" s="69">
        <v>19.274533160000001</v>
      </c>
      <c r="AA54" s="69">
        <v>19.297657413</v>
      </c>
      <c r="AB54" s="69">
        <v>19.319687575</v>
      </c>
      <c r="AC54" s="69">
        <v>19.341299646</v>
      </c>
      <c r="AD54" s="69">
        <v>19.362358138000001</v>
      </c>
      <c r="AE54" s="69">
        <v>19.383235642999999</v>
      </c>
      <c r="AF54" s="69">
        <v>19.403796672999999</v>
      </c>
      <c r="AG54" s="69">
        <v>19.418419549999999</v>
      </c>
      <c r="AH54" s="69">
        <v>19.442563888999999</v>
      </c>
      <c r="AI54" s="69">
        <v>19.470608010999999</v>
      </c>
      <c r="AJ54" s="69">
        <v>19.504461065000001</v>
      </c>
      <c r="AK54" s="69">
        <v>19.538872893000001</v>
      </c>
      <c r="AL54" s="69">
        <v>19.575752644000001</v>
      </c>
      <c r="AM54" s="69">
        <v>19.620859890999998</v>
      </c>
      <c r="AN54" s="69">
        <v>19.658355808</v>
      </c>
      <c r="AO54" s="69">
        <v>19.693999968</v>
      </c>
      <c r="AP54" s="69">
        <v>19.723355493</v>
      </c>
      <c r="AQ54" s="69">
        <v>19.758623796999998</v>
      </c>
      <c r="AR54" s="69">
        <v>19.795368003</v>
      </c>
      <c r="AS54" s="69">
        <v>19.839923636999998</v>
      </c>
      <c r="AT54" s="69">
        <v>19.874867999999999</v>
      </c>
      <c r="AU54" s="69">
        <v>19.906536621000001</v>
      </c>
      <c r="AV54" s="69">
        <v>19.931439014999999</v>
      </c>
      <c r="AW54" s="69">
        <v>19.959174010000002</v>
      </c>
      <c r="AX54" s="69">
        <v>19.986251123999999</v>
      </c>
      <c r="AY54" s="69">
        <v>20.009800185</v>
      </c>
      <c r="AZ54" s="69">
        <v>20.037714164</v>
      </c>
      <c r="BA54" s="69">
        <v>20.06712289</v>
      </c>
      <c r="BB54" s="69">
        <v>20.101406990000001</v>
      </c>
      <c r="BC54" s="69">
        <v>20.131269738</v>
      </c>
      <c r="BD54" s="69">
        <v>20.16009176</v>
      </c>
      <c r="BE54" s="69">
        <v>20.185136841999999</v>
      </c>
      <c r="BF54" s="69">
        <v>20.213929577999998</v>
      </c>
      <c r="BG54" s="69">
        <v>20.243733750000001</v>
      </c>
      <c r="BH54" s="354">
        <v>20.274629999999998</v>
      </c>
      <c r="BI54" s="354">
        <v>20.3064</v>
      </c>
      <c r="BJ54" s="354">
        <v>20.339120000000001</v>
      </c>
      <c r="BK54" s="354">
        <v>20.375579999999999</v>
      </c>
      <c r="BL54" s="354">
        <v>20.40812</v>
      </c>
      <c r="BM54" s="354">
        <v>20.439530000000001</v>
      </c>
      <c r="BN54" s="354">
        <v>20.467310000000001</v>
      </c>
      <c r="BO54" s="354">
        <v>20.49832</v>
      </c>
      <c r="BP54" s="354">
        <v>20.530059999999999</v>
      </c>
      <c r="BQ54" s="354">
        <v>20.5641</v>
      </c>
      <c r="BR54" s="354">
        <v>20.596129999999999</v>
      </c>
      <c r="BS54" s="354">
        <v>20.62771</v>
      </c>
      <c r="BT54" s="354">
        <v>20.65851</v>
      </c>
      <c r="BU54" s="354">
        <v>20.68946</v>
      </c>
      <c r="BV54" s="354">
        <v>20.720210000000002</v>
      </c>
    </row>
    <row r="55" spans="1:74" s="164" customFormat="1" ht="11.1" customHeight="1">
      <c r="A55" s="148"/>
      <c r="B55" s="165"/>
      <c r="C55" s="150"/>
      <c r="D55" s="150"/>
      <c r="E55" s="150"/>
      <c r="F55" s="150"/>
      <c r="G55" s="150"/>
      <c r="H55" s="150"/>
      <c r="I55" s="150"/>
      <c r="J55" s="150"/>
      <c r="K55" s="150"/>
      <c r="L55" s="150"/>
      <c r="M55" s="150"/>
      <c r="N55" s="150"/>
      <c r="O55" s="150"/>
      <c r="P55" s="150"/>
      <c r="Q55" s="150"/>
      <c r="R55" s="150"/>
      <c r="S55" s="150"/>
      <c r="T55" s="150"/>
      <c r="U55" s="150"/>
      <c r="V55" s="150"/>
      <c r="W55" s="150"/>
      <c r="X55" s="150"/>
      <c r="Y55" s="150"/>
      <c r="Z55" s="150"/>
      <c r="AA55" s="150"/>
      <c r="AB55" s="150"/>
      <c r="AC55" s="150"/>
      <c r="AD55" s="150"/>
      <c r="AE55" s="150"/>
      <c r="AF55" s="150"/>
      <c r="AG55" s="150"/>
      <c r="AH55" s="150"/>
      <c r="AI55" s="150"/>
      <c r="AJ55" s="150"/>
      <c r="AK55" s="150"/>
      <c r="AL55" s="150"/>
      <c r="AM55" s="150"/>
      <c r="AN55" s="150"/>
      <c r="AO55" s="150"/>
      <c r="AP55" s="150"/>
      <c r="AQ55" s="150"/>
      <c r="AR55" s="150"/>
      <c r="AS55" s="150"/>
      <c r="AT55" s="150"/>
      <c r="AU55" s="150"/>
      <c r="AV55" s="150"/>
      <c r="AW55" s="150"/>
      <c r="AX55" s="150"/>
      <c r="AY55" s="355"/>
      <c r="AZ55" s="355"/>
      <c r="BA55" s="355"/>
      <c r="BB55" s="355"/>
      <c r="BC55" s="355"/>
      <c r="BD55" s="355"/>
      <c r="BE55" s="355"/>
      <c r="BF55" s="355"/>
      <c r="BG55" s="355"/>
      <c r="BH55" s="355"/>
      <c r="BI55" s="355"/>
      <c r="BJ55" s="355"/>
      <c r="BK55" s="355"/>
      <c r="BL55" s="355"/>
      <c r="BM55" s="355"/>
      <c r="BN55" s="355"/>
      <c r="BO55" s="355"/>
      <c r="BP55" s="355"/>
      <c r="BQ55" s="355"/>
      <c r="BR55" s="355"/>
      <c r="BS55" s="355"/>
      <c r="BT55" s="355"/>
      <c r="BU55" s="355"/>
      <c r="BV55" s="355"/>
    </row>
    <row r="56" spans="1:74" s="164" customFormat="1" ht="12" customHeight="1">
      <c r="A56" s="148"/>
      <c r="B56" s="648" t="s">
        <v>1130</v>
      </c>
      <c r="C56" s="649"/>
      <c r="D56" s="649"/>
      <c r="E56" s="649"/>
      <c r="F56" s="649"/>
      <c r="G56" s="649"/>
      <c r="H56" s="649"/>
      <c r="I56" s="649"/>
      <c r="J56" s="649"/>
      <c r="K56" s="649"/>
      <c r="L56" s="649"/>
      <c r="M56" s="649"/>
      <c r="N56" s="649"/>
      <c r="O56" s="649"/>
      <c r="P56" s="649"/>
      <c r="Q56" s="649"/>
      <c r="AY56" s="518"/>
      <c r="AZ56" s="518"/>
      <c r="BA56" s="518"/>
      <c r="BB56" s="518"/>
      <c r="BC56" s="518"/>
      <c r="BD56" s="518"/>
      <c r="BE56" s="518"/>
      <c r="BF56" s="518"/>
      <c r="BG56" s="518"/>
      <c r="BH56" s="518"/>
      <c r="BI56" s="518"/>
      <c r="BJ56" s="518"/>
    </row>
    <row r="57" spans="1:74" s="477" customFormat="1" ht="12" customHeight="1">
      <c r="A57" s="476"/>
      <c r="B57" s="670" t="s">
        <v>1160</v>
      </c>
      <c r="C57" s="671"/>
      <c r="D57" s="671"/>
      <c r="E57" s="671"/>
      <c r="F57" s="671"/>
      <c r="G57" s="671"/>
      <c r="H57" s="671"/>
      <c r="I57" s="671"/>
      <c r="J57" s="671"/>
      <c r="K57" s="671"/>
      <c r="L57" s="671"/>
      <c r="M57" s="671"/>
      <c r="N57" s="671"/>
      <c r="O57" s="671"/>
      <c r="P57" s="671"/>
      <c r="Q57" s="667"/>
      <c r="AY57" s="519"/>
      <c r="AZ57" s="519"/>
      <c r="BA57" s="519"/>
      <c r="BB57" s="519"/>
      <c r="BC57" s="519"/>
      <c r="BD57" s="519"/>
      <c r="BE57" s="519"/>
      <c r="BF57" s="519"/>
      <c r="BG57" s="519"/>
      <c r="BH57" s="519"/>
      <c r="BI57" s="519"/>
      <c r="BJ57" s="519"/>
    </row>
    <row r="58" spans="1:74" s="477" customFormat="1" ht="12" customHeight="1">
      <c r="A58" s="476"/>
      <c r="B58" s="665" t="s">
        <v>1205</v>
      </c>
      <c r="C58" s="671"/>
      <c r="D58" s="671"/>
      <c r="E58" s="671"/>
      <c r="F58" s="671"/>
      <c r="G58" s="671"/>
      <c r="H58" s="671"/>
      <c r="I58" s="671"/>
      <c r="J58" s="671"/>
      <c r="K58" s="671"/>
      <c r="L58" s="671"/>
      <c r="M58" s="671"/>
      <c r="N58" s="671"/>
      <c r="O58" s="671"/>
      <c r="P58" s="671"/>
      <c r="Q58" s="667"/>
      <c r="AY58" s="519"/>
      <c r="AZ58" s="519"/>
      <c r="BA58" s="519"/>
      <c r="BB58" s="519"/>
      <c r="BC58" s="519"/>
      <c r="BD58" s="519"/>
      <c r="BE58" s="519"/>
      <c r="BF58" s="519"/>
      <c r="BG58" s="519"/>
      <c r="BH58" s="519"/>
      <c r="BI58" s="519"/>
      <c r="BJ58" s="519"/>
    </row>
    <row r="59" spans="1:74" s="478" customFormat="1" ht="12" customHeight="1">
      <c r="A59" s="476"/>
      <c r="B59" s="694" t="s">
        <v>1206</v>
      </c>
      <c r="C59" s="667"/>
      <c r="D59" s="667"/>
      <c r="E59" s="667"/>
      <c r="F59" s="667"/>
      <c r="G59" s="667"/>
      <c r="H59" s="667"/>
      <c r="I59" s="667"/>
      <c r="J59" s="667"/>
      <c r="K59" s="667"/>
      <c r="L59" s="667"/>
      <c r="M59" s="667"/>
      <c r="N59" s="667"/>
      <c r="O59" s="667"/>
      <c r="P59" s="667"/>
      <c r="Q59" s="667"/>
      <c r="AY59" s="520"/>
      <c r="AZ59" s="520"/>
      <c r="BA59" s="520"/>
      <c r="BB59" s="520"/>
      <c r="BC59" s="520"/>
      <c r="BD59" s="520"/>
      <c r="BE59" s="520"/>
      <c r="BF59" s="520"/>
      <c r="BG59" s="520"/>
      <c r="BH59" s="520"/>
      <c r="BI59" s="520"/>
      <c r="BJ59" s="520"/>
    </row>
    <row r="60" spans="1:74" s="477" customFormat="1" ht="12" customHeight="1">
      <c r="A60" s="476"/>
      <c r="B60" s="670" t="s">
        <v>5</v>
      </c>
      <c r="C60" s="671"/>
      <c r="D60" s="671"/>
      <c r="E60" s="671"/>
      <c r="F60" s="671"/>
      <c r="G60" s="671"/>
      <c r="H60" s="671"/>
      <c r="I60" s="671"/>
      <c r="J60" s="671"/>
      <c r="K60" s="671"/>
      <c r="L60" s="671"/>
      <c r="M60" s="671"/>
      <c r="N60" s="671"/>
      <c r="O60" s="671"/>
      <c r="P60" s="671"/>
      <c r="Q60" s="667"/>
      <c r="AY60" s="519"/>
      <c r="AZ60" s="519"/>
      <c r="BA60" s="519"/>
      <c r="BB60" s="519"/>
      <c r="BC60" s="519"/>
      <c r="BD60" s="519"/>
      <c r="BE60" s="519"/>
      <c r="BF60" s="519"/>
      <c r="BG60" s="519"/>
      <c r="BH60" s="519"/>
      <c r="BI60" s="519"/>
      <c r="BJ60" s="519"/>
    </row>
    <row r="61" spans="1:74" s="477" customFormat="1" ht="12" customHeight="1">
      <c r="A61" s="476"/>
      <c r="B61" s="665" t="s">
        <v>1165</v>
      </c>
      <c r="C61" s="666"/>
      <c r="D61" s="666"/>
      <c r="E61" s="666"/>
      <c r="F61" s="666"/>
      <c r="G61" s="666"/>
      <c r="H61" s="666"/>
      <c r="I61" s="666"/>
      <c r="J61" s="666"/>
      <c r="K61" s="666"/>
      <c r="L61" s="666"/>
      <c r="M61" s="666"/>
      <c r="N61" s="666"/>
      <c r="O61" s="666"/>
      <c r="P61" s="666"/>
      <c r="Q61" s="667"/>
      <c r="AY61" s="519"/>
      <c r="AZ61" s="519"/>
      <c r="BA61" s="519"/>
      <c r="BB61" s="519"/>
      <c r="BC61" s="519"/>
      <c r="BD61" s="519"/>
      <c r="BE61" s="519"/>
      <c r="BF61" s="519"/>
      <c r="BG61" s="519"/>
      <c r="BH61" s="519"/>
      <c r="BI61" s="519"/>
      <c r="BJ61" s="519"/>
    </row>
    <row r="62" spans="1:74" s="477" customFormat="1" ht="12" customHeight="1">
      <c r="A62" s="443"/>
      <c r="B62" s="678" t="s">
        <v>6</v>
      </c>
      <c r="C62" s="667"/>
      <c r="D62" s="667"/>
      <c r="E62" s="667"/>
      <c r="F62" s="667"/>
      <c r="G62" s="667"/>
      <c r="H62" s="667"/>
      <c r="I62" s="667"/>
      <c r="J62" s="667"/>
      <c r="K62" s="667"/>
      <c r="L62" s="667"/>
      <c r="M62" s="667"/>
      <c r="N62" s="667"/>
      <c r="O62" s="667"/>
      <c r="P62" s="667"/>
      <c r="Q62" s="667"/>
      <c r="AY62" s="519"/>
      <c r="AZ62" s="519"/>
      <c r="BA62" s="519"/>
      <c r="BB62" s="519"/>
      <c r="BC62" s="519"/>
      <c r="BD62" s="519"/>
      <c r="BE62" s="519"/>
      <c r="BF62" s="519"/>
      <c r="BG62" s="519"/>
      <c r="BH62" s="519"/>
      <c r="BI62" s="519"/>
      <c r="BJ62" s="519"/>
    </row>
    <row r="63" spans="1:74">
      <c r="BK63" s="356"/>
      <c r="BL63" s="356"/>
      <c r="BM63" s="356"/>
      <c r="BN63" s="356"/>
      <c r="BO63" s="356"/>
      <c r="BP63" s="356"/>
      <c r="BQ63" s="356"/>
      <c r="BR63" s="356"/>
      <c r="BS63" s="356"/>
      <c r="BT63" s="356"/>
      <c r="BU63" s="356"/>
      <c r="BV63" s="356"/>
    </row>
    <row r="64" spans="1:74">
      <c r="BK64" s="356"/>
      <c r="BL64" s="356"/>
      <c r="BM64" s="356"/>
      <c r="BN64" s="356"/>
      <c r="BO64" s="356"/>
      <c r="BP64" s="356"/>
      <c r="BQ64" s="356"/>
      <c r="BR64" s="356"/>
      <c r="BS64" s="356"/>
      <c r="BT64" s="356"/>
      <c r="BU64" s="356"/>
      <c r="BV64" s="356"/>
    </row>
    <row r="65" spans="63:74">
      <c r="BK65" s="356"/>
      <c r="BL65" s="356"/>
      <c r="BM65" s="356"/>
      <c r="BN65" s="356"/>
      <c r="BO65" s="356"/>
      <c r="BP65" s="356"/>
      <c r="BQ65" s="356"/>
      <c r="BR65" s="356"/>
      <c r="BS65" s="356"/>
      <c r="BT65" s="356"/>
      <c r="BU65" s="356"/>
      <c r="BV65" s="356"/>
    </row>
    <row r="66" spans="63:74">
      <c r="BK66" s="356"/>
      <c r="BL66" s="356"/>
      <c r="BM66" s="356"/>
      <c r="BN66" s="356"/>
      <c r="BO66" s="356"/>
      <c r="BP66" s="356"/>
      <c r="BQ66" s="356"/>
      <c r="BR66" s="356"/>
      <c r="BS66" s="356"/>
      <c r="BT66" s="356"/>
      <c r="BU66" s="356"/>
      <c r="BV66" s="356"/>
    </row>
    <row r="67" spans="63:74">
      <c r="BK67" s="356"/>
      <c r="BL67" s="356"/>
      <c r="BM67" s="356"/>
      <c r="BN67" s="356"/>
      <c r="BO67" s="356"/>
      <c r="BP67" s="356"/>
      <c r="BQ67" s="356"/>
      <c r="BR67" s="356"/>
      <c r="BS67" s="356"/>
      <c r="BT67" s="356"/>
      <c r="BU67" s="356"/>
      <c r="BV67" s="356"/>
    </row>
    <row r="68" spans="63:74">
      <c r="BK68" s="356"/>
      <c r="BL68" s="356"/>
      <c r="BM68" s="356"/>
      <c r="BN68" s="356"/>
      <c r="BO68" s="356"/>
      <c r="BP68" s="356"/>
      <c r="BQ68" s="356"/>
      <c r="BR68" s="356"/>
      <c r="BS68" s="356"/>
      <c r="BT68" s="356"/>
      <c r="BU68" s="356"/>
      <c r="BV68" s="356"/>
    </row>
    <row r="69" spans="63:74">
      <c r="BK69" s="356"/>
      <c r="BL69" s="356"/>
      <c r="BM69" s="356"/>
      <c r="BN69" s="356"/>
      <c r="BO69" s="356"/>
      <c r="BP69" s="356"/>
      <c r="BQ69" s="356"/>
      <c r="BR69" s="356"/>
      <c r="BS69" s="356"/>
      <c r="BT69" s="356"/>
      <c r="BU69" s="356"/>
      <c r="BV69" s="356"/>
    </row>
    <row r="70" spans="63:74">
      <c r="BK70" s="356"/>
      <c r="BL70" s="356"/>
      <c r="BM70" s="356"/>
      <c r="BN70" s="356"/>
      <c r="BO70" s="356"/>
      <c r="BP70" s="356"/>
      <c r="BQ70" s="356"/>
      <c r="BR70" s="356"/>
      <c r="BS70" s="356"/>
      <c r="BT70" s="356"/>
      <c r="BU70" s="356"/>
      <c r="BV70" s="356"/>
    </row>
    <row r="71" spans="63:74">
      <c r="BK71" s="356"/>
      <c r="BL71" s="356"/>
      <c r="BM71" s="356"/>
      <c r="BN71" s="356"/>
      <c r="BO71" s="356"/>
      <c r="BP71" s="356"/>
      <c r="BQ71" s="356"/>
      <c r="BR71" s="356"/>
      <c r="BS71" s="356"/>
      <c r="BT71" s="356"/>
      <c r="BU71" s="356"/>
      <c r="BV71" s="356"/>
    </row>
    <row r="72" spans="63:74">
      <c r="BK72" s="356"/>
      <c r="BL72" s="356"/>
      <c r="BM72" s="356"/>
      <c r="BN72" s="356"/>
      <c r="BO72" s="356"/>
      <c r="BP72" s="356"/>
      <c r="BQ72" s="356"/>
      <c r="BR72" s="356"/>
      <c r="BS72" s="356"/>
      <c r="BT72" s="356"/>
      <c r="BU72" s="356"/>
      <c r="BV72" s="356"/>
    </row>
    <row r="73" spans="63:74">
      <c r="BK73" s="356"/>
      <c r="BL73" s="356"/>
      <c r="BM73" s="356"/>
      <c r="BN73" s="356"/>
      <c r="BO73" s="356"/>
      <c r="BP73" s="356"/>
      <c r="BQ73" s="356"/>
      <c r="BR73" s="356"/>
      <c r="BS73" s="356"/>
      <c r="BT73" s="356"/>
      <c r="BU73" s="356"/>
      <c r="BV73" s="356"/>
    </row>
    <row r="74" spans="63:74">
      <c r="BK74" s="356"/>
      <c r="BL74" s="356"/>
      <c r="BM74" s="356"/>
      <c r="BN74" s="356"/>
      <c r="BO74" s="356"/>
      <c r="BP74" s="356"/>
      <c r="BQ74" s="356"/>
      <c r="BR74" s="356"/>
      <c r="BS74" s="356"/>
      <c r="BT74" s="356"/>
      <c r="BU74" s="356"/>
      <c r="BV74" s="356"/>
    </row>
    <row r="75" spans="63:74">
      <c r="BK75" s="356"/>
      <c r="BL75" s="356"/>
      <c r="BM75" s="356"/>
      <c r="BN75" s="356"/>
      <c r="BO75" s="356"/>
      <c r="BP75" s="356"/>
      <c r="BQ75" s="356"/>
      <c r="BR75" s="356"/>
      <c r="BS75" s="356"/>
      <c r="BT75" s="356"/>
      <c r="BU75" s="356"/>
      <c r="BV75" s="356"/>
    </row>
    <row r="76" spans="63:74">
      <c r="BK76" s="356"/>
      <c r="BL76" s="356"/>
      <c r="BM76" s="356"/>
      <c r="BN76" s="356"/>
      <c r="BO76" s="356"/>
      <c r="BP76" s="356"/>
      <c r="BQ76" s="356"/>
      <c r="BR76" s="356"/>
      <c r="BS76" s="356"/>
      <c r="BT76" s="356"/>
      <c r="BU76" s="356"/>
      <c r="BV76" s="356"/>
    </row>
    <row r="77" spans="63:74">
      <c r="BK77" s="356"/>
      <c r="BL77" s="356"/>
      <c r="BM77" s="356"/>
      <c r="BN77" s="356"/>
      <c r="BO77" s="356"/>
      <c r="BP77" s="356"/>
      <c r="BQ77" s="356"/>
      <c r="BR77" s="356"/>
      <c r="BS77" s="356"/>
      <c r="BT77" s="356"/>
      <c r="BU77" s="356"/>
      <c r="BV77" s="356"/>
    </row>
    <row r="78" spans="63:74">
      <c r="BK78" s="356"/>
      <c r="BL78" s="356"/>
      <c r="BM78" s="356"/>
      <c r="BN78" s="356"/>
      <c r="BO78" s="356"/>
      <c r="BP78" s="356"/>
      <c r="BQ78" s="356"/>
      <c r="BR78" s="356"/>
      <c r="BS78" s="356"/>
      <c r="BT78" s="356"/>
      <c r="BU78" s="356"/>
      <c r="BV78" s="356"/>
    </row>
    <row r="79" spans="63:74">
      <c r="BK79" s="356"/>
      <c r="BL79" s="356"/>
      <c r="BM79" s="356"/>
      <c r="BN79" s="356"/>
      <c r="BO79" s="356"/>
      <c r="BP79" s="356"/>
      <c r="BQ79" s="356"/>
      <c r="BR79" s="356"/>
      <c r="BS79" s="356"/>
      <c r="BT79" s="356"/>
      <c r="BU79" s="356"/>
      <c r="BV79" s="356"/>
    </row>
    <row r="80" spans="63:74">
      <c r="BK80" s="356"/>
      <c r="BL80" s="356"/>
      <c r="BM80" s="356"/>
      <c r="BN80" s="356"/>
      <c r="BO80" s="356"/>
      <c r="BP80" s="356"/>
      <c r="BQ80" s="356"/>
      <c r="BR80" s="356"/>
      <c r="BS80" s="356"/>
      <c r="BT80" s="356"/>
      <c r="BU80" s="356"/>
      <c r="BV80" s="356"/>
    </row>
    <row r="81" spans="63:74">
      <c r="BK81" s="356"/>
      <c r="BL81" s="356"/>
      <c r="BM81" s="356"/>
      <c r="BN81" s="356"/>
      <c r="BO81" s="356"/>
      <c r="BP81" s="356"/>
      <c r="BQ81" s="356"/>
      <c r="BR81" s="356"/>
      <c r="BS81" s="356"/>
      <c r="BT81" s="356"/>
      <c r="BU81" s="356"/>
      <c r="BV81" s="356"/>
    </row>
    <row r="82" spans="63:74">
      <c r="BK82" s="356"/>
      <c r="BL82" s="356"/>
      <c r="BM82" s="356"/>
      <c r="BN82" s="356"/>
      <c r="BO82" s="356"/>
      <c r="BP82" s="356"/>
      <c r="BQ82" s="356"/>
      <c r="BR82" s="356"/>
      <c r="BS82" s="356"/>
      <c r="BT82" s="356"/>
      <c r="BU82" s="356"/>
      <c r="BV82" s="356"/>
    </row>
    <row r="83" spans="63:74">
      <c r="BK83" s="356"/>
      <c r="BL83" s="356"/>
      <c r="BM83" s="356"/>
      <c r="BN83" s="356"/>
      <c r="BO83" s="356"/>
      <c r="BP83" s="356"/>
      <c r="BQ83" s="356"/>
      <c r="BR83" s="356"/>
      <c r="BS83" s="356"/>
      <c r="BT83" s="356"/>
      <c r="BU83" s="356"/>
      <c r="BV83" s="356"/>
    </row>
    <row r="84" spans="63:74">
      <c r="BK84" s="356"/>
      <c r="BL84" s="356"/>
      <c r="BM84" s="356"/>
      <c r="BN84" s="356"/>
      <c r="BO84" s="356"/>
      <c r="BP84" s="356"/>
      <c r="BQ84" s="356"/>
      <c r="BR84" s="356"/>
      <c r="BS84" s="356"/>
      <c r="BT84" s="356"/>
      <c r="BU84" s="356"/>
      <c r="BV84" s="356"/>
    </row>
    <row r="85" spans="63:74">
      <c r="BK85" s="356"/>
      <c r="BL85" s="356"/>
      <c r="BM85" s="356"/>
      <c r="BN85" s="356"/>
      <c r="BO85" s="356"/>
      <c r="BP85" s="356"/>
      <c r="BQ85" s="356"/>
      <c r="BR85" s="356"/>
      <c r="BS85" s="356"/>
      <c r="BT85" s="356"/>
      <c r="BU85" s="356"/>
      <c r="BV85" s="356"/>
    </row>
    <row r="86" spans="63:74">
      <c r="BK86" s="356"/>
      <c r="BL86" s="356"/>
      <c r="BM86" s="356"/>
      <c r="BN86" s="356"/>
      <c r="BO86" s="356"/>
      <c r="BP86" s="356"/>
      <c r="BQ86" s="356"/>
      <c r="BR86" s="356"/>
      <c r="BS86" s="356"/>
      <c r="BT86" s="356"/>
      <c r="BU86" s="356"/>
      <c r="BV86" s="356"/>
    </row>
    <row r="87" spans="63:74">
      <c r="BK87" s="356"/>
      <c r="BL87" s="356"/>
      <c r="BM87" s="356"/>
      <c r="BN87" s="356"/>
      <c r="BO87" s="356"/>
      <c r="BP87" s="356"/>
      <c r="BQ87" s="356"/>
      <c r="BR87" s="356"/>
      <c r="BS87" s="356"/>
      <c r="BT87" s="356"/>
      <c r="BU87" s="356"/>
      <c r="BV87" s="356"/>
    </row>
    <row r="88" spans="63:74">
      <c r="BK88" s="356"/>
      <c r="BL88" s="356"/>
      <c r="BM88" s="356"/>
      <c r="BN88" s="356"/>
      <c r="BO88" s="356"/>
      <c r="BP88" s="356"/>
      <c r="BQ88" s="356"/>
      <c r="BR88" s="356"/>
      <c r="BS88" s="356"/>
      <c r="BT88" s="356"/>
      <c r="BU88" s="356"/>
      <c r="BV88" s="356"/>
    </row>
    <row r="89" spans="63:74">
      <c r="BK89" s="356"/>
      <c r="BL89" s="356"/>
      <c r="BM89" s="356"/>
      <c r="BN89" s="356"/>
      <c r="BO89" s="356"/>
      <c r="BP89" s="356"/>
      <c r="BQ89" s="356"/>
      <c r="BR89" s="356"/>
      <c r="BS89" s="356"/>
      <c r="BT89" s="356"/>
      <c r="BU89" s="356"/>
      <c r="BV89" s="356"/>
    </row>
    <row r="90" spans="63:74">
      <c r="BK90" s="356"/>
      <c r="BL90" s="356"/>
      <c r="BM90" s="356"/>
      <c r="BN90" s="356"/>
      <c r="BO90" s="356"/>
      <c r="BP90" s="356"/>
      <c r="BQ90" s="356"/>
      <c r="BR90" s="356"/>
      <c r="BS90" s="356"/>
      <c r="BT90" s="356"/>
      <c r="BU90" s="356"/>
      <c r="BV90" s="356"/>
    </row>
    <row r="91" spans="63:74">
      <c r="BK91" s="356"/>
      <c r="BL91" s="356"/>
      <c r="BM91" s="356"/>
      <c r="BN91" s="356"/>
      <c r="BO91" s="356"/>
      <c r="BP91" s="356"/>
      <c r="BQ91" s="356"/>
      <c r="BR91" s="356"/>
      <c r="BS91" s="356"/>
      <c r="BT91" s="356"/>
      <c r="BU91" s="356"/>
      <c r="BV91" s="356"/>
    </row>
    <row r="92" spans="63:74">
      <c r="BK92" s="356"/>
      <c r="BL92" s="356"/>
      <c r="BM92" s="356"/>
      <c r="BN92" s="356"/>
      <c r="BO92" s="356"/>
      <c r="BP92" s="356"/>
      <c r="BQ92" s="356"/>
      <c r="BR92" s="356"/>
      <c r="BS92" s="356"/>
      <c r="BT92" s="356"/>
      <c r="BU92" s="356"/>
      <c r="BV92" s="356"/>
    </row>
    <row r="93" spans="63:74">
      <c r="BK93" s="356"/>
      <c r="BL93" s="356"/>
      <c r="BM93" s="356"/>
      <c r="BN93" s="356"/>
      <c r="BO93" s="356"/>
      <c r="BP93" s="356"/>
      <c r="BQ93" s="356"/>
      <c r="BR93" s="356"/>
      <c r="BS93" s="356"/>
      <c r="BT93" s="356"/>
      <c r="BU93" s="356"/>
      <c r="BV93" s="356"/>
    </row>
    <row r="94" spans="63:74">
      <c r="BK94" s="356"/>
      <c r="BL94" s="356"/>
      <c r="BM94" s="356"/>
      <c r="BN94" s="356"/>
      <c r="BO94" s="356"/>
      <c r="BP94" s="356"/>
      <c r="BQ94" s="356"/>
      <c r="BR94" s="356"/>
      <c r="BS94" s="356"/>
      <c r="BT94" s="356"/>
      <c r="BU94" s="356"/>
      <c r="BV94" s="356"/>
    </row>
    <row r="95" spans="63:74">
      <c r="BK95" s="356"/>
      <c r="BL95" s="356"/>
      <c r="BM95" s="356"/>
      <c r="BN95" s="356"/>
      <c r="BO95" s="356"/>
      <c r="BP95" s="356"/>
      <c r="BQ95" s="356"/>
      <c r="BR95" s="356"/>
      <c r="BS95" s="356"/>
      <c r="BT95" s="356"/>
      <c r="BU95" s="356"/>
      <c r="BV95" s="356"/>
    </row>
    <row r="96" spans="63:74">
      <c r="BK96" s="356"/>
      <c r="BL96" s="356"/>
      <c r="BM96" s="356"/>
      <c r="BN96" s="356"/>
      <c r="BO96" s="356"/>
      <c r="BP96" s="356"/>
      <c r="BQ96" s="356"/>
      <c r="BR96" s="356"/>
      <c r="BS96" s="356"/>
      <c r="BT96" s="356"/>
      <c r="BU96" s="356"/>
      <c r="BV96" s="356"/>
    </row>
    <row r="97" spans="63:74">
      <c r="BK97" s="356"/>
      <c r="BL97" s="356"/>
      <c r="BM97" s="356"/>
      <c r="BN97" s="356"/>
      <c r="BO97" s="356"/>
      <c r="BP97" s="356"/>
      <c r="BQ97" s="356"/>
      <c r="BR97" s="356"/>
      <c r="BS97" s="356"/>
      <c r="BT97" s="356"/>
      <c r="BU97" s="356"/>
      <c r="BV97" s="356"/>
    </row>
    <row r="98" spans="63:74">
      <c r="BK98" s="356"/>
      <c r="BL98" s="356"/>
      <c r="BM98" s="356"/>
      <c r="BN98" s="356"/>
      <c r="BO98" s="356"/>
      <c r="BP98" s="356"/>
      <c r="BQ98" s="356"/>
      <c r="BR98" s="356"/>
      <c r="BS98" s="356"/>
      <c r="BT98" s="356"/>
      <c r="BU98" s="356"/>
      <c r="BV98" s="356"/>
    </row>
    <row r="99" spans="63:74">
      <c r="BK99" s="356"/>
      <c r="BL99" s="356"/>
      <c r="BM99" s="356"/>
      <c r="BN99" s="356"/>
      <c r="BO99" s="356"/>
      <c r="BP99" s="356"/>
      <c r="BQ99" s="356"/>
      <c r="BR99" s="356"/>
      <c r="BS99" s="356"/>
      <c r="BT99" s="356"/>
      <c r="BU99" s="356"/>
      <c r="BV99" s="356"/>
    </row>
    <row r="100" spans="63:74">
      <c r="BK100" s="356"/>
      <c r="BL100" s="356"/>
      <c r="BM100" s="356"/>
      <c r="BN100" s="356"/>
      <c r="BO100" s="356"/>
      <c r="BP100" s="356"/>
      <c r="BQ100" s="356"/>
      <c r="BR100" s="356"/>
      <c r="BS100" s="356"/>
      <c r="BT100" s="356"/>
      <c r="BU100" s="356"/>
      <c r="BV100" s="356"/>
    </row>
    <row r="101" spans="63:74">
      <c r="BK101" s="356"/>
      <c r="BL101" s="356"/>
      <c r="BM101" s="356"/>
      <c r="BN101" s="356"/>
      <c r="BO101" s="356"/>
      <c r="BP101" s="356"/>
      <c r="BQ101" s="356"/>
      <c r="BR101" s="356"/>
      <c r="BS101" s="356"/>
      <c r="BT101" s="356"/>
      <c r="BU101" s="356"/>
      <c r="BV101" s="356"/>
    </row>
    <row r="102" spans="63:74">
      <c r="BK102" s="356"/>
      <c r="BL102" s="356"/>
      <c r="BM102" s="356"/>
      <c r="BN102" s="356"/>
      <c r="BO102" s="356"/>
      <c r="BP102" s="356"/>
      <c r="BQ102" s="356"/>
      <c r="BR102" s="356"/>
      <c r="BS102" s="356"/>
      <c r="BT102" s="356"/>
      <c r="BU102" s="356"/>
      <c r="BV102" s="356"/>
    </row>
    <row r="103" spans="63:74">
      <c r="BK103" s="356"/>
      <c r="BL103" s="356"/>
      <c r="BM103" s="356"/>
      <c r="BN103" s="356"/>
      <c r="BO103" s="356"/>
      <c r="BP103" s="356"/>
      <c r="BQ103" s="356"/>
      <c r="BR103" s="356"/>
      <c r="BS103" s="356"/>
      <c r="BT103" s="356"/>
      <c r="BU103" s="356"/>
      <c r="BV103" s="356"/>
    </row>
    <row r="104" spans="63:74">
      <c r="BK104" s="356"/>
      <c r="BL104" s="356"/>
      <c r="BM104" s="356"/>
      <c r="BN104" s="356"/>
      <c r="BO104" s="356"/>
      <c r="BP104" s="356"/>
      <c r="BQ104" s="356"/>
      <c r="BR104" s="356"/>
      <c r="BS104" s="356"/>
      <c r="BT104" s="356"/>
      <c r="BU104" s="356"/>
      <c r="BV104" s="356"/>
    </row>
    <row r="105" spans="63:74">
      <c r="BK105" s="356"/>
      <c r="BL105" s="356"/>
      <c r="BM105" s="356"/>
      <c r="BN105" s="356"/>
      <c r="BO105" s="356"/>
      <c r="BP105" s="356"/>
      <c r="BQ105" s="356"/>
      <c r="BR105" s="356"/>
      <c r="BS105" s="356"/>
      <c r="BT105" s="356"/>
      <c r="BU105" s="356"/>
      <c r="BV105" s="356"/>
    </row>
    <row r="106" spans="63:74">
      <c r="BK106" s="356"/>
      <c r="BL106" s="356"/>
      <c r="BM106" s="356"/>
      <c r="BN106" s="356"/>
      <c r="BO106" s="356"/>
      <c r="BP106" s="356"/>
      <c r="BQ106" s="356"/>
      <c r="BR106" s="356"/>
      <c r="BS106" s="356"/>
      <c r="BT106" s="356"/>
      <c r="BU106" s="356"/>
      <c r="BV106" s="356"/>
    </row>
    <row r="107" spans="63:74">
      <c r="BK107" s="356"/>
      <c r="BL107" s="356"/>
      <c r="BM107" s="356"/>
      <c r="BN107" s="356"/>
      <c r="BO107" s="356"/>
      <c r="BP107" s="356"/>
      <c r="BQ107" s="356"/>
      <c r="BR107" s="356"/>
      <c r="BS107" s="356"/>
      <c r="BT107" s="356"/>
      <c r="BU107" s="356"/>
      <c r="BV107" s="356"/>
    </row>
    <row r="108" spans="63:74">
      <c r="BK108" s="356"/>
      <c r="BL108" s="356"/>
      <c r="BM108" s="356"/>
      <c r="BN108" s="356"/>
      <c r="BO108" s="356"/>
      <c r="BP108" s="356"/>
      <c r="BQ108" s="356"/>
      <c r="BR108" s="356"/>
      <c r="BS108" s="356"/>
      <c r="BT108" s="356"/>
      <c r="BU108" s="356"/>
      <c r="BV108" s="356"/>
    </row>
    <row r="109" spans="63:74">
      <c r="BK109" s="356"/>
      <c r="BL109" s="356"/>
      <c r="BM109" s="356"/>
      <c r="BN109" s="356"/>
      <c r="BO109" s="356"/>
      <c r="BP109" s="356"/>
      <c r="BQ109" s="356"/>
      <c r="BR109" s="356"/>
      <c r="BS109" s="356"/>
      <c r="BT109" s="356"/>
      <c r="BU109" s="356"/>
      <c r="BV109" s="356"/>
    </row>
    <row r="110" spans="63:74">
      <c r="BK110" s="356"/>
      <c r="BL110" s="356"/>
      <c r="BM110" s="356"/>
      <c r="BN110" s="356"/>
      <c r="BO110" s="356"/>
      <c r="BP110" s="356"/>
      <c r="BQ110" s="356"/>
      <c r="BR110" s="356"/>
      <c r="BS110" s="356"/>
      <c r="BT110" s="356"/>
      <c r="BU110" s="356"/>
      <c r="BV110" s="356"/>
    </row>
    <row r="111" spans="63:74">
      <c r="BK111" s="356"/>
      <c r="BL111" s="356"/>
      <c r="BM111" s="356"/>
      <c r="BN111" s="356"/>
      <c r="BO111" s="356"/>
      <c r="BP111" s="356"/>
      <c r="BQ111" s="356"/>
      <c r="BR111" s="356"/>
      <c r="BS111" s="356"/>
      <c r="BT111" s="356"/>
      <c r="BU111" s="356"/>
      <c r="BV111" s="356"/>
    </row>
    <row r="112" spans="63:74">
      <c r="BK112" s="356"/>
      <c r="BL112" s="356"/>
      <c r="BM112" s="356"/>
      <c r="BN112" s="356"/>
      <c r="BO112" s="356"/>
      <c r="BP112" s="356"/>
      <c r="BQ112" s="356"/>
      <c r="BR112" s="356"/>
      <c r="BS112" s="356"/>
      <c r="BT112" s="356"/>
      <c r="BU112" s="356"/>
      <c r="BV112" s="356"/>
    </row>
    <row r="113" spans="63:74">
      <c r="BK113" s="356"/>
      <c r="BL113" s="356"/>
      <c r="BM113" s="356"/>
      <c r="BN113" s="356"/>
      <c r="BO113" s="356"/>
      <c r="BP113" s="356"/>
      <c r="BQ113" s="356"/>
      <c r="BR113" s="356"/>
      <c r="BS113" s="356"/>
      <c r="BT113" s="356"/>
      <c r="BU113" s="356"/>
      <c r="BV113" s="356"/>
    </row>
    <row r="114" spans="63:74">
      <c r="BK114" s="356"/>
      <c r="BL114" s="356"/>
      <c r="BM114" s="356"/>
      <c r="BN114" s="356"/>
      <c r="BO114" s="356"/>
      <c r="BP114" s="356"/>
      <c r="BQ114" s="356"/>
      <c r="BR114" s="356"/>
      <c r="BS114" s="356"/>
      <c r="BT114" s="356"/>
      <c r="BU114" s="356"/>
      <c r="BV114" s="356"/>
    </row>
    <row r="115" spans="63:74">
      <c r="BK115" s="356"/>
      <c r="BL115" s="356"/>
      <c r="BM115" s="356"/>
      <c r="BN115" s="356"/>
      <c r="BO115" s="356"/>
      <c r="BP115" s="356"/>
      <c r="BQ115" s="356"/>
      <c r="BR115" s="356"/>
      <c r="BS115" s="356"/>
      <c r="BT115" s="356"/>
      <c r="BU115" s="356"/>
      <c r="BV115" s="356"/>
    </row>
    <row r="116" spans="63:74">
      <c r="BK116" s="356"/>
      <c r="BL116" s="356"/>
      <c r="BM116" s="356"/>
      <c r="BN116" s="356"/>
      <c r="BO116" s="356"/>
      <c r="BP116" s="356"/>
      <c r="BQ116" s="356"/>
      <c r="BR116" s="356"/>
      <c r="BS116" s="356"/>
      <c r="BT116" s="356"/>
      <c r="BU116" s="356"/>
      <c r="BV116" s="356"/>
    </row>
    <row r="117" spans="63:74">
      <c r="BK117" s="356"/>
      <c r="BL117" s="356"/>
      <c r="BM117" s="356"/>
      <c r="BN117" s="356"/>
      <c r="BO117" s="356"/>
      <c r="BP117" s="356"/>
      <c r="BQ117" s="356"/>
      <c r="BR117" s="356"/>
      <c r="BS117" s="356"/>
      <c r="BT117" s="356"/>
      <c r="BU117" s="356"/>
      <c r="BV117" s="356"/>
    </row>
    <row r="118" spans="63:74">
      <c r="BK118" s="356"/>
      <c r="BL118" s="356"/>
      <c r="BM118" s="356"/>
      <c r="BN118" s="356"/>
      <c r="BO118" s="356"/>
      <c r="BP118" s="356"/>
      <c r="BQ118" s="356"/>
      <c r="BR118" s="356"/>
      <c r="BS118" s="356"/>
      <c r="BT118" s="356"/>
      <c r="BU118" s="356"/>
      <c r="BV118" s="356"/>
    </row>
    <row r="119" spans="63:74">
      <c r="BK119" s="356"/>
      <c r="BL119" s="356"/>
      <c r="BM119" s="356"/>
      <c r="BN119" s="356"/>
      <c r="BO119" s="356"/>
      <c r="BP119" s="356"/>
      <c r="BQ119" s="356"/>
      <c r="BR119" s="356"/>
      <c r="BS119" s="356"/>
      <c r="BT119" s="356"/>
      <c r="BU119" s="356"/>
      <c r="BV119" s="356"/>
    </row>
    <row r="120" spans="63:74">
      <c r="BK120" s="356"/>
      <c r="BL120" s="356"/>
      <c r="BM120" s="356"/>
      <c r="BN120" s="356"/>
      <c r="BO120" s="356"/>
      <c r="BP120" s="356"/>
      <c r="BQ120" s="356"/>
      <c r="BR120" s="356"/>
      <c r="BS120" s="356"/>
      <c r="BT120" s="356"/>
      <c r="BU120" s="356"/>
      <c r="BV120" s="356"/>
    </row>
    <row r="121" spans="63:74">
      <c r="BK121" s="356"/>
      <c r="BL121" s="356"/>
      <c r="BM121" s="356"/>
      <c r="BN121" s="356"/>
      <c r="BO121" s="356"/>
      <c r="BP121" s="356"/>
      <c r="BQ121" s="356"/>
      <c r="BR121" s="356"/>
      <c r="BS121" s="356"/>
      <c r="BT121" s="356"/>
      <c r="BU121" s="356"/>
      <c r="BV121" s="356"/>
    </row>
    <row r="122" spans="63:74">
      <c r="BK122" s="356"/>
      <c r="BL122" s="356"/>
      <c r="BM122" s="356"/>
      <c r="BN122" s="356"/>
      <c r="BO122" s="356"/>
      <c r="BP122" s="356"/>
      <c r="BQ122" s="356"/>
      <c r="BR122" s="356"/>
      <c r="BS122" s="356"/>
      <c r="BT122" s="356"/>
      <c r="BU122" s="356"/>
      <c r="BV122" s="356"/>
    </row>
    <row r="123" spans="63:74">
      <c r="BK123" s="356"/>
      <c r="BL123" s="356"/>
      <c r="BM123" s="356"/>
      <c r="BN123" s="356"/>
      <c r="BO123" s="356"/>
      <c r="BP123" s="356"/>
      <c r="BQ123" s="356"/>
      <c r="BR123" s="356"/>
      <c r="BS123" s="356"/>
      <c r="BT123" s="356"/>
      <c r="BU123" s="356"/>
      <c r="BV123" s="356"/>
    </row>
    <row r="124" spans="63:74">
      <c r="BK124" s="356"/>
      <c r="BL124" s="356"/>
      <c r="BM124" s="356"/>
      <c r="BN124" s="356"/>
      <c r="BO124" s="356"/>
      <c r="BP124" s="356"/>
      <c r="BQ124" s="356"/>
      <c r="BR124" s="356"/>
      <c r="BS124" s="356"/>
      <c r="BT124" s="356"/>
      <c r="BU124" s="356"/>
      <c r="BV124" s="356"/>
    </row>
    <row r="125" spans="63:74">
      <c r="BK125" s="356"/>
      <c r="BL125" s="356"/>
      <c r="BM125" s="356"/>
      <c r="BN125" s="356"/>
      <c r="BO125" s="356"/>
      <c r="BP125" s="356"/>
      <c r="BQ125" s="356"/>
      <c r="BR125" s="356"/>
      <c r="BS125" s="356"/>
      <c r="BT125" s="356"/>
      <c r="BU125" s="356"/>
      <c r="BV125" s="356"/>
    </row>
    <row r="126" spans="63:74">
      <c r="BK126" s="356"/>
      <c r="BL126" s="356"/>
      <c r="BM126" s="356"/>
      <c r="BN126" s="356"/>
      <c r="BO126" s="356"/>
      <c r="BP126" s="356"/>
      <c r="BQ126" s="356"/>
      <c r="BR126" s="356"/>
      <c r="BS126" s="356"/>
      <c r="BT126" s="356"/>
      <c r="BU126" s="356"/>
      <c r="BV126" s="356"/>
    </row>
    <row r="127" spans="63:74">
      <c r="BK127" s="356"/>
      <c r="BL127" s="356"/>
      <c r="BM127" s="356"/>
      <c r="BN127" s="356"/>
      <c r="BO127" s="356"/>
      <c r="BP127" s="356"/>
      <c r="BQ127" s="356"/>
      <c r="BR127" s="356"/>
      <c r="BS127" s="356"/>
      <c r="BT127" s="356"/>
      <c r="BU127" s="356"/>
      <c r="BV127" s="356"/>
    </row>
    <row r="128" spans="63:74">
      <c r="BK128" s="356"/>
      <c r="BL128" s="356"/>
      <c r="BM128" s="356"/>
      <c r="BN128" s="356"/>
      <c r="BO128" s="356"/>
      <c r="BP128" s="356"/>
      <c r="BQ128" s="356"/>
      <c r="BR128" s="356"/>
      <c r="BS128" s="356"/>
      <c r="BT128" s="356"/>
      <c r="BU128" s="356"/>
      <c r="BV128" s="356"/>
    </row>
    <row r="129" spans="63:74">
      <c r="BK129" s="356"/>
      <c r="BL129" s="356"/>
      <c r="BM129" s="356"/>
      <c r="BN129" s="356"/>
      <c r="BO129" s="356"/>
      <c r="BP129" s="356"/>
      <c r="BQ129" s="356"/>
      <c r="BR129" s="356"/>
      <c r="BS129" s="356"/>
      <c r="BT129" s="356"/>
      <c r="BU129" s="356"/>
      <c r="BV129" s="356"/>
    </row>
    <row r="130" spans="63:74">
      <c r="BK130" s="356"/>
      <c r="BL130" s="356"/>
      <c r="BM130" s="356"/>
      <c r="BN130" s="356"/>
      <c r="BO130" s="356"/>
      <c r="BP130" s="356"/>
      <c r="BQ130" s="356"/>
      <c r="BR130" s="356"/>
      <c r="BS130" s="356"/>
      <c r="BT130" s="356"/>
      <c r="BU130" s="356"/>
      <c r="BV130" s="356"/>
    </row>
    <row r="131" spans="63:74">
      <c r="BK131" s="356"/>
      <c r="BL131" s="356"/>
      <c r="BM131" s="356"/>
      <c r="BN131" s="356"/>
      <c r="BO131" s="356"/>
      <c r="BP131" s="356"/>
      <c r="BQ131" s="356"/>
      <c r="BR131" s="356"/>
      <c r="BS131" s="356"/>
      <c r="BT131" s="356"/>
      <c r="BU131" s="356"/>
      <c r="BV131" s="356"/>
    </row>
    <row r="132" spans="63:74">
      <c r="BK132" s="356"/>
      <c r="BL132" s="356"/>
      <c r="BM132" s="356"/>
      <c r="BN132" s="356"/>
      <c r="BO132" s="356"/>
      <c r="BP132" s="356"/>
      <c r="BQ132" s="356"/>
      <c r="BR132" s="356"/>
      <c r="BS132" s="356"/>
      <c r="BT132" s="356"/>
      <c r="BU132" s="356"/>
      <c r="BV132" s="356"/>
    </row>
    <row r="133" spans="63:74">
      <c r="BK133" s="356"/>
      <c r="BL133" s="356"/>
      <c r="BM133" s="356"/>
      <c r="BN133" s="356"/>
      <c r="BO133" s="356"/>
      <c r="BP133" s="356"/>
      <c r="BQ133" s="356"/>
      <c r="BR133" s="356"/>
      <c r="BS133" s="356"/>
      <c r="BT133" s="356"/>
      <c r="BU133" s="356"/>
      <c r="BV133" s="356"/>
    </row>
    <row r="134" spans="63:74">
      <c r="BK134" s="356"/>
      <c r="BL134" s="356"/>
      <c r="BM134" s="356"/>
      <c r="BN134" s="356"/>
      <c r="BO134" s="356"/>
      <c r="BP134" s="356"/>
      <c r="BQ134" s="356"/>
      <c r="BR134" s="356"/>
      <c r="BS134" s="356"/>
      <c r="BT134" s="356"/>
      <c r="BU134" s="356"/>
      <c r="BV134" s="356"/>
    </row>
    <row r="135" spans="63:74">
      <c r="BK135" s="356"/>
      <c r="BL135" s="356"/>
      <c r="BM135" s="356"/>
      <c r="BN135" s="356"/>
      <c r="BO135" s="356"/>
      <c r="BP135" s="356"/>
      <c r="BQ135" s="356"/>
      <c r="BR135" s="356"/>
      <c r="BS135" s="356"/>
      <c r="BT135" s="356"/>
      <c r="BU135" s="356"/>
      <c r="BV135" s="356"/>
    </row>
    <row r="136" spans="63:74">
      <c r="BK136" s="356"/>
      <c r="BL136" s="356"/>
      <c r="BM136" s="356"/>
      <c r="BN136" s="356"/>
      <c r="BO136" s="356"/>
      <c r="BP136" s="356"/>
      <c r="BQ136" s="356"/>
      <c r="BR136" s="356"/>
      <c r="BS136" s="356"/>
      <c r="BT136" s="356"/>
      <c r="BU136" s="356"/>
      <c r="BV136" s="356"/>
    </row>
    <row r="137" spans="63:74">
      <c r="BK137" s="356"/>
      <c r="BL137" s="356"/>
      <c r="BM137" s="356"/>
      <c r="BN137" s="356"/>
      <c r="BO137" s="356"/>
      <c r="BP137" s="356"/>
      <c r="BQ137" s="356"/>
      <c r="BR137" s="356"/>
      <c r="BS137" s="356"/>
      <c r="BT137" s="356"/>
      <c r="BU137" s="356"/>
      <c r="BV137" s="356"/>
    </row>
    <row r="138" spans="63:74">
      <c r="BK138" s="356"/>
      <c r="BL138" s="356"/>
      <c r="BM138" s="356"/>
      <c r="BN138" s="356"/>
      <c r="BO138" s="356"/>
      <c r="BP138" s="356"/>
      <c r="BQ138" s="356"/>
      <c r="BR138" s="356"/>
      <c r="BS138" s="356"/>
      <c r="BT138" s="356"/>
      <c r="BU138" s="356"/>
      <c r="BV138" s="356"/>
    </row>
    <row r="139" spans="63:74">
      <c r="BK139" s="356"/>
      <c r="BL139" s="356"/>
      <c r="BM139" s="356"/>
      <c r="BN139" s="356"/>
      <c r="BO139" s="356"/>
      <c r="BP139" s="356"/>
      <c r="BQ139" s="356"/>
      <c r="BR139" s="356"/>
      <c r="BS139" s="356"/>
      <c r="BT139" s="356"/>
      <c r="BU139" s="356"/>
      <c r="BV139" s="356"/>
    </row>
    <row r="140" spans="63:74">
      <c r="BK140" s="356"/>
      <c r="BL140" s="356"/>
      <c r="BM140" s="356"/>
      <c r="BN140" s="356"/>
      <c r="BO140" s="356"/>
      <c r="BP140" s="356"/>
      <c r="BQ140" s="356"/>
      <c r="BR140" s="356"/>
      <c r="BS140" s="356"/>
      <c r="BT140" s="356"/>
      <c r="BU140" s="356"/>
      <c r="BV140" s="356"/>
    </row>
    <row r="141" spans="63:74">
      <c r="BK141" s="356"/>
      <c r="BL141" s="356"/>
      <c r="BM141" s="356"/>
      <c r="BN141" s="356"/>
      <c r="BO141" s="356"/>
      <c r="BP141" s="356"/>
      <c r="BQ141" s="356"/>
      <c r="BR141" s="356"/>
      <c r="BS141" s="356"/>
      <c r="BT141" s="356"/>
      <c r="BU141" s="356"/>
      <c r="BV141" s="356"/>
    </row>
    <row r="142" spans="63:74">
      <c r="BK142" s="356"/>
      <c r="BL142" s="356"/>
      <c r="BM142" s="356"/>
      <c r="BN142" s="356"/>
      <c r="BO142" s="356"/>
      <c r="BP142" s="356"/>
      <c r="BQ142" s="356"/>
      <c r="BR142" s="356"/>
      <c r="BS142" s="356"/>
      <c r="BT142" s="356"/>
      <c r="BU142" s="356"/>
      <c r="BV142" s="356"/>
    </row>
    <row r="143" spans="63:74">
      <c r="BK143" s="356"/>
      <c r="BL143" s="356"/>
      <c r="BM143" s="356"/>
      <c r="BN143" s="356"/>
      <c r="BO143" s="356"/>
      <c r="BP143" s="356"/>
      <c r="BQ143" s="356"/>
      <c r="BR143" s="356"/>
      <c r="BS143" s="356"/>
      <c r="BT143" s="356"/>
      <c r="BU143" s="356"/>
      <c r="BV143" s="356"/>
    </row>
  </sheetData>
  <mergeCells count="15">
    <mergeCell ref="B60:Q60"/>
    <mergeCell ref="B61:Q61"/>
    <mergeCell ref="B62:Q62"/>
    <mergeCell ref="B56:Q56"/>
    <mergeCell ref="B57:Q57"/>
    <mergeCell ref="B58:Q58"/>
    <mergeCell ref="B59:Q59"/>
    <mergeCell ref="A1:A2"/>
    <mergeCell ref="AM3:AX3"/>
    <mergeCell ref="AY3:BJ3"/>
    <mergeCell ref="BK3:BV3"/>
    <mergeCell ref="B1:AL1"/>
    <mergeCell ref="C3:N3"/>
    <mergeCell ref="O3:Z3"/>
    <mergeCell ref="AA3:AL3"/>
  </mergeCells>
  <phoneticPr fontId="5" type="noConversion"/>
  <hyperlinks>
    <hyperlink ref="A1:A2" location="Contents!A1" display="Table of Contents"/>
  </hyperlinks>
  <pageMargins left="0.25" right="0.25" top="0.25" bottom="0.25" header="0.5" footer="0.5"/>
  <pageSetup scale="70" orientation="portrait" horizontalDpi="300" verticalDpi="300" r:id="rId1"/>
  <headerFooter alignWithMargins="0">
    <oddFooter>&amp;L&amp;"Courier,Bold"&amp;F&amp;C&amp;P&amp;R&amp;"Courier,Bold"&amp;D  &amp;T</oddFooter>
  </headerFooter>
</worksheet>
</file>

<file path=xl/worksheets/sheet23.xml><?xml version="1.0" encoding="utf-8"?>
<worksheet xmlns="http://schemas.openxmlformats.org/spreadsheetml/2006/main" xmlns:r="http://schemas.openxmlformats.org/officeDocument/2006/relationships">
  <sheetPr codeName="Sheet25">
    <pageSetUpPr fitToPage="1"/>
  </sheetPr>
  <dimension ref="A1:BV143"/>
  <sheetViews>
    <sheetView workbookViewId="0">
      <pane xSplit="2" ySplit="4" topLeftCell="AY5" activePane="bottomRight" state="frozen"/>
      <selection activeCell="BC15" sqref="BC15"/>
      <selection pane="topRight" activeCell="BC15" sqref="BC15"/>
      <selection pane="bottomLeft" activeCell="BC15" sqref="BC15"/>
      <selection pane="bottomRight" activeCell="BX14" sqref="BX14"/>
    </sheetView>
  </sheetViews>
  <sheetFormatPr defaultColWidth="9.85546875" defaultRowHeight="12"/>
  <cols>
    <col min="1" max="1" width="13.42578125" style="193" customWidth="1"/>
    <col min="2" max="2" width="36.42578125" style="193" customWidth="1"/>
    <col min="3" max="50" width="6.7109375" style="193" customWidth="1"/>
    <col min="51" max="62" width="6.7109375" style="348" customWidth="1"/>
    <col min="63" max="74" width="6.7109375" style="193" customWidth="1"/>
    <col min="75" max="16384" width="9.85546875" style="193"/>
  </cols>
  <sheetData>
    <row r="1" spans="1:74" ht="13.15" customHeight="1">
      <c r="A1" s="658" t="s">
        <v>1103</v>
      </c>
      <c r="B1" s="718" t="s">
        <v>279</v>
      </c>
      <c r="C1" s="719"/>
      <c r="D1" s="719"/>
      <c r="E1" s="719"/>
      <c r="F1" s="719"/>
      <c r="G1" s="719"/>
      <c r="H1" s="719"/>
      <c r="I1" s="719"/>
      <c r="J1" s="719"/>
      <c r="K1" s="719"/>
      <c r="L1" s="719"/>
      <c r="M1" s="719"/>
      <c r="N1" s="719"/>
      <c r="O1" s="719"/>
      <c r="P1" s="719"/>
      <c r="Q1" s="719"/>
      <c r="R1" s="719"/>
      <c r="S1" s="719"/>
      <c r="T1" s="719"/>
      <c r="U1" s="719"/>
      <c r="V1" s="719"/>
      <c r="W1" s="719"/>
      <c r="X1" s="719"/>
      <c r="Y1" s="719"/>
      <c r="Z1" s="719"/>
      <c r="AA1" s="719"/>
      <c r="AB1" s="719"/>
      <c r="AC1" s="719"/>
      <c r="AD1" s="719"/>
      <c r="AE1" s="719"/>
      <c r="AF1" s="719"/>
      <c r="AG1" s="719"/>
      <c r="AH1" s="719"/>
      <c r="AI1" s="719"/>
      <c r="AJ1" s="719"/>
      <c r="AK1" s="719"/>
      <c r="AL1" s="719"/>
      <c r="AM1" s="199"/>
    </row>
    <row r="2" spans="1:74" s="194" customFormat="1" ht="13.15" customHeight="1">
      <c r="A2" s="659"/>
      <c r="B2" s="550" t="str">
        <f>"U.S. Energy Information Administration   |   Short-Term Energy Outlook  - "&amp;Dates!D1</f>
        <v>U.S. Energy Information Administration   |   Short-Term Energy Outlook  - October 2013</v>
      </c>
      <c r="C2" s="551"/>
      <c r="D2" s="551"/>
      <c r="E2" s="551"/>
      <c r="F2" s="551"/>
      <c r="G2" s="551"/>
      <c r="H2" s="551"/>
      <c r="I2" s="551"/>
      <c r="J2" s="551"/>
      <c r="K2" s="551"/>
      <c r="L2" s="551"/>
      <c r="M2" s="551"/>
      <c r="N2" s="551"/>
      <c r="O2" s="551"/>
      <c r="P2" s="551"/>
      <c r="Q2" s="551"/>
      <c r="R2" s="551"/>
      <c r="S2" s="551"/>
      <c r="T2" s="551"/>
      <c r="U2" s="551"/>
      <c r="V2" s="551"/>
      <c r="W2" s="551"/>
      <c r="X2" s="551"/>
      <c r="Y2" s="551"/>
      <c r="Z2" s="551"/>
      <c r="AA2" s="551"/>
      <c r="AB2" s="551"/>
      <c r="AC2" s="551"/>
      <c r="AD2" s="551"/>
      <c r="AE2" s="551"/>
      <c r="AF2" s="551"/>
      <c r="AG2" s="551"/>
      <c r="AH2" s="551"/>
      <c r="AI2" s="551"/>
      <c r="AJ2" s="551"/>
      <c r="AK2" s="551"/>
      <c r="AL2" s="551"/>
      <c r="AM2" s="303"/>
      <c r="AY2" s="513"/>
      <c r="AZ2" s="513"/>
      <c r="BA2" s="513"/>
      <c r="BB2" s="513"/>
      <c r="BC2" s="513"/>
      <c r="BD2" s="513"/>
      <c r="BE2" s="513"/>
      <c r="BF2" s="513"/>
      <c r="BG2" s="513"/>
      <c r="BH2" s="513"/>
      <c r="BI2" s="513"/>
      <c r="BJ2" s="513"/>
    </row>
    <row r="3" spans="1:74" s="12" customFormat="1" ht="12.75">
      <c r="A3" s="14"/>
      <c r="B3" s="15"/>
      <c r="C3" s="663">
        <f>Dates!D3</f>
        <v>2009</v>
      </c>
      <c r="D3" s="654"/>
      <c r="E3" s="654"/>
      <c r="F3" s="654"/>
      <c r="G3" s="654"/>
      <c r="H3" s="654"/>
      <c r="I3" s="654"/>
      <c r="J3" s="654"/>
      <c r="K3" s="654"/>
      <c r="L3" s="654"/>
      <c r="M3" s="654"/>
      <c r="N3" s="655"/>
      <c r="O3" s="663">
        <f>C3+1</f>
        <v>2010</v>
      </c>
      <c r="P3" s="664"/>
      <c r="Q3" s="664"/>
      <c r="R3" s="664"/>
      <c r="S3" s="664"/>
      <c r="T3" s="664"/>
      <c r="U3" s="664"/>
      <c r="V3" s="664"/>
      <c r="W3" s="664"/>
      <c r="X3" s="654"/>
      <c r="Y3" s="654"/>
      <c r="Z3" s="655"/>
      <c r="AA3" s="653">
        <f>O3+1</f>
        <v>2011</v>
      </c>
      <c r="AB3" s="654"/>
      <c r="AC3" s="654"/>
      <c r="AD3" s="654"/>
      <c r="AE3" s="654"/>
      <c r="AF3" s="654"/>
      <c r="AG3" s="654"/>
      <c r="AH3" s="654"/>
      <c r="AI3" s="654"/>
      <c r="AJ3" s="654"/>
      <c r="AK3" s="654"/>
      <c r="AL3" s="655"/>
      <c r="AM3" s="653">
        <f>AA3+1</f>
        <v>2012</v>
      </c>
      <c r="AN3" s="654"/>
      <c r="AO3" s="654"/>
      <c r="AP3" s="654"/>
      <c r="AQ3" s="654"/>
      <c r="AR3" s="654"/>
      <c r="AS3" s="654"/>
      <c r="AT3" s="654"/>
      <c r="AU3" s="654"/>
      <c r="AV3" s="654"/>
      <c r="AW3" s="654"/>
      <c r="AX3" s="655"/>
      <c r="AY3" s="653">
        <f>AM3+1</f>
        <v>2013</v>
      </c>
      <c r="AZ3" s="660"/>
      <c r="BA3" s="660"/>
      <c r="BB3" s="660"/>
      <c r="BC3" s="660"/>
      <c r="BD3" s="660"/>
      <c r="BE3" s="660"/>
      <c r="BF3" s="660"/>
      <c r="BG3" s="660"/>
      <c r="BH3" s="660"/>
      <c r="BI3" s="660"/>
      <c r="BJ3" s="661"/>
      <c r="BK3" s="653">
        <f>AY3+1</f>
        <v>2014</v>
      </c>
      <c r="BL3" s="654"/>
      <c r="BM3" s="654"/>
      <c r="BN3" s="654"/>
      <c r="BO3" s="654"/>
      <c r="BP3" s="654"/>
      <c r="BQ3" s="654"/>
      <c r="BR3" s="654"/>
      <c r="BS3" s="654"/>
      <c r="BT3" s="654"/>
      <c r="BU3" s="654"/>
      <c r="BV3" s="655"/>
    </row>
    <row r="4" spans="1:74" s="12" customFormat="1" ht="11.25">
      <c r="A4" s="16"/>
      <c r="B4" s="17"/>
      <c r="C4" s="18" t="s">
        <v>669</v>
      </c>
      <c r="D4" s="18" t="s">
        <v>670</v>
      </c>
      <c r="E4" s="18" t="s">
        <v>671</v>
      </c>
      <c r="F4" s="18" t="s">
        <v>672</v>
      </c>
      <c r="G4" s="18" t="s">
        <v>673</v>
      </c>
      <c r="H4" s="18" t="s">
        <v>674</v>
      </c>
      <c r="I4" s="18" t="s">
        <v>675</v>
      </c>
      <c r="J4" s="18" t="s">
        <v>676</v>
      </c>
      <c r="K4" s="18" t="s">
        <v>677</v>
      </c>
      <c r="L4" s="18" t="s">
        <v>678</v>
      </c>
      <c r="M4" s="18" t="s">
        <v>679</v>
      </c>
      <c r="N4" s="18" t="s">
        <v>680</v>
      </c>
      <c r="O4" s="18" t="s">
        <v>669</v>
      </c>
      <c r="P4" s="18" t="s">
        <v>670</v>
      </c>
      <c r="Q4" s="18" t="s">
        <v>671</v>
      </c>
      <c r="R4" s="18" t="s">
        <v>672</v>
      </c>
      <c r="S4" s="18" t="s">
        <v>673</v>
      </c>
      <c r="T4" s="18" t="s">
        <v>674</v>
      </c>
      <c r="U4" s="18" t="s">
        <v>675</v>
      </c>
      <c r="V4" s="18" t="s">
        <v>676</v>
      </c>
      <c r="W4" s="18" t="s">
        <v>677</v>
      </c>
      <c r="X4" s="18" t="s">
        <v>678</v>
      </c>
      <c r="Y4" s="18" t="s">
        <v>679</v>
      </c>
      <c r="Z4" s="18" t="s">
        <v>680</v>
      </c>
      <c r="AA4" s="18" t="s">
        <v>669</v>
      </c>
      <c r="AB4" s="18" t="s">
        <v>670</v>
      </c>
      <c r="AC4" s="18" t="s">
        <v>671</v>
      </c>
      <c r="AD4" s="18" t="s">
        <v>672</v>
      </c>
      <c r="AE4" s="18" t="s">
        <v>673</v>
      </c>
      <c r="AF4" s="18" t="s">
        <v>674</v>
      </c>
      <c r="AG4" s="18" t="s">
        <v>675</v>
      </c>
      <c r="AH4" s="18" t="s">
        <v>676</v>
      </c>
      <c r="AI4" s="18" t="s">
        <v>677</v>
      </c>
      <c r="AJ4" s="18" t="s">
        <v>678</v>
      </c>
      <c r="AK4" s="18" t="s">
        <v>679</v>
      </c>
      <c r="AL4" s="18" t="s">
        <v>680</v>
      </c>
      <c r="AM4" s="18" t="s">
        <v>669</v>
      </c>
      <c r="AN4" s="18" t="s">
        <v>670</v>
      </c>
      <c r="AO4" s="18" t="s">
        <v>671</v>
      </c>
      <c r="AP4" s="18" t="s">
        <v>672</v>
      </c>
      <c r="AQ4" s="18" t="s">
        <v>673</v>
      </c>
      <c r="AR4" s="18" t="s">
        <v>674</v>
      </c>
      <c r="AS4" s="18" t="s">
        <v>675</v>
      </c>
      <c r="AT4" s="18" t="s">
        <v>676</v>
      </c>
      <c r="AU4" s="18" t="s">
        <v>677</v>
      </c>
      <c r="AV4" s="18" t="s">
        <v>678</v>
      </c>
      <c r="AW4" s="18" t="s">
        <v>679</v>
      </c>
      <c r="AX4" s="18" t="s">
        <v>680</v>
      </c>
      <c r="AY4" s="18" t="s">
        <v>669</v>
      </c>
      <c r="AZ4" s="18" t="s">
        <v>670</v>
      </c>
      <c r="BA4" s="18" t="s">
        <v>671</v>
      </c>
      <c r="BB4" s="18" t="s">
        <v>672</v>
      </c>
      <c r="BC4" s="18" t="s">
        <v>673</v>
      </c>
      <c r="BD4" s="18" t="s">
        <v>674</v>
      </c>
      <c r="BE4" s="18" t="s">
        <v>675</v>
      </c>
      <c r="BF4" s="18" t="s">
        <v>676</v>
      </c>
      <c r="BG4" s="18" t="s">
        <v>677</v>
      </c>
      <c r="BH4" s="18" t="s">
        <v>678</v>
      </c>
      <c r="BI4" s="18" t="s">
        <v>679</v>
      </c>
      <c r="BJ4" s="18" t="s">
        <v>680</v>
      </c>
      <c r="BK4" s="18" t="s">
        <v>669</v>
      </c>
      <c r="BL4" s="18" t="s">
        <v>670</v>
      </c>
      <c r="BM4" s="18" t="s">
        <v>671</v>
      </c>
      <c r="BN4" s="18" t="s">
        <v>672</v>
      </c>
      <c r="BO4" s="18" t="s">
        <v>673</v>
      </c>
      <c r="BP4" s="18" t="s">
        <v>674</v>
      </c>
      <c r="BQ4" s="18" t="s">
        <v>675</v>
      </c>
      <c r="BR4" s="18" t="s">
        <v>676</v>
      </c>
      <c r="BS4" s="18" t="s">
        <v>677</v>
      </c>
      <c r="BT4" s="18" t="s">
        <v>678</v>
      </c>
      <c r="BU4" s="18" t="s">
        <v>679</v>
      </c>
      <c r="BV4" s="18" t="s">
        <v>680</v>
      </c>
    </row>
    <row r="5" spans="1:74" ht="11.1" customHeight="1">
      <c r="A5" s="8"/>
      <c r="B5" s="195" t="s">
        <v>179</v>
      </c>
      <c r="C5" s="196"/>
      <c r="D5" s="196"/>
      <c r="E5" s="196"/>
      <c r="F5" s="196"/>
      <c r="G5" s="196"/>
      <c r="H5" s="196"/>
      <c r="I5" s="196"/>
      <c r="J5" s="196"/>
      <c r="K5" s="196"/>
      <c r="L5" s="196"/>
      <c r="M5" s="196"/>
      <c r="N5" s="196"/>
      <c r="O5" s="196"/>
      <c r="P5" s="196"/>
      <c r="Q5" s="196"/>
      <c r="R5" s="196"/>
      <c r="S5" s="196"/>
      <c r="T5" s="196"/>
      <c r="U5" s="196"/>
      <c r="V5" s="196"/>
      <c r="W5" s="196"/>
      <c r="X5" s="196"/>
      <c r="Y5" s="196"/>
      <c r="Z5" s="196"/>
      <c r="AA5" s="196"/>
      <c r="AB5" s="196"/>
      <c r="AC5" s="196"/>
      <c r="AD5" s="196"/>
      <c r="AE5" s="196"/>
      <c r="AF5" s="196"/>
      <c r="AG5" s="196"/>
      <c r="AH5" s="196"/>
      <c r="AI5" s="196"/>
      <c r="AJ5" s="196"/>
      <c r="AK5" s="196"/>
      <c r="AL5" s="196"/>
      <c r="AM5" s="196"/>
      <c r="AN5" s="196"/>
      <c r="AO5" s="196"/>
      <c r="AP5" s="196"/>
      <c r="AQ5" s="196"/>
      <c r="AR5" s="196"/>
      <c r="AS5" s="196"/>
      <c r="AT5" s="196"/>
      <c r="AU5" s="196"/>
      <c r="AV5" s="196"/>
      <c r="AW5" s="196"/>
      <c r="AX5" s="196"/>
      <c r="AY5" s="508"/>
      <c r="AZ5" s="508"/>
      <c r="BA5" s="508"/>
      <c r="BB5" s="196"/>
      <c r="BC5" s="508"/>
      <c r="BD5" s="508"/>
      <c r="BE5" s="508"/>
      <c r="BF5" s="508"/>
      <c r="BG5" s="508"/>
      <c r="BH5" s="508"/>
      <c r="BI5" s="508"/>
      <c r="BJ5" s="508"/>
      <c r="BK5" s="423"/>
      <c r="BL5" s="423"/>
      <c r="BM5" s="423"/>
      <c r="BN5" s="423"/>
      <c r="BO5" s="423"/>
      <c r="BP5" s="423"/>
      <c r="BQ5" s="423"/>
      <c r="BR5" s="423"/>
      <c r="BS5" s="423"/>
      <c r="BT5" s="423"/>
      <c r="BU5" s="423"/>
      <c r="BV5" s="423"/>
    </row>
    <row r="6" spans="1:74" ht="11.1" customHeight="1">
      <c r="A6" s="9" t="s">
        <v>72</v>
      </c>
      <c r="B6" s="215" t="s">
        <v>630</v>
      </c>
      <c r="C6" s="279">
        <v>1399.141341</v>
      </c>
      <c r="D6" s="279">
        <v>1021.2253332</v>
      </c>
      <c r="E6" s="279">
        <v>932.16201344000001</v>
      </c>
      <c r="F6" s="279">
        <v>512.28602009999997</v>
      </c>
      <c r="G6" s="279">
        <v>269.15427155999998</v>
      </c>
      <c r="H6" s="279">
        <v>102.3414939</v>
      </c>
      <c r="I6" s="279">
        <v>25.025132031999998</v>
      </c>
      <c r="J6" s="279">
        <v>7.0389557582000002</v>
      </c>
      <c r="K6" s="279">
        <v>160.0057789</v>
      </c>
      <c r="L6" s="279">
        <v>515.40320626000005</v>
      </c>
      <c r="M6" s="279">
        <v>585.6853764</v>
      </c>
      <c r="N6" s="279">
        <v>1102.322275</v>
      </c>
      <c r="O6" s="279">
        <v>1197.4526034</v>
      </c>
      <c r="P6" s="279">
        <v>985.7287953</v>
      </c>
      <c r="Q6" s="279">
        <v>722.91905330999998</v>
      </c>
      <c r="R6" s="279">
        <v>432.67397705000002</v>
      </c>
      <c r="S6" s="279">
        <v>182.17032656000001</v>
      </c>
      <c r="T6" s="279">
        <v>30.588819129000001</v>
      </c>
      <c r="U6" s="279">
        <v>1.1274962904000001</v>
      </c>
      <c r="V6" s="279">
        <v>11.930582408999999</v>
      </c>
      <c r="W6" s="279">
        <v>71.093567117000006</v>
      </c>
      <c r="X6" s="279">
        <v>417.33898837999999</v>
      </c>
      <c r="Y6" s="279">
        <v>709.29355634000001</v>
      </c>
      <c r="Z6" s="279">
        <v>1133.3694101000001</v>
      </c>
      <c r="AA6" s="279">
        <v>1302.7427496</v>
      </c>
      <c r="AB6" s="279">
        <v>1101.1740407</v>
      </c>
      <c r="AC6" s="279">
        <v>906.69616273999998</v>
      </c>
      <c r="AD6" s="279">
        <v>559.47507737000001</v>
      </c>
      <c r="AE6" s="279">
        <v>232.24248144000001</v>
      </c>
      <c r="AF6" s="279">
        <v>52.575072970000001</v>
      </c>
      <c r="AG6" s="279">
        <v>1.6670224116000001</v>
      </c>
      <c r="AH6" s="279">
        <v>12.372115858000001</v>
      </c>
      <c r="AI6" s="279">
        <v>64.794513911999999</v>
      </c>
      <c r="AJ6" s="279">
        <v>375.27975314999998</v>
      </c>
      <c r="AK6" s="279">
        <v>583.38788151000006</v>
      </c>
      <c r="AL6" s="279">
        <v>889.08967567000002</v>
      </c>
      <c r="AM6" s="279">
        <v>1073.4791531000001</v>
      </c>
      <c r="AN6" s="279">
        <v>883.18992717000003</v>
      </c>
      <c r="AO6" s="279">
        <v>669.64652408999996</v>
      </c>
      <c r="AP6" s="279">
        <v>488.80794988000002</v>
      </c>
      <c r="AQ6" s="279">
        <v>189.23645052000001</v>
      </c>
      <c r="AR6" s="279">
        <v>59.269057517999997</v>
      </c>
      <c r="AS6" s="279">
        <v>2.4700365340000001</v>
      </c>
      <c r="AT6" s="279">
        <v>5.6401543137000001</v>
      </c>
      <c r="AU6" s="279">
        <v>107.04519678</v>
      </c>
      <c r="AV6" s="279">
        <v>357.23765569</v>
      </c>
      <c r="AW6" s="279">
        <v>769.09089226000003</v>
      </c>
      <c r="AX6" s="279">
        <v>935.58732631999999</v>
      </c>
      <c r="AY6" s="279">
        <v>1161.9852432</v>
      </c>
      <c r="AZ6" s="279">
        <v>1023.1458568</v>
      </c>
      <c r="BA6" s="279">
        <v>919.44892141000003</v>
      </c>
      <c r="BB6" s="279">
        <v>564.41920386000004</v>
      </c>
      <c r="BC6" s="279">
        <v>248.71968408000001</v>
      </c>
      <c r="BD6" s="279">
        <v>35.385998420999996</v>
      </c>
      <c r="BE6" s="279">
        <v>1.2628557548999999</v>
      </c>
      <c r="BF6" s="279">
        <v>25.13189234</v>
      </c>
      <c r="BG6" s="279">
        <v>164.28563048000001</v>
      </c>
      <c r="BH6" s="342">
        <v>437.39991737000003</v>
      </c>
      <c r="BI6" s="342">
        <v>709.62443481000003</v>
      </c>
      <c r="BJ6" s="342">
        <v>1061.3462509999999</v>
      </c>
      <c r="BK6" s="342">
        <v>1242.6704744000001</v>
      </c>
      <c r="BL6" s="342">
        <v>1039.171165</v>
      </c>
      <c r="BM6" s="342">
        <v>915.69302636999998</v>
      </c>
      <c r="BN6" s="342">
        <v>558.97853531999999</v>
      </c>
      <c r="BO6" s="342">
        <v>271.49342885999999</v>
      </c>
      <c r="BP6" s="342">
        <v>50.843516022000003</v>
      </c>
      <c r="BQ6" s="342">
        <v>7.3381114568000001</v>
      </c>
      <c r="BR6" s="342">
        <v>15.796380418</v>
      </c>
      <c r="BS6" s="342">
        <v>113.48754249</v>
      </c>
      <c r="BT6" s="342">
        <v>435.99233521999997</v>
      </c>
      <c r="BU6" s="342">
        <v>705.11924920000001</v>
      </c>
      <c r="BV6" s="342">
        <v>1067.2846337999999</v>
      </c>
    </row>
    <row r="7" spans="1:74" ht="11.1" customHeight="1">
      <c r="A7" s="9" t="s">
        <v>74</v>
      </c>
      <c r="B7" s="215" t="s">
        <v>664</v>
      </c>
      <c r="C7" s="279">
        <v>1283.8739648999999</v>
      </c>
      <c r="D7" s="279">
        <v>926.78654252000001</v>
      </c>
      <c r="E7" s="279">
        <v>807.69763610999996</v>
      </c>
      <c r="F7" s="279">
        <v>435.33846203000002</v>
      </c>
      <c r="G7" s="279">
        <v>196.81594615</v>
      </c>
      <c r="H7" s="279">
        <v>48.241018664999999</v>
      </c>
      <c r="I7" s="279">
        <v>17.018480254</v>
      </c>
      <c r="J7" s="279">
        <v>6.2798794158</v>
      </c>
      <c r="K7" s="279">
        <v>104.17888277</v>
      </c>
      <c r="L7" s="279">
        <v>433.30069477000001</v>
      </c>
      <c r="M7" s="279">
        <v>531.78240313000003</v>
      </c>
      <c r="N7" s="279">
        <v>1026.7354551000001</v>
      </c>
      <c r="O7" s="279">
        <v>1129.6407134000001</v>
      </c>
      <c r="P7" s="279">
        <v>1000.2299928</v>
      </c>
      <c r="Q7" s="279">
        <v>650.89467038999999</v>
      </c>
      <c r="R7" s="279">
        <v>339.15486542000002</v>
      </c>
      <c r="S7" s="279">
        <v>134.67980946</v>
      </c>
      <c r="T7" s="279">
        <v>14.780822026999999</v>
      </c>
      <c r="U7" s="279">
        <v>0.78485853844999998</v>
      </c>
      <c r="V7" s="279">
        <v>5.1834420486999999</v>
      </c>
      <c r="W7" s="279">
        <v>54.660901363999997</v>
      </c>
      <c r="X7" s="279">
        <v>352.50809529999998</v>
      </c>
      <c r="Y7" s="279">
        <v>650.53946327000006</v>
      </c>
      <c r="Z7" s="279">
        <v>1113.6798507000001</v>
      </c>
      <c r="AA7" s="279">
        <v>1238.5661978999999</v>
      </c>
      <c r="AB7" s="279">
        <v>971.73404587000005</v>
      </c>
      <c r="AC7" s="279">
        <v>826.33609899999999</v>
      </c>
      <c r="AD7" s="279">
        <v>443.43033951000001</v>
      </c>
      <c r="AE7" s="279">
        <v>144.53497282999999</v>
      </c>
      <c r="AF7" s="279">
        <v>17.007925372999999</v>
      </c>
      <c r="AG7" s="279">
        <v>0.78491224278000005</v>
      </c>
      <c r="AH7" s="279">
        <v>7.8491224278000002</v>
      </c>
      <c r="AI7" s="279">
        <v>46.483506579</v>
      </c>
      <c r="AJ7" s="279">
        <v>345.44091533</v>
      </c>
      <c r="AK7" s="279">
        <v>534.75206351999998</v>
      </c>
      <c r="AL7" s="279">
        <v>828.49490613</v>
      </c>
      <c r="AM7" s="279">
        <v>991.71840927000005</v>
      </c>
      <c r="AN7" s="279">
        <v>801.94938588000002</v>
      </c>
      <c r="AO7" s="279">
        <v>532.58898677000002</v>
      </c>
      <c r="AP7" s="279">
        <v>444.83831344999999</v>
      </c>
      <c r="AQ7" s="279">
        <v>106.90978758</v>
      </c>
      <c r="AR7" s="279">
        <v>24.176919378000001</v>
      </c>
      <c r="AS7" s="279">
        <v>0.78480386546000003</v>
      </c>
      <c r="AT7" s="279">
        <v>6.4227640467000002</v>
      </c>
      <c r="AU7" s="279">
        <v>77.843689510000004</v>
      </c>
      <c r="AV7" s="279">
        <v>317.83394615999998</v>
      </c>
      <c r="AW7" s="279">
        <v>744.75908830000003</v>
      </c>
      <c r="AX7" s="279">
        <v>835.97523113</v>
      </c>
      <c r="AY7" s="279">
        <v>1047.8289407</v>
      </c>
      <c r="AZ7" s="279">
        <v>976.17128549999995</v>
      </c>
      <c r="BA7" s="279">
        <v>881.92240036999999</v>
      </c>
      <c r="BB7" s="279">
        <v>467.47491801000001</v>
      </c>
      <c r="BC7" s="279">
        <v>184.32978308</v>
      </c>
      <c r="BD7" s="279">
        <v>20.146898061000002</v>
      </c>
      <c r="BE7" s="279">
        <v>1.5693667808</v>
      </c>
      <c r="BF7" s="279">
        <v>16.294990542000001</v>
      </c>
      <c r="BG7" s="279">
        <v>117.39474595999999</v>
      </c>
      <c r="BH7" s="342">
        <v>375.60371064999998</v>
      </c>
      <c r="BI7" s="342">
        <v>647.83147381000003</v>
      </c>
      <c r="BJ7" s="342">
        <v>991.26487899999995</v>
      </c>
      <c r="BK7" s="342">
        <v>1143.7417442000001</v>
      </c>
      <c r="BL7" s="342">
        <v>960.20006129000001</v>
      </c>
      <c r="BM7" s="342">
        <v>823.74327955000001</v>
      </c>
      <c r="BN7" s="342">
        <v>464.87095785999998</v>
      </c>
      <c r="BO7" s="342">
        <v>201.13174036000001</v>
      </c>
      <c r="BP7" s="342">
        <v>25.023347903000001</v>
      </c>
      <c r="BQ7" s="342">
        <v>3.8288304586000002</v>
      </c>
      <c r="BR7" s="342">
        <v>8.7513905490999999</v>
      </c>
      <c r="BS7" s="342">
        <v>78.739109529999993</v>
      </c>
      <c r="BT7" s="342">
        <v>371.59160553999999</v>
      </c>
      <c r="BU7" s="342">
        <v>644.60217696999996</v>
      </c>
      <c r="BV7" s="342">
        <v>992.41490877000001</v>
      </c>
    </row>
    <row r="8" spans="1:74" ht="11.1" customHeight="1">
      <c r="A8" s="9" t="s">
        <v>75</v>
      </c>
      <c r="B8" s="215" t="s">
        <v>631</v>
      </c>
      <c r="C8" s="279">
        <v>1474.7031107</v>
      </c>
      <c r="D8" s="279">
        <v>1011.3889237</v>
      </c>
      <c r="E8" s="279">
        <v>806.46770721999997</v>
      </c>
      <c r="F8" s="279">
        <v>496.96029637999999</v>
      </c>
      <c r="G8" s="279">
        <v>218.15272712000001</v>
      </c>
      <c r="H8" s="279">
        <v>48.799873409999996</v>
      </c>
      <c r="I8" s="279">
        <v>37.077811062000002</v>
      </c>
      <c r="J8" s="279">
        <v>28.193062388000001</v>
      </c>
      <c r="K8" s="279">
        <v>95.790864576000004</v>
      </c>
      <c r="L8" s="279">
        <v>520.18869558999995</v>
      </c>
      <c r="M8" s="279">
        <v>606.02202980000004</v>
      </c>
      <c r="N8" s="279">
        <v>1157.5773786</v>
      </c>
      <c r="O8" s="279">
        <v>1321.7596348</v>
      </c>
      <c r="P8" s="279">
        <v>1115.4596523</v>
      </c>
      <c r="Q8" s="279">
        <v>745.78266559999997</v>
      </c>
      <c r="R8" s="279">
        <v>333.44980865000002</v>
      </c>
      <c r="S8" s="279">
        <v>171.64260074000001</v>
      </c>
      <c r="T8" s="279">
        <v>24.563816597999999</v>
      </c>
      <c r="U8" s="279">
        <v>1.1608080634</v>
      </c>
      <c r="V8" s="279">
        <v>5.0426346658999996</v>
      </c>
      <c r="W8" s="279">
        <v>99.007239165000001</v>
      </c>
      <c r="X8" s="279">
        <v>352.26265733999998</v>
      </c>
      <c r="Y8" s="279">
        <v>716.71158493999997</v>
      </c>
      <c r="Z8" s="279">
        <v>1301.5156019000001</v>
      </c>
      <c r="AA8" s="279">
        <v>1360.2843009000001</v>
      </c>
      <c r="AB8" s="279">
        <v>1063.609258</v>
      </c>
      <c r="AC8" s="279">
        <v>882.15280241000005</v>
      </c>
      <c r="AD8" s="279">
        <v>494.52559833999999</v>
      </c>
      <c r="AE8" s="279">
        <v>223.96078596000001</v>
      </c>
      <c r="AF8" s="279">
        <v>34.803273546</v>
      </c>
      <c r="AG8" s="279">
        <v>0.58084035582000004</v>
      </c>
      <c r="AH8" s="279">
        <v>15.420483733999999</v>
      </c>
      <c r="AI8" s="279">
        <v>126.21674788999999</v>
      </c>
      <c r="AJ8" s="279">
        <v>388.89096416000001</v>
      </c>
      <c r="AK8" s="279">
        <v>616.85074197999995</v>
      </c>
      <c r="AL8" s="279">
        <v>955.60985425000001</v>
      </c>
      <c r="AM8" s="279">
        <v>1090.1014046</v>
      </c>
      <c r="AN8" s="279">
        <v>899.76111100000003</v>
      </c>
      <c r="AO8" s="279">
        <v>449.94921534999997</v>
      </c>
      <c r="AP8" s="279">
        <v>473.51230027999998</v>
      </c>
      <c r="AQ8" s="279">
        <v>124.61381418000001</v>
      </c>
      <c r="AR8" s="279">
        <v>23.168253098000001</v>
      </c>
      <c r="AS8" s="279">
        <v>0.33522105119000001</v>
      </c>
      <c r="AT8" s="279">
        <v>18.710312276</v>
      </c>
      <c r="AU8" s="279">
        <v>119.64883648</v>
      </c>
      <c r="AV8" s="279">
        <v>447.85950371000001</v>
      </c>
      <c r="AW8" s="279">
        <v>778.52583228000003</v>
      </c>
      <c r="AX8" s="279">
        <v>923.98890309000001</v>
      </c>
      <c r="AY8" s="279">
        <v>1170.6489268</v>
      </c>
      <c r="AZ8" s="279">
        <v>1090.0018376</v>
      </c>
      <c r="BA8" s="279">
        <v>1018.8322021</v>
      </c>
      <c r="BB8" s="279">
        <v>549.92392127000005</v>
      </c>
      <c r="BC8" s="279">
        <v>179.29465988999999</v>
      </c>
      <c r="BD8" s="279">
        <v>43.172176061999998</v>
      </c>
      <c r="BE8" s="279">
        <v>8.1391123308999997</v>
      </c>
      <c r="BF8" s="279">
        <v>22.389457577999998</v>
      </c>
      <c r="BG8" s="279">
        <v>116.83997591000001</v>
      </c>
      <c r="BH8" s="342">
        <v>405.91895360000001</v>
      </c>
      <c r="BI8" s="342">
        <v>727.59103771000002</v>
      </c>
      <c r="BJ8" s="342">
        <v>1125.5677295999999</v>
      </c>
      <c r="BK8" s="342">
        <v>1255.6146953</v>
      </c>
      <c r="BL8" s="342">
        <v>1031.4612254000001</v>
      </c>
      <c r="BM8" s="342">
        <v>845.15359393000006</v>
      </c>
      <c r="BN8" s="342">
        <v>465.34586356</v>
      </c>
      <c r="BO8" s="342">
        <v>217.56862122000001</v>
      </c>
      <c r="BP8" s="342">
        <v>38.487936185000002</v>
      </c>
      <c r="BQ8" s="342">
        <v>8.0210556934999993</v>
      </c>
      <c r="BR8" s="342">
        <v>20.260970416999999</v>
      </c>
      <c r="BS8" s="342">
        <v>101.09748854</v>
      </c>
      <c r="BT8" s="342">
        <v>405.67372114</v>
      </c>
      <c r="BU8" s="342">
        <v>727.48410656999999</v>
      </c>
      <c r="BV8" s="342">
        <v>1125.6061165000001</v>
      </c>
    </row>
    <row r="9" spans="1:74" ht="11.1" customHeight="1">
      <c r="A9" s="9" t="s">
        <v>76</v>
      </c>
      <c r="B9" s="215" t="s">
        <v>632</v>
      </c>
      <c r="C9" s="279">
        <v>1472.9074711000001</v>
      </c>
      <c r="D9" s="279">
        <v>1017.2816447</v>
      </c>
      <c r="E9" s="279">
        <v>857.30785572000002</v>
      </c>
      <c r="F9" s="279">
        <v>512.95158062999997</v>
      </c>
      <c r="G9" s="279">
        <v>213.86335080999999</v>
      </c>
      <c r="H9" s="279">
        <v>53.411234712000002</v>
      </c>
      <c r="I9" s="279">
        <v>42.689470200000002</v>
      </c>
      <c r="J9" s="279">
        <v>42.124736773000002</v>
      </c>
      <c r="K9" s="279">
        <v>106.5881279</v>
      </c>
      <c r="L9" s="279">
        <v>605.97829113</v>
      </c>
      <c r="M9" s="279">
        <v>622.51800677999995</v>
      </c>
      <c r="N9" s="279">
        <v>1341.8009007999999</v>
      </c>
      <c r="O9" s="279">
        <v>1461.7560166999999</v>
      </c>
      <c r="P9" s="279">
        <v>1225.4308897000001</v>
      </c>
      <c r="Q9" s="279">
        <v>765.36083497000004</v>
      </c>
      <c r="R9" s="279">
        <v>307.57373527999999</v>
      </c>
      <c r="S9" s="279">
        <v>205.30221911000001</v>
      </c>
      <c r="T9" s="279">
        <v>38.154458388000002</v>
      </c>
      <c r="U9" s="279">
        <v>8.4089959724999996</v>
      </c>
      <c r="V9" s="279">
        <v>8.5727600706999993</v>
      </c>
      <c r="W9" s="279">
        <v>138.18411713</v>
      </c>
      <c r="X9" s="279">
        <v>340.90518321000002</v>
      </c>
      <c r="Y9" s="279">
        <v>772.81297744999995</v>
      </c>
      <c r="Z9" s="279">
        <v>1330.5146718000001</v>
      </c>
      <c r="AA9" s="279">
        <v>1473.4335421000001</v>
      </c>
      <c r="AB9" s="279">
        <v>1143.1614995</v>
      </c>
      <c r="AC9" s="279">
        <v>905.12403886000004</v>
      </c>
      <c r="AD9" s="279">
        <v>485.18621365000001</v>
      </c>
      <c r="AE9" s="279">
        <v>235.30121625000001</v>
      </c>
      <c r="AF9" s="279">
        <v>47.83035272</v>
      </c>
      <c r="AG9" s="279">
        <v>3.1593325813000002</v>
      </c>
      <c r="AH9" s="279">
        <v>15.274577261999999</v>
      </c>
      <c r="AI9" s="279">
        <v>154.12560629999999</v>
      </c>
      <c r="AJ9" s="279">
        <v>350.59745713000001</v>
      </c>
      <c r="AK9" s="279">
        <v>732.95871982000006</v>
      </c>
      <c r="AL9" s="279">
        <v>1089.0118245000001</v>
      </c>
      <c r="AM9" s="279">
        <v>1117.644947</v>
      </c>
      <c r="AN9" s="279">
        <v>934.43964530999995</v>
      </c>
      <c r="AO9" s="279">
        <v>462.62677432999999</v>
      </c>
      <c r="AP9" s="279">
        <v>368.81638913</v>
      </c>
      <c r="AQ9" s="279">
        <v>125.71773905000001</v>
      </c>
      <c r="AR9" s="279">
        <v>25.734624578999998</v>
      </c>
      <c r="AS9" s="279">
        <v>1.1322673593999999</v>
      </c>
      <c r="AT9" s="279">
        <v>19.656905743999999</v>
      </c>
      <c r="AU9" s="279">
        <v>122.44849558</v>
      </c>
      <c r="AV9" s="279">
        <v>484.57573380000002</v>
      </c>
      <c r="AW9" s="279">
        <v>761.45528684999999</v>
      </c>
      <c r="AX9" s="279">
        <v>1114.3204823999999</v>
      </c>
      <c r="AY9" s="279">
        <v>1265.5949923000001</v>
      </c>
      <c r="AZ9" s="279">
        <v>1103.5580456</v>
      </c>
      <c r="BA9" s="279">
        <v>1055.0525955999999</v>
      </c>
      <c r="BB9" s="279">
        <v>635.69386770000006</v>
      </c>
      <c r="BC9" s="279">
        <v>224.98475875</v>
      </c>
      <c r="BD9" s="279">
        <v>47.487034669000003</v>
      </c>
      <c r="BE9" s="279">
        <v>14.859659902000001</v>
      </c>
      <c r="BF9" s="279">
        <v>18.877176345999999</v>
      </c>
      <c r="BG9" s="279">
        <v>81.332077667999997</v>
      </c>
      <c r="BH9" s="342">
        <v>412.96582298999999</v>
      </c>
      <c r="BI9" s="342">
        <v>797.51098104000005</v>
      </c>
      <c r="BJ9" s="342">
        <v>1222.5605195999999</v>
      </c>
      <c r="BK9" s="342">
        <v>1315.4500065</v>
      </c>
      <c r="BL9" s="342">
        <v>1053.536458</v>
      </c>
      <c r="BM9" s="342">
        <v>830.92065599</v>
      </c>
      <c r="BN9" s="342">
        <v>441.46302966000002</v>
      </c>
      <c r="BO9" s="342">
        <v>191.93261717999999</v>
      </c>
      <c r="BP9" s="342">
        <v>42.216301495000003</v>
      </c>
      <c r="BQ9" s="342">
        <v>12.679352022</v>
      </c>
      <c r="BR9" s="342">
        <v>22.613895133</v>
      </c>
      <c r="BS9" s="342">
        <v>117.87407613000001</v>
      </c>
      <c r="BT9" s="342">
        <v>413.03368604000002</v>
      </c>
      <c r="BU9" s="342">
        <v>798.21947957999998</v>
      </c>
      <c r="BV9" s="342">
        <v>1224.9592643999999</v>
      </c>
    </row>
    <row r="10" spans="1:74" ht="11.1" customHeight="1">
      <c r="A10" s="9" t="s">
        <v>386</v>
      </c>
      <c r="B10" s="215" t="s">
        <v>665</v>
      </c>
      <c r="C10" s="279">
        <v>666.16435569999999</v>
      </c>
      <c r="D10" s="279">
        <v>504.45116382999998</v>
      </c>
      <c r="E10" s="279">
        <v>372.63396590000002</v>
      </c>
      <c r="F10" s="279">
        <v>164.49649300999999</v>
      </c>
      <c r="G10" s="279">
        <v>45.642307533</v>
      </c>
      <c r="H10" s="279">
        <v>2.5155908875000002</v>
      </c>
      <c r="I10" s="279">
        <v>1.1298898485</v>
      </c>
      <c r="J10" s="279">
        <v>0.1555257481</v>
      </c>
      <c r="K10" s="279">
        <v>19.294282137</v>
      </c>
      <c r="L10" s="279">
        <v>167.83262425999999</v>
      </c>
      <c r="M10" s="279">
        <v>286.31258417999999</v>
      </c>
      <c r="N10" s="279">
        <v>586.55704748999995</v>
      </c>
      <c r="O10" s="279">
        <v>716.83484956999996</v>
      </c>
      <c r="P10" s="279">
        <v>652.82237669000006</v>
      </c>
      <c r="Q10" s="279">
        <v>395.60156470999999</v>
      </c>
      <c r="R10" s="279">
        <v>115.61190114</v>
      </c>
      <c r="S10" s="279">
        <v>28.563664600999999</v>
      </c>
      <c r="T10" s="279">
        <v>0.35047726727</v>
      </c>
      <c r="U10" s="279">
        <v>3.0861869563000001E-2</v>
      </c>
      <c r="V10" s="279">
        <v>3.0861869563000001E-2</v>
      </c>
      <c r="W10" s="279">
        <v>7.1623149470999996</v>
      </c>
      <c r="X10" s="279">
        <v>128.20288864</v>
      </c>
      <c r="Y10" s="279">
        <v>339.31151881</v>
      </c>
      <c r="Z10" s="279">
        <v>782.76819191000004</v>
      </c>
      <c r="AA10" s="279">
        <v>714.54446793</v>
      </c>
      <c r="AB10" s="279">
        <v>446.56805097</v>
      </c>
      <c r="AC10" s="279">
        <v>348.79842769999999</v>
      </c>
      <c r="AD10" s="279">
        <v>114.67381097000001</v>
      </c>
      <c r="AE10" s="279">
        <v>36.829589446999996</v>
      </c>
      <c r="AF10" s="279">
        <v>0.92584894517000005</v>
      </c>
      <c r="AG10" s="279">
        <v>0</v>
      </c>
      <c r="AH10" s="279">
        <v>0.15278997464999999</v>
      </c>
      <c r="AI10" s="279">
        <v>12.255935327</v>
      </c>
      <c r="AJ10" s="279">
        <v>173.78100158999999</v>
      </c>
      <c r="AK10" s="279">
        <v>286.54245169000001</v>
      </c>
      <c r="AL10" s="279">
        <v>442.00526219</v>
      </c>
      <c r="AM10" s="279">
        <v>534.29844596999999</v>
      </c>
      <c r="AN10" s="279">
        <v>408.35198975999998</v>
      </c>
      <c r="AO10" s="279">
        <v>186.78681800999999</v>
      </c>
      <c r="AP10" s="279">
        <v>143.33405085000001</v>
      </c>
      <c r="AQ10" s="279">
        <v>20.817513589000001</v>
      </c>
      <c r="AR10" s="279">
        <v>4.0632703491999997</v>
      </c>
      <c r="AS10" s="279">
        <v>0</v>
      </c>
      <c r="AT10" s="279">
        <v>0.31523293862000001</v>
      </c>
      <c r="AU10" s="279">
        <v>16.099807035000001</v>
      </c>
      <c r="AV10" s="279">
        <v>143.84069511000001</v>
      </c>
      <c r="AW10" s="279">
        <v>414.12323127000002</v>
      </c>
      <c r="AX10" s="279">
        <v>434.34307064000001</v>
      </c>
      <c r="AY10" s="279">
        <v>503.28012682000002</v>
      </c>
      <c r="AZ10" s="279">
        <v>505.83540486999999</v>
      </c>
      <c r="BA10" s="279">
        <v>503.97754818999999</v>
      </c>
      <c r="BB10" s="279">
        <v>153.88112851</v>
      </c>
      <c r="BC10" s="279">
        <v>61.402114564000001</v>
      </c>
      <c r="BD10" s="279">
        <v>1.3407429512</v>
      </c>
      <c r="BE10" s="279">
        <v>2.9939141462E-2</v>
      </c>
      <c r="BF10" s="279">
        <v>0.97521457743999995</v>
      </c>
      <c r="BG10" s="279">
        <v>26.845846284</v>
      </c>
      <c r="BH10" s="342">
        <v>143.86817540999999</v>
      </c>
      <c r="BI10" s="342">
        <v>319.65612012000003</v>
      </c>
      <c r="BJ10" s="342">
        <v>549.57135448999998</v>
      </c>
      <c r="BK10" s="342">
        <v>625.45114665999995</v>
      </c>
      <c r="BL10" s="342">
        <v>484.31469049999998</v>
      </c>
      <c r="BM10" s="342">
        <v>361.57105616000001</v>
      </c>
      <c r="BN10" s="342">
        <v>158.98969159000001</v>
      </c>
      <c r="BO10" s="342">
        <v>49.842929402000003</v>
      </c>
      <c r="BP10" s="342">
        <v>1.9536346362999999</v>
      </c>
      <c r="BQ10" s="342">
        <v>0.22254887347999999</v>
      </c>
      <c r="BR10" s="342">
        <v>0.34111018092000001</v>
      </c>
      <c r="BS10" s="342">
        <v>16.037646297999999</v>
      </c>
      <c r="BT10" s="342">
        <v>142.98742451000001</v>
      </c>
      <c r="BU10" s="342">
        <v>318.73981748</v>
      </c>
      <c r="BV10" s="342">
        <v>548.87548607999997</v>
      </c>
    </row>
    <row r="11" spans="1:74" ht="11.1" customHeight="1">
      <c r="A11" s="9" t="s">
        <v>77</v>
      </c>
      <c r="B11" s="215" t="s">
        <v>634</v>
      </c>
      <c r="C11" s="279">
        <v>837.62767627000005</v>
      </c>
      <c r="D11" s="279">
        <v>584.19598107000002</v>
      </c>
      <c r="E11" s="279">
        <v>402.80342041</v>
      </c>
      <c r="F11" s="279">
        <v>208.5041745</v>
      </c>
      <c r="G11" s="279">
        <v>56.211946310000002</v>
      </c>
      <c r="H11" s="279">
        <v>0.94157467868</v>
      </c>
      <c r="I11" s="279">
        <v>1.4124120856</v>
      </c>
      <c r="J11" s="279">
        <v>0.70620604278999999</v>
      </c>
      <c r="K11" s="279">
        <v>16.555525786</v>
      </c>
      <c r="L11" s="279">
        <v>245.53758328000001</v>
      </c>
      <c r="M11" s="279">
        <v>404.90466638999999</v>
      </c>
      <c r="N11" s="279">
        <v>768.05430994000005</v>
      </c>
      <c r="O11" s="279">
        <v>926.39560392999999</v>
      </c>
      <c r="P11" s="279">
        <v>819.51116325999999</v>
      </c>
      <c r="Q11" s="279">
        <v>512.57103403999997</v>
      </c>
      <c r="R11" s="279">
        <v>134.42699003000001</v>
      </c>
      <c r="S11" s="279">
        <v>33.487275906000001</v>
      </c>
      <c r="T11" s="279">
        <v>0</v>
      </c>
      <c r="U11" s="279">
        <v>0</v>
      </c>
      <c r="V11" s="279">
        <v>0</v>
      </c>
      <c r="W11" s="279">
        <v>11.601864127000001</v>
      </c>
      <c r="X11" s="279">
        <v>175.29821332</v>
      </c>
      <c r="Y11" s="279">
        <v>410.26804644999999</v>
      </c>
      <c r="Z11" s="279">
        <v>921.92328257999998</v>
      </c>
      <c r="AA11" s="279">
        <v>896.32480150000004</v>
      </c>
      <c r="AB11" s="279">
        <v>569.55465135999998</v>
      </c>
      <c r="AC11" s="279">
        <v>402.25460776</v>
      </c>
      <c r="AD11" s="279">
        <v>130.33636688999999</v>
      </c>
      <c r="AE11" s="279">
        <v>66.955931466999999</v>
      </c>
      <c r="AF11" s="279">
        <v>0.70630907355000005</v>
      </c>
      <c r="AG11" s="279">
        <v>0</v>
      </c>
      <c r="AH11" s="279">
        <v>0.47063233614</v>
      </c>
      <c r="AI11" s="279">
        <v>33.141301388999999</v>
      </c>
      <c r="AJ11" s="279">
        <v>246.65287180000001</v>
      </c>
      <c r="AK11" s="279">
        <v>374.31886121999997</v>
      </c>
      <c r="AL11" s="279">
        <v>637.49923993000004</v>
      </c>
      <c r="AM11" s="279">
        <v>636.53034740999999</v>
      </c>
      <c r="AN11" s="279">
        <v>521.80774795000002</v>
      </c>
      <c r="AO11" s="279">
        <v>203.03446516</v>
      </c>
      <c r="AP11" s="279">
        <v>154.01297618999999</v>
      </c>
      <c r="AQ11" s="279">
        <v>23.831054097999999</v>
      </c>
      <c r="AR11" s="279">
        <v>1.9909853281000001</v>
      </c>
      <c r="AS11" s="279">
        <v>0</v>
      </c>
      <c r="AT11" s="279">
        <v>0.46966812267000002</v>
      </c>
      <c r="AU11" s="279">
        <v>27.579650924999999</v>
      </c>
      <c r="AV11" s="279">
        <v>235.88996309999999</v>
      </c>
      <c r="AW11" s="279">
        <v>532.15216155999997</v>
      </c>
      <c r="AX11" s="279">
        <v>558.24066227000003</v>
      </c>
      <c r="AY11" s="279">
        <v>683.68503041999998</v>
      </c>
      <c r="AZ11" s="279">
        <v>624.51812656000004</v>
      </c>
      <c r="BA11" s="279">
        <v>630.73810424999999</v>
      </c>
      <c r="BB11" s="279">
        <v>217.09917694000001</v>
      </c>
      <c r="BC11" s="279">
        <v>70.965026296000005</v>
      </c>
      <c r="BD11" s="279">
        <v>1.1723334286</v>
      </c>
      <c r="BE11" s="279">
        <v>0</v>
      </c>
      <c r="BF11" s="279">
        <v>0.23434586482</v>
      </c>
      <c r="BG11" s="279">
        <v>18.716559374999999</v>
      </c>
      <c r="BH11" s="342">
        <v>189.74301206000001</v>
      </c>
      <c r="BI11" s="342">
        <v>428.56141249000001</v>
      </c>
      <c r="BJ11" s="342">
        <v>718.21126755</v>
      </c>
      <c r="BK11" s="342">
        <v>800.48954895999998</v>
      </c>
      <c r="BL11" s="342">
        <v>606.26049926999997</v>
      </c>
      <c r="BM11" s="342">
        <v>436.87941054999999</v>
      </c>
      <c r="BN11" s="342">
        <v>187.53239447000001</v>
      </c>
      <c r="BO11" s="342">
        <v>57.684822042999997</v>
      </c>
      <c r="BP11" s="342">
        <v>2.3596406202</v>
      </c>
      <c r="BQ11" s="342">
        <v>0</v>
      </c>
      <c r="BR11" s="342">
        <v>0.46780489292999999</v>
      </c>
      <c r="BS11" s="342">
        <v>22.184187265999999</v>
      </c>
      <c r="BT11" s="342">
        <v>189.8132785</v>
      </c>
      <c r="BU11" s="342">
        <v>428.66992692999997</v>
      </c>
      <c r="BV11" s="342">
        <v>718.08852526999999</v>
      </c>
    </row>
    <row r="12" spans="1:74" ht="11.1" customHeight="1">
      <c r="A12" s="9" t="s">
        <v>78</v>
      </c>
      <c r="B12" s="215" t="s">
        <v>635</v>
      </c>
      <c r="C12" s="279">
        <v>522.07317745</v>
      </c>
      <c r="D12" s="279">
        <v>292.79476786999999</v>
      </c>
      <c r="E12" s="279">
        <v>225.68826261000001</v>
      </c>
      <c r="F12" s="279">
        <v>95.319245382000005</v>
      </c>
      <c r="G12" s="279">
        <v>15.608033447</v>
      </c>
      <c r="H12" s="279">
        <v>0</v>
      </c>
      <c r="I12" s="279">
        <v>0</v>
      </c>
      <c r="J12" s="279">
        <v>0.44841882055999999</v>
      </c>
      <c r="K12" s="279">
        <v>9.7665177781000008</v>
      </c>
      <c r="L12" s="279">
        <v>122.54030744000001</v>
      </c>
      <c r="M12" s="279">
        <v>231.48330443</v>
      </c>
      <c r="N12" s="279">
        <v>644.17941513999995</v>
      </c>
      <c r="O12" s="279">
        <v>645.23531160000005</v>
      </c>
      <c r="P12" s="279">
        <v>600.59028904000002</v>
      </c>
      <c r="Q12" s="279">
        <v>333.32459170999999</v>
      </c>
      <c r="R12" s="279">
        <v>71.242152164999993</v>
      </c>
      <c r="S12" s="279">
        <v>8.0662203063</v>
      </c>
      <c r="T12" s="279">
        <v>0</v>
      </c>
      <c r="U12" s="279">
        <v>0</v>
      </c>
      <c r="V12" s="279">
        <v>0</v>
      </c>
      <c r="W12" s="279">
        <v>2.0351710830999998</v>
      </c>
      <c r="X12" s="279">
        <v>61.227381170999998</v>
      </c>
      <c r="Y12" s="279">
        <v>252.11236387</v>
      </c>
      <c r="Z12" s="279">
        <v>518.34523410999998</v>
      </c>
      <c r="AA12" s="279">
        <v>624.41530360000002</v>
      </c>
      <c r="AB12" s="279">
        <v>422.79350355000003</v>
      </c>
      <c r="AC12" s="279">
        <v>199.17529082999999</v>
      </c>
      <c r="AD12" s="279">
        <v>38.285646495999998</v>
      </c>
      <c r="AE12" s="279">
        <v>11.887887227</v>
      </c>
      <c r="AF12" s="279">
        <v>0</v>
      </c>
      <c r="AG12" s="279">
        <v>0</v>
      </c>
      <c r="AH12" s="279">
        <v>0</v>
      </c>
      <c r="AI12" s="279">
        <v>6.4865759438000001</v>
      </c>
      <c r="AJ12" s="279">
        <v>71.230715396999997</v>
      </c>
      <c r="AK12" s="279">
        <v>238.82694624000001</v>
      </c>
      <c r="AL12" s="279">
        <v>531.69610783999997</v>
      </c>
      <c r="AM12" s="279">
        <v>433.45632068999998</v>
      </c>
      <c r="AN12" s="279">
        <v>354.40359731000001</v>
      </c>
      <c r="AO12" s="279">
        <v>124.71535555</v>
      </c>
      <c r="AP12" s="279">
        <v>35.418113062000003</v>
      </c>
      <c r="AQ12" s="279">
        <v>2.6843697484</v>
      </c>
      <c r="AR12" s="279">
        <v>0</v>
      </c>
      <c r="AS12" s="279">
        <v>0</v>
      </c>
      <c r="AT12" s="279">
        <v>0</v>
      </c>
      <c r="AU12" s="279">
        <v>2.6813725197</v>
      </c>
      <c r="AV12" s="279">
        <v>87.285308344000001</v>
      </c>
      <c r="AW12" s="279">
        <v>235.74359666999999</v>
      </c>
      <c r="AX12" s="279">
        <v>405.91882255000002</v>
      </c>
      <c r="AY12" s="279">
        <v>502.44140855000001</v>
      </c>
      <c r="AZ12" s="279">
        <v>370.21897674000002</v>
      </c>
      <c r="BA12" s="279">
        <v>315.89236697000001</v>
      </c>
      <c r="BB12" s="279">
        <v>126.18466761000001</v>
      </c>
      <c r="BC12" s="279">
        <v>14.326428830999999</v>
      </c>
      <c r="BD12" s="279">
        <v>7.8077320685999999E-2</v>
      </c>
      <c r="BE12" s="279">
        <v>0</v>
      </c>
      <c r="BF12" s="279">
        <v>0.15581345202999999</v>
      </c>
      <c r="BG12" s="279">
        <v>1.9128483219000001</v>
      </c>
      <c r="BH12" s="342">
        <v>65.224983401000003</v>
      </c>
      <c r="BI12" s="342">
        <v>254.54476933000001</v>
      </c>
      <c r="BJ12" s="342">
        <v>504.99387955999998</v>
      </c>
      <c r="BK12" s="342">
        <v>548.55150160999995</v>
      </c>
      <c r="BL12" s="342">
        <v>387.54299909000002</v>
      </c>
      <c r="BM12" s="342">
        <v>242.96918951999999</v>
      </c>
      <c r="BN12" s="342">
        <v>73.572679772000001</v>
      </c>
      <c r="BO12" s="342">
        <v>8.7396892159000004</v>
      </c>
      <c r="BP12" s="342">
        <v>0.25569220795999997</v>
      </c>
      <c r="BQ12" s="342">
        <v>0</v>
      </c>
      <c r="BR12" s="342">
        <v>0.17797951804000001</v>
      </c>
      <c r="BS12" s="342">
        <v>4.9855668720999997</v>
      </c>
      <c r="BT12" s="342">
        <v>65.895337843999997</v>
      </c>
      <c r="BU12" s="342">
        <v>255.72145999</v>
      </c>
      <c r="BV12" s="342">
        <v>502.96905142999998</v>
      </c>
    </row>
    <row r="13" spans="1:74" ht="11.1" customHeight="1">
      <c r="A13" s="9" t="s">
        <v>79</v>
      </c>
      <c r="B13" s="215" t="s">
        <v>636</v>
      </c>
      <c r="C13" s="279">
        <v>838.39306350000004</v>
      </c>
      <c r="D13" s="279">
        <v>683.32964062999997</v>
      </c>
      <c r="E13" s="279">
        <v>593.62117111999999</v>
      </c>
      <c r="F13" s="279">
        <v>425.32324807999998</v>
      </c>
      <c r="G13" s="279">
        <v>175.36848190000001</v>
      </c>
      <c r="H13" s="279">
        <v>94.083184356000004</v>
      </c>
      <c r="I13" s="279">
        <v>16.579624585000001</v>
      </c>
      <c r="J13" s="279">
        <v>28.643327687999999</v>
      </c>
      <c r="K13" s="279">
        <v>97.377004865000004</v>
      </c>
      <c r="L13" s="279">
        <v>439.09892775999998</v>
      </c>
      <c r="M13" s="279">
        <v>573.97103586000003</v>
      </c>
      <c r="N13" s="279">
        <v>1042.6558964000001</v>
      </c>
      <c r="O13" s="279">
        <v>899.45542374000001</v>
      </c>
      <c r="P13" s="279">
        <v>774.93043845</v>
      </c>
      <c r="Q13" s="279">
        <v>636.17785747000005</v>
      </c>
      <c r="R13" s="279">
        <v>425.00910722999998</v>
      </c>
      <c r="S13" s="279">
        <v>292.16316434999999</v>
      </c>
      <c r="T13" s="279">
        <v>70.279219202999997</v>
      </c>
      <c r="U13" s="279">
        <v>13.021309306999999</v>
      </c>
      <c r="V13" s="279">
        <v>19.349394739000001</v>
      </c>
      <c r="W13" s="279">
        <v>90.350361145999997</v>
      </c>
      <c r="X13" s="279">
        <v>282.52985296999998</v>
      </c>
      <c r="Y13" s="279">
        <v>666.34273537000001</v>
      </c>
      <c r="Z13" s="279">
        <v>782.84315348999996</v>
      </c>
      <c r="AA13" s="279">
        <v>939.58133213999997</v>
      </c>
      <c r="AB13" s="279">
        <v>824.18680360999997</v>
      </c>
      <c r="AC13" s="279">
        <v>571.28762134999999</v>
      </c>
      <c r="AD13" s="279">
        <v>420.94555809000002</v>
      </c>
      <c r="AE13" s="279">
        <v>301.32391737</v>
      </c>
      <c r="AF13" s="279">
        <v>84.074523370999998</v>
      </c>
      <c r="AG13" s="279">
        <v>10.615203845</v>
      </c>
      <c r="AH13" s="279">
        <v>9.9090926479999997</v>
      </c>
      <c r="AI13" s="279">
        <v>92.686172147999997</v>
      </c>
      <c r="AJ13" s="279">
        <v>317.98767383000001</v>
      </c>
      <c r="AK13" s="279">
        <v>653.58962512000005</v>
      </c>
      <c r="AL13" s="279">
        <v>998.32065168999998</v>
      </c>
      <c r="AM13" s="279">
        <v>814.19486614000004</v>
      </c>
      <c r="AN13" s="279">
        <v>730.57926028999998</v>
      </c>
      <c r="AO13" s="279">
        <v>518.32244496999999</v>
      </c>
      <c r="AP13" s="279">
        <v>312.27180879000002</v>
      </c>
      <c r="AQ13" s="279">
        <v>185.60021985</v>
      </c>
      <c r="AR13" s="279">
        <v>44.475344898000003</v>
      </c>
      <c r="AS13" s="279">
        <v>4.6887347278</v>
      </c>
      <c r="AT13" s="279">
        <v>10.147923315</v>
      </c>
      <c r="AU13" s="279">
        <v>83.360995889999998</v>
      </c>
      <c r="AV13" s="279">
        <v>333.96646831999999</v>
      </c>
      <c r="AW13" s="279">
        <v>530.95879116000003</v>
      </c>
      <c r="AX13" s="279">
        <v>875.69387103999998</v>
      </c>
      <c r="AY13" s="279">
        <v>1041.4084889999999</v>
      </c>
      <c r="AZ13" s="279">
        <v>805.66177562999997</v>
      </c>
      <c r="BA13" s="279">
        <v>582.97470009999995</v>
      </c>
      <c r="BB13" s="279">
        <v>438.53344143999999</v>
      </c>
      <c r="BC13" s="279">
        <v>201.00038653999999</v>
      </c>
      <c r="BD13" s="279">
        <v>49.431700898000003</v>
      </c>
      <c r="BE13" s="279">
        <v>7.7632786205000004</v>
      </c>
      <c r="BF13" s="279">
        <v>12.377121517000001</v>
      </c>
      <c r="BG13" s="279">
        <v>69.281079353999999</v>
      </c>
      <c r="BH13" s="342">
        <v>323.71996360999998</v>
      </c>
      <c r="BI13" s="342">
        <v>612.04057398999998</v>
      </c>
      <c r="BJ13" s="342">
        <v>889.14051772000005</v>
      </c>
      <c r="BK13" s="342">
        <v>875.84279607999997</v>
      </c>
      <c r="BL13" s="342">
        <v>703.91732837999996</v>
      </c>
      <c r="BM13" s="342">
        <v>581.06767377999995</v>
      </c>
      <c r="BN13" s="342">
        <v>379.96084667000002</v>
      </c>
      <c r="BO13" s="342">
        <v>195.51540722999999</v>
      </c>
      <c r="BP13" s="342">
        <v>66.903448069999996</v>
      </c>
      <c r="BQ13" s="342">
        <v>11.258336248999999</v>
      </c>
      <c r="BR13" s="342">
        <v>16.509240165000001</v>
      </c>
      <c r="BS13" s="342">
        <v>102.81291401999999</v>
      </c>
      <c r="BT13" s="342">
        <v>319.66562876</v>
      </c>
      <c r="BU13" s="342">
        <v>609.37557986000002</v>
      </c>
      <c r="BV13" s="342">
        <v>894.71129152000003</v>
      </c>
    </row>
    <row r="14" spans="1:74" ht="11.1" customHeight="1">
      <c r="A14" s="9" t="s">
        <v>80</v>
      </c>
      <c r="B14" s="215" t="s">
        <v>637</v>
      </c>
      <c r="C14" s="279">
        <v>503.15445632000001</v>
      </c>
      <c r="D14" s="279">
        <v>481.02799233000002</v>
      </c>
      <c r="E14" s="279">
        <v>449.10276883</v>
      </c>
      <c r="F14" s="279">
        <v>316.72252116999999</v>
      </c>
      <c r="G14" s="279">
        <v>135.52147674</v>
      </c>
      <c r="H14" s="279">
        <v>72.747583825000007</v>
      </c>
      <c r="I14" s="279">
        <v>13.781565575</v>
      </c>
      <c r="J14" s="279">
        <v>22.009591453999999</v>
      </c>
      <c r="K14" s="279">
        <v>41.911238539000003</v>
      </c>
      <c r="L14" s="279">
        <v>218.62586385</v>
      </c>
      <c r="M14" s="279">
        <v>375.97277701000002</v>
      </c>
      <c r="N14" s="279">
        <v>606.16667803999997</v>
      </c>
      <c r="O14" s="279">
        <v>498.07381368</v>
      </c>
      <c r="P14" s="279">
        <v>422.65877433000003</v>
      </c>
      <c r="Q14" s="279">
        <v>411.49276988000003</v>
      </c>
      <c r="R14" s="279">
        <v>361.92492942000001</v>
      </c>
      <c r="S14" s="279">
        <v>242.94575232</v>
      </c>
      <c r="T14" s="279">
        <v>89.713037962000001</v>
      </c>
      <c r="U14" s="279">
        <v>30.995725844999999</v>
      </c>
      <c r="V14" s="279">
        <v>32.667004751999997</v>
      </c>
      <c r="W14" s="279">
        <v>60.666303014999997</v>
      </c>
      <c r="X14" s="279">
        <v>181.97140691999999</v>
      </c>
      <c r="Y14" s="279">
        <v>424.23162817000002</v>
      </c>
      <c r="Z14" s="279">
        <v>516.58445180000001</v>
      </c>
      <c r="AA14" s="279">
        <v>530.60710806999998</v>
      </c>
      <c r="AB14" s="279">
        <v>531.37818797</v>
      </c>
      <c r="AC14" s="279">
        <v>438.64171164999999</v>
      </c>
      <c r="AD14" s="279">
        <v>332.85976419999997</v>
      </c>
      <c r="AE14" s="279">
        <v>244.78828507</v>
      </c>
      <c r="AF14" s="279">
        <v>104.70635681</v>
      </c>
      <c r="AG14" s="279">
        <v>32.453479057999999</v>
      </c>
      <c r="AH14" s="279">
        <v>25.192685877999999</v>
      </c>
      <c r="AI14" s="279">
        <v>43.933888555999999</v>
      </c>
      <c r="AJ14" s="279">
        <v>182.09318008</v>
      </c>
      <c r="AK14" s="279">
        <v>448.44262003</v>
      </c>
      <c r="AL14" s="279">
        <v>616.49781909000001</v>
      </c>
      <c r="AM14" s="279">
        <v>530.40527827999995</v>
      </c>
      <c r="AN14" s="279">
        <v>450.25353591999999</v>
      </c>
      <c r="AO14" s="279">
        <v>461.94344740000003</v>
      </c>
      <c r="AP14" s="279">
        <v>284.18107115999999</v>
      </c>
      <c r="AQ14" s="279">
        <v>173.57480140999999</v>
      </c>
      <c r="AR14" s="279">
        <v>92.221213139</v>
      </c>
      <c r="AS14" s="279">
        <v>30.201975594</v>
      </c>
      <c r="AT14" s="279">
        <v>15.306572893</v>
      </c>
      <c r="AU14" s="279">
        <v>45.985245038999999</v>
      </c>
      <c r="AV14" s="279">
        <v>165.28437618999999</v>
      </c>
      <c r="AW14" s="279">
        <v>343.66548951999999</v>
      </c>
      <c r="AX14" s="279">
        <v>554.81106361000002</v>
      </c>
      <c r="AY14" s="279">
        <v>615.53417152999998</v>
      </c>
      <c r="AZ14" s="279">
        <v>481.04648851000002</v>
      </c>
      <c r="BA14" s="279">
        <v>365.28940725000001</v>
      </c>
      <c r="BB14" s="279">
        <v>259.42784478999999</v>
      </c>
      <c r="BC14" s="279">
        <v>135.53015386999999</v>
      </c>
      <c r="BD14" s="279">
        <v>48.571445038999997</v>
      </c>
      <c r="BE14" s="279">
        <v>14.405345826</v>
      </c>
      <c r="BF14" s="279">
        <v>15.782005838</v>
      </c>
      <c r="BG14" s="279">
        <v>36.775272026000003</v>
      </c>
      <c r="BH14" s="342">
        <v>176.8039885</v>
      </c>
      <c r="BI14" s="342">
        <v>377.61639523000002</v>
      </c>
      <c r="BJ14" s="342">
        <v>553.34236161000001</v>
      </c>
      <c r="BK14" s="342">
        <v>534.90668315000005</v>
      </c>
      <c r="BL14" s="342">
        <v>432.12097499999999</v>
      </c>
      <c r="BM14" s="342">
        <v>395.86966072000001</v>
      </c>
      <c r="BN14" s="342">
        <v>288.58748822000001</v>
      </c>
      <c r="BO14" s="342">
        <v>166.80118834999999</v>
      </c>
      <c r="BP14" s="342">
        <v>69.379196187999995</v>
      </c>
      <c r="BQ14" s="342">
        <v>19.097784267000002</v>
      </c>
      <c r="BR14" s="342">
        <v>17.129034393000001</v>
      </c>
      <c r="BS14" s="342">
        <v>54.808685623000002</v>
      </c>
      <c r="BT14" s="342">
        <v>178.73544526000001</v>
      </c>
      <c r="BU14" s="342">
        <v>381.46059284</v>
      </c>
      <c r="BV14" s="342">
        <v>558.72856235999996</v>
      </c>
    </row>
    <row r="15" spans="1:74" ht="11.1" customHeight="1">
      <c r="A15" s="9" t="s">
        <v>782</v>
      </c>
      <c r="B15" s="215" t="s">
        <v>666</v>
      </c>
      <c r="C15" s="279">
        <v>938.15349714000001</v>
      </c>
      <c r="D15" s="279">
        <v>684.71303885999998</v>
      </c>
      <c r="E15" s="279">
        <v>567.35317033000001</v>
      </c>
      <c r="F15" s="279">
        <v>327.85967305999998</v>
      </c>
      <c r="G15" s="279">
        <v>134.31549989999999</v>
      </c>
      <c r="H15" s="279">
        <v>41.115264363000001</v>
      </c>
      <c r="I15" s="279">
        <v>15.570899384000001</v>
      </c>
      <c r="J15" s="279">
        <v>13.935491033</v>
      </c>
      <c r="K15" s="279">
        <v>62.431561518999999</v>
      </c>
      <c r="L15" s="279">
        <v>328.35385201000003</v>
      </c>
      <c r="M15" s="279">
        <v>439.00480434999997</v>
      </c>
      <c r="N15" s="279">
        <v>858.55886539000005</v>
      </c>
      <c r="O15" s="279">
        <v>916.18811966999999</v>
      </c>
      <c r="P15" s="279">
        <v>797.32306525000001</v>
      </c>
      <c r="Q15" s="279">
        <v>541.33330125999998</v>
      </c>
      <c r="R15" s="279">
        <v>263.28580886999998</v>
      </c>
      <c r="S15" s="279">
        <v>134.37822496000001</v>
      </c>
      <c r="T15" s="279">
        <v>29.201216905999999</v>
      </c>
      <c r="U15" s="279">
        <v>6.8390512074999998</v>
      </c>
      <c r="V15" s="279">
        <v>9.2410504658000008</v>
      </c>
      <c r="W15" s="279">
        <v>53.154610947000002</v>
      </c>
      <c r="X15" s="279">
        <v>233.60599060999999</v>
      </c>
      <c r="Y15" s="279">
        <v>514.00412501000005</v>
      </c>
      <c r="Z15" s="279">
        <v>890.77189086999999</v>
      </c>
      <c r="AA15" s="279">
        <v>944.43953483999996</v>
      </c>
      <c r="AB15" s="279">
        <v>730.09237064000001</v>
      </c>
      <c r="AC15" s="279">
        <v>570.38232768</v>
      </c>
      <c r="AD15" s="279">
        <v>309.16772539999999</v>
      </c>
      <c r="AE15" s="279">
        <v>152.70581469999999</v>
      </c>
      <c r="AF15" s="279">
        <v>36.268585610999999</v>
      </c>
      <c r="AG15" s="279">
        <v>6.4991113898000004</v>
      </c>
      <c r="AH15" s="279">
        <v>9.7713357622999997</v>
      </c>
      <c r="AI15" s="279">
        <v>57.051368385000004</v>
      </c>
      <c r="AJ15" s="279">
        <v>253.2936698</v>
      </c>
      <c r="AK15" s="279">
        <v>463.86889312</v>
      </c>
      <c r="AL15" s="279">
        <v>723.43863031000001</v>
      </c>
      <c r="AM15" s="279">
        <v>754.17648530999998</v>
      </c>
      <c r="AN15" s="279">
        <v>620.22879077000005</v>
      </c>
      <c r="AO15" s="279">
        <v>374.06924673999998</v>
      </c>
      <c r="AP15" s="279">
        <v>285.62020085</v>
      </c>
      <c r="AQ15" s="279">
        <v>96.949565238000005</v>
      </c>
      <c r="AR15" s="279">
        <v>30.146595309999999</v>
      </c>
      <c r="AS15" s="279">
        <v>5.5856284795000004</v>
      </c>
      <c r="AT15" s="279">
        <v>8.4808499304999998</v>
      </c>
      <c r="AU15" s="279">
        <v>59.556885602000001</v>
      </c>
      <c r="AV15" s="279">
        <v>259.87637561000003</v>
      </c>
      <c r="AW15" s="279">
        <v>533.33401013000002</v>
      </c>
      <c r="AX15" s="279">
        <v>682.85212029000002</v>
      </c>
      <c r="AY15" s="279">
        <v>821.57640701000003</v>
      </c>
      <c r="AZ15" s="279">
        <v>725.42501745000004</v>
      </c>
      <c r="BA15" s="279">
        <v>653.16768583999999</v>
      </c>
      <c r="BB15" s="279">
        <v>342.18749700000001</v>
      </c>
      <c r="BC15" s="279">
        <v>131.37269587</v>
      </c>
      <c r="BD15" s="279">
        <v>25.585611124</v>
      </c>
      <c r="BE15" s="279">
        <v>5.3540584869999996</v>
      </c>
      <c r="BF15" s="279">
        <v>11.515452686</v>
      </c>
      <c r="BG15" s="279">
        <v>63.058931797</v>
      </c>
      <c r="BH15" s="342">
        <v>255.52648292000001</v>
      </c>
      <c r="BI15" s="342">
        <v>501.13074375999997</v>
      </c>
      <c r="BJ15" s="342">
        <v>789.62207597999998</v>
      </c>
      <c r="BK15" s="342">
        <v>863.80501377999997</v>
      </c>
      <c r="BL15" s="342">
        <v>692.61379965000003</v>
      </c>
      <c r="BM15" s="342">
        <v>560.83770255000002</v>
      </c>
      <c r="BN15" s="342">
        <v>309.23369385000001</v>
      </c>
      <c r="BO15" s="342">
        <v>138.81137054999999</v>
      </c>
      <c r="BP15" s="342">
        <v>30.743485088</v>
      </c>
      <c r="BQ15" s="342">
        <v>6.8204268581000003</v>
      </c>
      <c r="BR15" s="342">
        <v>10.427345738</v>
      </c>
      <c r="BS15" s="342">
        <v>59.480653803999999</v>
      </c>
      <c r="BT15" s="342">
        <v>254.39202487</v>
      </c>
      <c r="BU15" s="342">
        <v>500.30641709000002</v>
      </c>
      <c r="BV15" s="342">
        <v>790.21164191000003</v>
      </c>
    </row>
    <row r="16" spans="1:74" ht="11.1" customHeight="1">
      <c r="A16" s="9"/>
      <c r="B16" s="195" t="s">
        <v>180</v>
      </c>
      <c r="C16" s="253"/>
      <c r="D16" s="253"/>
      <c r="E16" s="253"/>
      <c r="F16" s="253"/>
      <c r="G16" s="253"/>
      <c r="H16" s="253"/>
      <c r="I16" s="253"/>
      <c r="J16" s="253"/>
      <c r="K16" s="253"/>
      <c r="L16" s="253"/>
      <c r="M16" s="253"/>
      <c r="N16" s="253"/>
      <c r="O16" s="253"/>
      <c r="P16" s="253"/>
      <c r="Q16" s="253"/>
      <c r="R16" s="253"/>
      <c r="S16" s="253"/>
      <c r="T16" s="253"/>
      <c r="U16" s="253"/>
      <c r="V16" s="253"/>
      <c r="W16" s="253"/>
      <c r="X16" s="253"/>
      <c r="Y16" s="253"/>
      <c r="Z16" s="253"/>
      <c r="AA16" s="253"/>
      <c r="AB16" s="253"/>
      <c r="AC16" s="253"/>
      <c r="AD16" s="253"/>
      <c r="AE16" s="253"/>
      <c r="AF16" s="253"/>
      <c r="AG16" s="253"/>
      <c r="AH16" s="253"/>
      <c r="AI16" s="253"/>
      <c r="AJ16" s="253"/>
      <c r="AK16" s="253"/>
      <c r="AL16" s="253"/>
      <c r="AM16" s="253"/>
      <c r="AN16" s="253"/>
      <c r="AO16" s="253"/>
      <c r="AP16" s="253"/>
      <c r="AQ16" s="253"/>
      <c r="AR16" s="253"/>
      <c r="AS16" s="253"/>
      <c r="AT16" s="253"/>
      <c r="AU16" s="253"/>
      <c r="AV16" s="253"/>
      <c r="AW16" s="253"/>
      <c r="AX16" s="253"/>
      <c r="AY16" s="639"/>
      <c r="AZ16" s="639"/>
      <c r="BA16" s="639"/>
      <c r="BB16" s="639"/>
      <c r="BC16" s="639"/>
      <c r="BD16" s="639"/>
      <c r="BE16" s="639"/>
      <c r="BF16" s="639"/>
      <c r="BG16" s="639"/>
      <c r="BH16" s="343"/>
      <c r="BI16" s="343"/>
      <c r="BJ16" s="343"/>
      <c r="BK16" s="343"/>
      <c r="BL16" s="343"/>
      <c r="BM16" s="343"/>
      <c r="BN16" s="343"/>
      <c r="BO16" s="343"/>
      <c r="BP16" s="343"/>
      <c r="BQ16" s="343"/>
      <c r="BR16" s="343"/>
      <c r="BS16" s="343"/>
      <c r="BT16" s="343"/>
      <c r="BU16" s="343"/>
      <c r="BV16" s="343"/>
    </row>
    <row r="17" spans="1:74" ht="11.1" customHeight="1">
      <c r="A17" s="9" t="s">
        <v>159</v>
      </c>
      <c r="B17" s="215" t="s">
        <v>630</v>
      </c>
      <c r="C17" s="279">
        <v>1212.6798308</v>
      </c>
      <c r="D17" s="279">
        <v>1036.7402053000001</v>
      </c>
      <c r="E17" s="279">
        <v>913.25486980000005</v>
      </c>
      <c r="F17" s="279">
        <v>552.74396194999997</v>
      </c>
      <c r="G17" s="279">
        <v>282.07535868000002</v>
      </c>
      <c r="H17" s="279">
        <v>44.408211848000001</v>
      </c>
      <c r="I17" s="279">
        <v>9.0278547222000007</v>
      </c>
      <c r="J17" s="279">
        <v>16.566671366000001</v>
      </c>
      <c r="K17" s="279">
        <v>96.608690463000002</v>
      </c>
      <c r="L17" s="279">
        <v>434.22365164000001</v>
      </c>
      <c r="M17" s="279">
        <v>689.78238024999996</v>
      </c>
      <c r="N17" s="279">
        <v>1046.6219331</v>
      </c>
      <c r="O17" s="279">
        <v>1232.8593519999999</v>
      </c>
      <c r="P17" s="279">
        <v>1042.7351282</v>
      </c>
      <c r="Q17" s="279">
        <v>919.05444069999999</v>
      </c>
      <c r="R17" s="279">
        <v>550.36755628000003</v>
      </c>
      <c r="S17" s="279">
        <v>285.77318073999999</v>
      </c>
      <c r="T17" s="279">
        <v>53.040326434999997</v>
      </c>
      <c r="U17" s="279">
        <v>11.341212262000001</v>
      </c>
      <c r="V17" s="279">
        <v>15.33437786</v>
      </c>
      <c r="W17" s="279">
        <v>106.35911093999999</v>
      </c>
      <c r="X17" s="279">
        <v>438.49256625999999</v>
      </c>
      <c r="Y17" s="279">
        <v>688.99905881999996</v>
      </c>
      <c r="Z17" s="279">
        <v>1059.5872363999999</v>
      </c>
      <c r="AA17" s="279">
        <v>1225.2873870000001</v>
      </c>
      <c r="AB17" s="279">
        <v>1043.3394490000001</v>
      </c>
      <c r="AC17" s="279">
        <v>912.99961083000005</v>
      </c>
      <c r="AD17" s="279">
        <v>535.09970443999998</v>
      </c>
      <c r="AE17" s="279">
        <v>277.14780805999999</v>
      </c>
      <c r="AF17" s="279">
        <v>50.760998215000001</v>
      </c>
      <c r="AG17" s="279">
        <v>8.8265553077999996</v>
      </c>
      <c r="AH17" s="279">
        <v>13.409990283999999</v>
      </c>
      <c r="AI17" s="279">
        <v>99.585173034999997</v>
      </c>
      <c r="AJ17" s="279">
        <v>436.44891432999998</v>
      </c>
      <c r="AK17" s="279">
        <v>687.29009682000003</v>
      </c>
      <c r="AL17" s="279">
        <v>1051.7295922999999</v>
      </c>
      <c r="AM17" s="279">
        <v>1231.7238918</v>
      </c>
      <c r="AN17" s="279">
        <v>1050.1074099</v>
      </c>
      <c r="AO17" s="279">
        <v>904.65494151999997</v>
      </c>
      <c r="AP17" s="279">
        <v>534.84786063000001</v>
      </c>
      <c r="AQ17" s="279">
        <v>278.82238618000002</v>
      </c>
      <c r="AR17" s="279">
        <v>53.696536039999998</v>
      </c>
      <c r="AS17" s="279">
        <v>6.8221198557999996</v>
      </c>
      <c r="AT17" s="279">
        <v>14.224041711</v>
      </c>
      <c r="AU17" s="279">
        <v>96.183759425999995</v>
      </c>
      <c r="AV17" s="279">
        <v>435.79092456000001</v>
      </c>
      <c r="AW17" s="279">
        <v>684.97568727999999</v>
      </c>
      <c r="AX17" s="279">
        <v>1052.9765726000001</v>
      </c>
      <c r="AY17" s="279">
        <v>1237.9999601</v>
      </c>
      <c r="AZ17" s="279">
        <v>1046.4499564</v>
      </c>
      <c r="BA17" s="279">
        <v>885.44697490999999</v>
      </c>
      <c r="BB17" s="279">
        <v>535.38826280000001</v>
      </c>
      <c r="BC17" s="279">
        <v>266.08176531999999</v>
      </c>
      <c r="BD17" s="279">
        <v>52.754839040999997</v>
      </c>
      <c r="BE17" s="279">
        <v>6.5857574073</v>
      </c>
      <c r="BF17" s="279">
        <v>14.295380528000001</v>
      </c>
      <c r="BG17" s="279">
        <v>100.57065787000001</v>
      </c>
      <c r="BH17" s="342">
        <v>422.40379999999999</v>
      </c>
      <c r="BI17" s="342">
        <v>684.51700000000005</v>
      </c>
      <c r="BJ17" s="342">
        <v>1035.377</v>
      </c>
      <c r="BK17" s="342">
        <v>1214.046</v>
      </c>
      <c r="BL17" s="342">
        <v>1030.577</v>
      </c>
      <c r="BM17" s="342">
        <v>883.14059999999995</v>
      </c>
      <c r="BN17" s="342">
        <v>526.55489999999998</v>
      </c>
      <c r="BO17" s="342">
        <v>258.10000000000002</v>
      </c>
      <c r="BP17" s="342">
        <v>49.823770000000003</v>
      </c>
      <c r="BQ17" s="342">
        <v>6.2458020000000003</v>
      </c>
      <c r="BR17" s="342">
        <v>16.13354</v>
      </c>
      <c r="BS17" s="342">
        <v>107.8458</v>
      </c>
      <c r="BT17" s="342">
        <v>417.70780000000002</v>
      </c>
      <c r="BU17" s="342">
        <v>689.09870000000001</v>
      </c>
      <c r="BV17" s="342">
        <v>1038.2449999999999</v>
      </c>
    </row>
    <row r="18" spans="1:74" ht="11.1" customHeight="1">
      <c r="A18" s="9" t="s">
        <v>160</v>
      </c>
      <c r="B18" s="215" t="s">
        <v>664</v>
      </c>
      <c r="C18" s="279">
        <v>1103.8984608999999</v>
      </c>
      <c r="D18" s="279">
        <v>956.64799384000003</v>
      </c>
      <c r="E18" s="279">
        <v>821.41349620000005</v>
      </c>
      <c r="F18" s="279">
        <v>452.34072972000001</v>
      </c>
      <c r="G18" s="279">
        <v>206.90641690000001</v>
      </c>
      <c r="H18" s="279">
        <v>22.101576945000001</v>
      </c>
      <c r="I18" s="279">
        <v>5.7462288538999999</v>
      </c>
      <c r="J18" s="279">
        <v>9.2191266834000007</v>
      </c>
      <c r="K18" s="279">
        <v>66.243843851999998</v>
      </c>
      <c r="L18" s="279">
        <v>362.24262685999997</v>
      </c>
      <c r="M18" s="279">
        <v>612.99835873999996</v>
      </c>
      <c r="N18" s="279">
        <v>971.71657300000004</v>
      </c>
      <c r="O18" s="279">
        <v>1122.2085579</v>
      </c>
      <c r="P18" s="279">
        <v>960.40890603000003</v>
      </c>
      <c r="Q18" s="279">
        <v>816.50313675999996</v>
      </c>
      <c r="R18" s="279">
        <v>450.30887872</v>
      </c>
      <c r="S18" s="279">
        <v>209.36717601999999</v>
      </c>
      <c r="T18" s="279">
        <v>25.625458152</v>
      </c>
      <c r="U18" s="279">
        <v>7.3692539755000004</v>
      </c>
      <c r="V18" s="279">
        <v>8.6789884483000002</v>
      </c>
      <c r="W18" s="279">
        <v>70.959120001000002</v>
      </c>
      <c r="X18" s="279">
        <v>364.76328052000002</v>
      </c>
      <c r="Y18" s="279">
        <v>612.56674287999999</v>
      </c>
      <c r="Z18" s="279">
        <v>982.17417570999999</v>
      </c>
      <c r="AA18" s="279">
        <v>1118.1784502</v>
      </c>
      <c r="AB18" s="279">
        <v>969.9236472</v>
      </c>
      <c r="AC18" s="279">
        <v>811.16299929000002</v>
      </c>
      <c r="AD18" s="279">
        <v>433.50343063999998</v>
      </c>
      <c r="AE18" s="279">
        <v>205.86287193999999</v>
      </c>
      <c r="AF18" s="279">
        <v>24.557525949999999</v>
      </c>
      <c r="AG18" s="279">
        <v>5.7591370606999996</v>
      </c>
      <c r="AH18" s="279">
        <v>7.4426072668999996</v>
      </c>
      <c r="AI18" s="279">
        <v>66.316340396000001</v>
      </c>
      <c r="AJ18" s="279">
        <v>364.25144971999998</v>
      </c>
      <c r="AK18" s="279">
        <v>606.71168995999994</v>
      </c>
      <c r="AL18" s="279">
        <v>974.08115206000002</v>
      </c>
      <c r="AM18" s="279">
        <v>1127.8010303000001</v>
      </c>
      <c r="AN18" s="279">
        <v>975.31756728000005</v>
      </c>
      <c r="AO18" s="279">
        <v>801.77639078000004</v>
      </c>
      <c r="AP18" s="279">
        <v>433.10086974000001</v>
      </c>
      <c r="AQ18" s="279">
        <v>203.36830972999999</v>
      </c>
      <c r="AR18" s="279">
        <v>24.306562047</v>
      </c>
      <c r="AS18" s="279">
        <v>4.6199563782000004</v>
      </c>
      <c r="AT18" s="279">
        <v>7.9606327895</v>
      </c>
      <c r="AU18" s="279">
        <v>61.991562373999997</v>
      </c>
      <c r="AV18" s="279">
        <v>365.22427347000001</v>
      </c>
      <c r="AW18" s="279">
        <v>608.65670872999999</v>
      </c>
      <c r="AX18" s="279">
        <v>977.56848995999997</v>
      </c>
      <c r="AY18" s="279">
        <v>1134.3995440000001</v>
      </c>
      <c r="AZ18" s="279">
        <v>973.95969562000005</v>
      </c>
      <c r="BA18" s="279">
        <v>778.49430992999999</v>
      </c>
      <c r="BB18" s="279">
        <v>438.51969888000002</v>
      </c>
      <c r="BC18" s="279">
        <v>188.44905768000001</v>
      </c>
      <c r="BD18" s="279">
        <v>24.855404706000002</v>
      </c>
      <c r="BE18" s="279">
        <v>4.6198198837</v>
      </c>
      <c r="BF18" s="279">
        <v>8.2884416696999992</v>
      </c>
      <c r="BG18" s="279">
        <v>65.625621729000002</v>
      </c>
      <c r="BH18" s="342">
        <v>356.53469999999999</v>
      </c>
      <c r="BI18" s="342">
        <v>613.0412</v>
      </c>
      <c r="BJ18" s="342">
        <v>955.70079999999996</v>
      </c>
      <c r="BK18" s="342">
        <v>1109.598</v>
      </c>
      <c r="BL18" s="342">
        <v>961.22310000000004</v>
      </c>
      <c r="BM18" s="342">
        <v>784.76189999999997</v>
      </c>
      <c r="BN18" s="342">
        <v>432.09789999999998</v>
      </c>
      <c r="BO18" s="342">
        <v>180.2689</v>
      </c>
      <c r="BP18" s="342">
        <v>22.065860000000001</v>
      </c>
      <c r="BQ18" s="342">
        <v>4.2745309999999996</v>
      </c>
      <c r="BR18" s="342">
        <v>9.5728469999999994</v>
      </c>
      <c r="BS18" s="342">
        <v>70.200919999999996</v>
      </c>
      <c r="BT18" s="342">
        <v>351.41300000000001</v>
      </c>
      <c r="BU18" s="342">
        <v>622.02260000000001</v>
      </c>
      <c r="BV18" s="342">
        <v>957.56500000000005</v>
      </c>
    </row>
    <row r="19" spans="1:74" ht="11.1" customHeight="1">
      <c r="A19" s="9" t="s">
        <v>161</v>
      </c>
      <c r="B19" s="215" t="s">
        <v>631</v>
      </c>
      <c r="C19" s="279">
        <v>1208.4975314000001</v>
      </c>
      <c r="D19" s="279">
        <v>1037.3757966000001</v>
      </c>
      <c r="E19" s="279">
        <v>860.39000810000005</v>
      </c>
      <c r="F19" s="279">
        <v>441.28265727000002</v>
      </c>
      <c r="G19" s="279">
        <v>221.93466629</v>
      </c>
      <c r="H19" s="279">
        <v>36.638420896</v>
      </c>
      <c r="I19" s="279">
        <v>6.9326630384000003</v>
      </c>
      <c r="J19" s="279">
        <v>18.020877212999999</v>
      </c>
      <c r="K19" s="279">
        <v>89.034918825000005</v>
      </c>
      <c r="L19" s="279">
        <v>392.30415041999998</v>
      </c>
      <c r="M19" s="279">
        <v>689.87432304000004</v>
      </c>
      <c r="N19" s="279">
        <v>1123.2120269</v>
      </c>
      <c r="O19" s="279">
        <v>1225.5674727000001</v>
      </c>
      <c r="P19" s="279">
        <v>1049.73758</v>
      </c>
      <c r="Q19" s="279">
        <v>846.79918262000001</v>
      </c>
      <c r="R19" s="279">
        <v>448.41806372999997</v>
      </c>
      <c r="S19" s="279">
        <v>226.77258701</v>
      </c>
      <c r="T19" s="279">
        <v>39.139914058000002</v>
      </c>
      <c r="U19" s="279">
        <v>10.560831071000001</v>
      </c>
      <c r="V19" s="279">
        <v>18.059277174000002</v>
      </c>
      <c r="W19" s="279">
        <v>88.635253321999997</v>
      </c>
      <c r="X19" s="279">
        <v>402.41540698</v>
      </c>
      <c r="Y19" s="279">
        <v>691.62740704999999</v>
      </c>
      <c r="Z19" s="279">
        <v>1132.2249691</v>
      </c>
      <c r="AA19" s="279">
        <v>1231.1738408000001</v>
      </c>
      <c r="AB19" s="279">
        <v>1071.1448611999999</v>
      </c>
      <c r="AC19" s="279">
        <v>852.04717003999997</v>
      </c>
      <c r="AD19" s="279">
        <v>430.20210586000002</v>
      </c>
      <c r="AE19" s="279">
        <v>226.77650014</v>
      </c>
      <c r="AF19" s="279">
        <v>37.341170372000001</v>
      </c>
      <c r="AG19" s="279">
        <v>8.8637911465000006</v>
      </c>
      <c r="AH19" s="279">
        <v>16.473224038000001</v>
      </c>
      <c r="AI19" s="279">
        <v>87.459158278999993</v>
      </c>
      <c r="AJ19" s="279">
        <v>406.27518996999999</v>
      </c>
      <c r="AK19" s="279">
        <v>683.62981049999996</v>
      </c>
      <c r="AL19" s="279">
        <v>1115.696048</v>
      </c>
      <c r="AM19" s="279">
        <v>1243.2553512</v>
      </c>
      <c r="AN19" s="279">
        <v>1074.930521</v>
      </c>
      <c r="AO19" s="279">
        <v>844.34634665999999</v>
      </c>
      <c r="AP19" s="279">
        <v>441.38865222999999</v>
      </c>
      <c r="AQ19" s="279">
        <v>231.20820325</v>
      </c>
      <c r="AR19" s="279">
        <v>36.172351439000003</v>
      </c>
      <c r="AS19" s="279">
        <v>8.3235259447000001</v>
      </c>
      <c r="AT19" s="279">
        <v>17.145694495000001</v>
      </c>
      <c r="AU19" s="279">
        <v>86.479841559999997</v>
      </c>
      <c r="AV19" s="279">
        <v>404.68813129</v>
      </c>
      <c r="AW19" s="279">
        <v>693.61229356000001</v>
      </c>
      <c r="AX19" s="279">
        <v>1118.2773784999999</v>
      </c>
      <c r="AY19" s="279">
        <v>1248.9463191</v>
      </c>
      <c r="AZ19" s="279">
        <v>1073.2876692</v>
      </c>
      <c r="BA19" s="279">
        <v>794.94040716999996</v>
      </c>
      <c r="BB19" s="279">
        <v>443.72891743999998</v>
      </c>
      <c r="BC19" s="279">
        <v>211.87444092000001</v>
      </c>
      <c r="BD19" s="279">
        <v>36.227223401000003</v>
      </c>
      <c r="BE19" s="279">
        <v>8.3111398359000006</v>
      </c>
      <c r="BF19" s="279">
        <v>17.899483102000001</v>
      </c>
      <c r="BG19" s="279">
        <v>93.711467283000005</v>
      </c>
      <c r="BH19" s="342">
        <v>402.62740000000002</v>
      </c>
      <c r="BI19" s="342">
        <v>690.4366</v>
      </c>
      <c r="BJ19" s="342">
        <v>1099.7829999999999</v>
      </c>
      <c r="BK19" s="342">
        <v>1226.338</v>
      </c>
      <c r="BL19" s="342">
        <v>1063.4760000000001</v>
      </c>
      <c r="BM19" s="342">
        <v>810.50160000000005</v>
      </c>
      <c r="BN19" s="342">
        <v>450.81889999999999</v>
      </c>
      <c r="BO19" s="342">
        <v>203.7893</v>
      </c>
      <c r="BP19" s="342">
        <v>33.418239999999997</v>
      </c>
      <c r="BQ19" s="342">
        <v>8.1273970000000002</v>
      </c>
      <c r="BR19" s="342">
        <v>19.2103</v>
      </c>
      <c r="BS19" s="342">
        <v>93.627319999999997</v>
      </c>
      <c r="BT19" s="342">
        <v>398.92950000000002</v>
      </c>
      <c r="BU19" s="342">
        <v>697.04250000000002</v>
      </c>
      <c r="BV19" s="342">
        <v>1108.703</v>
      </c>
    </row>
    <row r="20" spans="1:74" ht="11.1" customHeight="1">
      <c r="A20" s="9" t="s">
        <v>162</v>
      </c>
      <c r="B20" s="215" t="s">
        <v>632</v>
      </c>
      <c r="C20" s="279">
        <v>1268.1677669999999</v>
      </c>
      <c r="D20" s="279">
        <v>1061.8921072999999</v>
      </c>
      <c r="E20" s="279">
        <v>839.80428277999999</v>
      </c>
      <c r="F20" s="279">
        <v>420.46024993999998</v>
      </c>
      <c r="G20" s="279">
        <v>191.58212008000001</v>
      </c>
      <c r="H20" s="279">
        <v>41.762122064000003</v>
      </c>
      <c r="I20" s="279">
        <v>8.3115953881000006</v>
      </c>
      <c r="J20" s="279">
        <v>20.063457076999999</v>
      </c>
      <c r="K20" s="279">
        <v>107.80978154</v>
      </c>
      <c r="L20" s="279">
        <v>399.20527363999997</v>
      </c>
      <c r="M20" s="279">
        <v>743.15634359000001</v>
      </c>
      <c r="N20" s="279">
        <v>1190.4404416</v>
      </c>
      <c r="O20" s="279">
        <v>1278.5543981000001</v>
      </c>
      <c r="P20" s="279">
        <v>1078.4913677</v>
      </c>
      <c r="Q20" s="279">
        <v>840.83517506999999</v>
      </c>
      <c r="R20" s="279">
        <v>429.64435013999997</v>
      </c>
      <c r="S20" s="279">
        <v>195.24946287</v>
      </c>
      <c r="T20" s="279">
        <v>42.617518251</v>
      </c>
      <c r="U20" s="279">
        <v>12.106833391</v>
      </c>
      <c r="V20" s="279">
        <v>22.061340749999999</v>
      </c>
      <c r="W20" s="279">
        <v>104.35170558</v>
      </c>
      <c r="X20" s="279">
        <v>419.35282158000001</v>
      </c>
      <c r="Y20" s="279">
        <v>748.48515827999995</v>
      </c>
      <c r="Z20" s="279">
        <v>1217.4979272</v>
      </c>
      <c r="AA20" s="279">
        <v>1298.2766379</v>
      </c>
      <c r="AB20" s="279">
        <v>1113.8078395</v>
      </c>
      <c r="AC20" s="279">
        <v>847.42414723000002</v>
      </c>
      <c r="AD20" s="279">
        <v>413.98319930999997</v>
      </c>
      <c r="AE20" s="279">
        <v>201.08198977000001</v>
      </c>
      <c r="AF20" s="279">
        <v>40.449810671999998</v>
      </c>
      <c r="AG20" s="279">
        <v>11.763482553999999</v>
      </c>
      <c r="AH20" s="279">
        <v>21.681695846</v>
      </c>
      <c r="AI20" s="279">
        <v>107.52072237</v>
      </c>
      <c r="AJ20" s="279">
        <v>421.86977238999998</v>
      </c>
      <c r="AK20" s="279">
        <v>732.42742482999995</v>
      </c>
      <c r="AL20" s="279">
        <v>1191.8323419999999</v>
      </c>
      <c r="AM20" s="279">
        <v>1317.8254531</v>
      </c>
      <c r="AN20" s="279">
        <v>1106.2107481</v>
      </c>
      <c r="AO20" s="279">
        <v>839.44967592</v>
      </c>
      <c r="AP20" s="279">
        <v>425.75059160000001</v>
      </c>
      <c r="AQ20" s="279">
        <v>208.14058983999999</v>
      </c>
      <c r="AR20" s="279">
        <v>40.821076632999997</v>
      </c>
      <c r="AS20" s="279">
        <v>11.480501728</v>
      </c>
      <c r="AT20" s="279">
        <v>22.238582236999999</v>
      </c>
      <c r="AU20" s="279">
        <v>109.87430526</v>
      </c>
      <c r="AV20" s="279">
        <v>414.46667373999998</v>
      </c>
      <c r="AW20" s="279">
        <v>752.58946072000003</v>
      </c>
      <c r="AX20" s="279">
        <v>1197.9902778000001</v>
      </c>
      <c r="AY20" s="279">
        <v>1317.0798136999999</v>
      </c>
      <c r="AZ20" s="279">
        <v>1104.1270089</v>
      </c>
      <c r="BA20" s="279">
        <v>780.79726085000004</v>
      </c>
      <c r="BB20" s="279">
        <v>417.82370592000001</v>
      </c>
      <c r="BC20" s="279">
        <v>193.44274949999999</v>
      </c>
      <c r="BD20" s="279">
        <v>41.227541952000003</v>
      </c>
      <c r="BE20" s="279">
        <v>11.296596294</v>
      </c>
      <c r="BF20" s="279">
        <v>22.299722233000001</v>
      </c>
      <c r="BG20" s="279">
        <v>114.60308793999999</v>
      </c>
      <c r="BH20" s="342">
        <v>405.9812</v>
      </c>
      <c r="BI20" s="342">
        <v>743.25239999999997</v>
      </c>
      <c r="BJ20" s="342">
        <v>1201.2860000000001</v>
      </c>
      <c r="BK20" s="342">
        <v>1308.3589999999999</v>
      </c>
      <c r="BL20" s="342">
        <v>1095.42</v>
      </c>
      <c r="BM20" s="342">
        <v>798.91650000000004</v>
      </c>
      <c r="BN20" s="342">
        <v>440.07760000000002</v>
      </c>
      <c r="BO20" s="342">
        <v>194.09209999999999</v>
      </c>
      <c r="BP20" s="342">
        <v>40.040680000000002</v>
      </c>
      <c r="BQ20" s="342">
        <v>11.789249999999999</v>
      </c>
      <c r="BR20" s="342">
        <v>23.538160000000001</v>
      </c>
      <c r="BS20" s="342">
        <v>108.8374</v>
      </c>
      <c r="BT20" s="342">
        <v>410.52370000000002</v>
      </c>
      <c r="BU20" s="342">
        <v>740.25160000000005</v>
      </c>
      <c r="BV20" s="342">
        <v>1214.7639999999999</v>
      </c>
    </row>
    <row r="21" spans="1:74" ht="11.1" customHeight="1">
      <c r="A21" s="9" t="s">
        <v>163</v>
      </c>
      <c r="B21" s="215" t="s">
        <v>665</v>
      </c>
      <c r="C21" s="279">
        <v>600.56872070999998</v>
      </c>
      <c r="D21" s="279">
        <v>487.26254083999999</v>
      </c>
      <c r="E21" s="279">
        <v>359.70025139000001</v>
      </c>
      <c r="F21" s="279">
        <v>152.42655686000001</v>
      </c>
      <c r="G21" s="279">
        <v>53.256992990999997</v>
      </c>
      <c r="H21" s="279">
        <v>2.4534963314999998</v>
      </c>
      <c r="I21" s="279">
        <v>0.29008204194999998</v>
      </c>
      <c r="J21" s="279">
        <v>0.31768620961999999</v>
      </c>
      <c r="K21" s="279">
        <v>16.060923425999999</v>
      </c>
      <c r="L21" s="279">
        <v>141.18846998999999</v>
      </c>
      <c r="M21" s="279">
        <v>314.28917608</v>
      </c>
      <c r="N21" s="279">
        <v>542.95197284999995</v>
      </c>
      <c r="O21" s="279">
        <v>613.74363027000004</v>
      </c>
      <c r="P21" s="279">
        <v>492.36175680999997</v>
      </c>
      <c r="Q21" s="279">
        <v>352.75305978</v>
      </c>
      <c r="R21" s="279">
        <v>155.63151582</v>
      </c>
      <c r="S21" s="279">
        <v>52.538693424000002</v>
      </c>
      <c r="T21" s="279">
        <v>2.4074756021999999</v>
      </c>
      <c r="U21" s="279">
        <v>0.40307102680000001</v>
      </c>
      <c r="V21" s="279">
        <v>0.30503073010999998</v>
      </c>
      <c r="W21" s="279">
        <v>15.975667631</v>
      </c>
      <c r="X21" s="279">
        <v>141.43412203</v>
      </c>
      <c r="Y21" s="279">
        <v>317.46392313000001</v>
      </c>
      <c r="Z21" s="279">
        <v>548.59701305999999</v>
      </c>
      <c r="AA21" s="279">
        <v>621.36183149999999</v>
      </c>
      <c r="AB21" s="279">
        <v>513.14606773000003</v>
      </c>
      <c r="AC21" s="279">
        <v>362.31858482000001</v>
      </c>
      <c r="AD21" s="279">
        <v>147.86167750000001</v>
      </c>
      <c r="AE21" s="279">
        <v>52.380486916999999</v>
      </c>
      <c r="AF21" s="279">
        <v>2.3474583512999998</v>
      </c>
      <c r="AG21" s="279">
        <v>0.31230331210000001</v>
      </c>
      <c r="AH21" s="279">
        <v>0.24505957976000001</v>
      </c>
      <c r="AI21" s="279">
        <v>14.318255068999999</v>
      </c>
      <c r="AJ21" s="279">
        <v>140.71023123000001</v>
      </c>
      <c r="AK21" s="279">
        <v>311.95940724000002</v>
      </c>
      <c r="AL21" s="279">
        <v>553.36435272999995</v>
      </c>
      <c r="AM21" s="279">
        <v>623.59252759000003</v>
      </c>
      <c r="AN21" s="279">
        <v>515.92544505000001</v>
      </c>
      <c r="AO21" s="279">
        <v>353.45332115000002</v>
      </c>
      <c r="AP21" s="279">
        <v>145.39234474</v>
      </c>
      <c r="AQ21" s="279">
        <v>51.073294568999998</v>
      </c>
      <c r="AR21" s="279">
        <v>2.1407546723999999</v>
      </c>
      <c r="AS21" s="279">
        <v>0.22608816014999999</v>
      </c>
      <c r="AT21" s="279">
        <v>0.25353041821</v>
      </c>
      <c r="AU21" s="279">
        <v>12.768560155999999</v>
      </c>
      <c r="AV21" s="279">
        <v>141.12958161</v>
      </c>
      <c r="AW21" s="279">
        <v>317.00629486999998</v>
      </c>
      <c r="AX21" s="279">
        <v>555.35584518999997</v>
      </c>
      <c r="AY21" s="279">
        <v>622.03479890000006</v>
      </c>
      <c r="AZ21" s="279">
        <v>509.82092940000001</v>
      </c>
      <c r="BA21" s="279">
        <v>337.27111137999998</v>
      </c>
      <c r="BB21" s="279">
        <v>149.42191052999999</v>
      </c>
      <c r="BC21" s="279">
        <v>46.951393441</v>
      </c>
      <c r="BD21" s="279">
        <v>2.4253263070000002</v>
      </c>
      <c r="BE21" s="279">
        <v>0.22272431173000001</v>
      </c>
      <c r="BF21" s="279">
        <v>0.27832601524</v>
      </c>
      <c r="BG21" s="279">
        <v>13.660831843</v>
      </c>
      <c r="BH21" s="342">
        <v>143.38200000000001</v>
      </c>
      <c r="BI21" s="342">
        <v>319.62509999999997</v>
      </c>
      <c r="BJ21" s="342">
        <v>537.41300000000001</v>
      </c>
      <c r="BK21" s="342">
        <v>597.154</v>
      </c>
      <c r="BL21" s="342">
        <v>506.4588</v>
      </c>
      <c r="BM21" s="342">
        <v>355.94549999999998</v>
      </c>
      <c r="BN21" s="342">
        <v>147.27680000000001</v>
      </c>
      <c r="BO21" s="342">
        <v>46.48171</v>
      </c>
      <c r="BP21" s="342">
        <v>1.858106</v>
      </c>
      <c r="BQ21" s="342">
        <v>0.21573500000000001</v>
      </c>
      <c r="BR21" s="342">
        <v>0.36919200000000002</v>
      </c>
      <c r="BS21" s="342">
        <v>14.571949999999999</v>
      </c>
      <c r="BT21" s="342">
        <v>141.55500000000001</v>
      </c>
      <c r="BU21" s="342">
        <v>328.1968</v>
      </c>
      <c r="BV21" s="342">
        <v>531.07360000000006</v>
      </c>
    </row>
    <row r="22" spans="1:74" ht="11.1" customHeight="1">
      <c r="A22" s="9" t="s">
        <v>164</v>
      </c>
      <c r="B22" s="215" t="s">
        <v>634</v>
      </c>
      <c r="C22" s="279">
        <v>753.79857637999999</v>
      </c>
      <c r="D22" s="279">
        <v>603.55573862000006</v>
      </c>
      <c r="E22" s="279">
        <v>439.06131346000001</v>
      </c>
      <c r="F22" s="279">
        <v>171.02788075999999</v>
      </c>
      <c r="G22" s="279">
        <v>56.282184657999998</v>
      </c>
      <c r="H22" s="279">
        <v>2.2535349755</v>
      </c>
      <c r="I22" s="279">
        <v>0</v>
      </c>
      <c r="J22" s="279">
        <v>0.35184042587999997</v>
      </c>
      <c r="K22" s="279">
        <v>18.900751606</v>
      </c>
      <c r="L22" s="279">
        <v>172.93779953999999</v>
      </c>
      <c r="M22" s="279">
        <v>411.85219877999998</v>
      </c>
      <c r="N22" s="279">
        <v>711.19359942999995</v>
      </c>
      <c r="O22" s="279">
        <v>770.91102956999998</v>
      </c>
      <c r="P22" s="279">
        <v>610.44389264999995</v>
      </c>
      <c r="Q22" s="279">
        <v>423.81117956000003</v>
      </c>
      <c r="R22" s="279">
        <v>179.46161171</v>
      </c>
      <c r="S22" s="279">
        <v>55.914926852999997</v>
      </c>
      <c r="T22" s="279">
        <v>2.2764306076</v>
      </c>
      <c r="U22" s="279">
        <v>0.14124120856</v>
      </c>
      <c r="V22" s="279">
        <v>0.42246103015999997</v>
      </c>
      <c r="W22" s="279">
        <v>18.464855573000001</v>
      </c>
      <c r="X22" s="279">
        <v>178.45412433999999</v>
      </c>
      <c r="Y22" s="279">
        <v>418.82297151</v>
      </c>
      <c r="Z22" s="279">
        <v>720.11342334999995</v>
      </c>
      <c r="AA22" s="279">
        <v>786.74839916999997</v>
      </c>
      <c r="AB22" s="279">
        <v>642.81311233999998</v>
      </c>
      <c r="AC22" s="279">
        <v>437.53354328</v>
      </c>
      <c r="AD22" s="279">
        <v>167.85983714</v>
      </c>
      <c r="AE22" s="279">
        <v>55.999764376999998</v>
      </c>
      <c r="AF22" s="279">
        <v>2.1717539902</v>
      </c>
      <c r="AG22" s="279">
        <v>0.14124120856</v>
      </c>
      <c r="AH22" s="279">
        <v>0.42246103015999997</v>
      </c>
      <c r="AI22" s="279">
        <v>17.363704305999999</v>
      </c>
      <c r="AJ22" s="279">
        <v>181.54627805000001</v>
      </c>
      <c r="AK22" s="279">
        <v>410.52810742000003</v>
      </c>
      <c r="AL22" s="279">
        <v>713.57013065000001</v>
      </c>
      <c r="AM22" s="279">
        <v>787.10086533000003</v>
      </c>
      <c r="AN22" s="279">
        <v>648.05663192999998</v>
      </c>
      <c r="AO22" s="279">
        <v>420.19408148999997</v>
      </c>
      <c r="AP22" s="279">
        <v>168.29110413000001</v>
      </c>
      <c r="AQ22" s="279">
        <v>57.978773486999998</v>
      </c>
      <c r="AR22" s="279">
        <v>1.7701621862000001</v>
      </c>
      <c r="AS22" s="279">
        <v>0.14124120856</v>
      </c>
      <c r="AT22" s="279">
        <v>0.46952426378000001</v>
      </c>
      <c r="AU22" s="279">
        <v>17.297346483999998</v>
      </c>
      <c r="AV22" s="279">
        <v>182.74200877999999</v>
      </c>
      <c r="AW22" s="279">
        <v>416.69947134</v>
      </c>
      <c r="AX22" s="279">
        <v>719.35291094000002</v>
      </c>
      <c r="AY22" s="279">
        <v>780.34861319000004</v>
      </c>
      <c r="AZ22" s="279">
        <v>636.19561998999995</v>
      </c>
      <c r="BA22" s="279">
        <v>393.31177327</v>
      </c>
      <c r="BB22" s="279">
        <v>171.00213993</v>
      </c>
      <c r="BC22" s="279">
        <v>52.507093175999998</v>
      </c>
      <c r="BD22" s="279">
        <v>1.9455162850000001</v>
      </c>
      <c r="BE22" s="279">
        <v>0.14124120856</v>
      </c>
      <c r="BF22" s="279">
        <v>0.51649107604</v>
      </c>
      <c r="BG22" s="279">
        <v>19.453520144999999</v>
      </c>
      <c r="BH22" s="342">
        <v>191.90260000000001</v>
      </c>
      <c r="BI22" s="342">
        <v>417.47379999999998</v>
      </c>
      <c r="BJ22" s="342">
        <v>701.66840000000002</v>
      </c>
      <c r="BK22" s="342">
        <v>754.13530000000003</v>
      </c>
      <c r="BL22" s="342">
        <v>630.64530000000002</v>
      </c>
      <c r="BM22" s="342">
        <v>416.97109999999998</v>
      </c>
      <c r="BN22" s="342">
        <v>176.5881</v>
      </c>
      <c r="BO22" s="342">
        <v>54.114739999999998</v>
      </c>
      <c r="BP22" s="342">
        <v>1.069253</v>
      </c>
      <c r="BQ22" s="342">
        <v>0.14124120000000001</v>
      </c>
      <c r="BR22" s="342">
        <v>0.53992569999999995</v>
      </c>
      <c r="BS22" s="342">
        <v>18.297339999999998</v>
      </c>
      <c r="BT22" s="342">
        <v>191.98699999999999</v>
      </c>
      <c r="BU22" s="342">
        <v>427.83370000000002</v>
      </c>
      <c r="BV22" s="342">
        <v>698.07979999999998</v>
      </c>
    </row>
    <row r="23" spans="1:74" ht="11.1" customHeight="1">
      <c r="A23" s="9" t="s">
        <v>165</v>
      </c>
      <c r="B23" s="215" t="s">
        <v>635</v>
      </c>
      <c r="C23" s="279">
        <v>524.22715432999996</v>
      </c>
      <c r="D23" s="279">
        <v>390.01291378000002</v>
      </c>
      <c r="E23" s="279">
        <v>249.07400866</v>
      </c>
      <c r="F23" s="279">
        <v>70.489223472999996</v>
      </c>
      <c r="G23" s="279">
        <v>8.2112606941999999</v>
      </c>
      <c r="H23" s="279">
        <v>0.28136782041000002</v>
      </c>
      <c r="I23" s="279">
        <v>0</v>
      </c>
      <c r="J23" s="279">
        <v>0.10188863274</v>
      </c>
      <c r="K23" s="279">
        <v>4.9242656370000004</v>
      </c>
      <c r="L23" s="279">
        <v>63.820789531000003</v>
      </c>
      <c r="M23" s="279">
        <v>246.91923944999999</v>
      </c>
      <c r="N23" s="279">
        <v>503.82793846999999</v>
      </c>
      <c r="O23" s="279">
        <v>529.76967107999997</v>
      </c>
      <c r="P23" s="279">
        <v>392.53616797000001</v>
      </c>
      <c r="Q23" s="279">
        <v>243.58726171000001</v>
      </c>
      <c r="R23" s="279">
        <v>74.380286575</v>
      </c>
      <c r="S23" s="279">
        <v>8.5170098981999995</v>
      </c>
      <c r="T23" s="279">
        <v>0.26179407871999999</v>
      </c>
      <c r="U23" s="279">
        <v>0</v>
      </c>
      <c r="V23" s="279">
        <v>0.14673051478999999</v>
      </c>
      <c r="W23" s="279">
        <v>5.3397157774000004</v>
      </c>
      <c r="X23" s="279">
        <v>69.315860846999996</v>
      </c>
      <c r="Y23" s="279">
        <v>252.01810462</v>
      </c>
      <c r="Z23" s="279">
        <v>521.54061984999998</v>
      </c>
      <c r="AA23" s="279">
        <v>548.10904104999997</v>
      </c>
      <c r="AB23" s="279">
        <v>425.54161406999998</v>
      </c>
      <c r="AC23" s="279">
        <v>256.87428097999998</v>
      </c>
      <c r="AD23" s="279">
        <v>72.766302263</v>
      </c>
      <c r="AE23" s="279">
        <v>8.8988488628999995</v>
      </c>
      <c r="AF23" s="279">
        <v>0.20347634292</v>
      </c>
      <c r="AG23" s="279">
        <v>0</v>
      </c>
      <c r="AH23" s="279">
        <v>0.14673051478999999</v>
      </c>
      <c r="AI23" s="279">
        <v>5.3795800133</v>
      </c>
      <c r="AJ23" s="279">
        <v>70.349692801000003</v>
      </c>
      <c r="AK23" s="279">
        <v>239.43606879000001</v>
      </c>
      <c r="AL23" s="279">
        <v>501.92592292</v>
      </c>
      <c r="AM23" s="279">
        <v>545.49838618000001</v>
      </c>
      <c r="AN23" s="279">
        <v>431.17484725000003</v>
      </c>
      <c r="AO23" s="279">
        <v>239.58201407000001</v>
      </c>
      <c r="AP23" s="279">
        <v>72.224712365000002</v>
      </c>
      <c r="AQ23" s="279">
        <v>9.4639783596000004</v>
      </c>
      <c r="AR23" s="279">
        <v>0.19505364655999999</v>
      </c>
      <c r="AS23" s="279">
        <v>0</v>
      </c>
      <c r="AT23" s="279">
        <v>0.14673051478999999</v>
      </c>
      <c r="AU23" s="279">
        <v>5.3281409322000002</v>
      </c>
      <c r="AV23" s="279">
        <v>68.354003363000004</v>
      </c>
      <c r="AW23" s="279">
        <v>243.99413645000001</v>
      </c>
      <c r="AX23" s="279">
        <v>511.07727082000002</v>
      </c>
      <c r="AY23" s="279">
        <v>538.48163382999996</v>
      </c>
      <c r="AZ23" s="279">
        <v>417.81356010000002</v>
      </c>
      <c r="BA23" s="279">
        <v>219.67049416</v>
      </c>
      <c r="BB23" s="279">
        <v>71.349748536000007</v>
      </c>
      <c r="BC23" s="279">
        <v>8.3799793394000002</v>
      </c>
      <c r="BD23" s="279">
        <v>0.18669753220999999</v>
      </c>
      <c r="BE23" s="279">
        <v>0</v>
      </c>
      <c r="BF23" s="279">
        <v>0.14673051478999999</v>
      </c>
      <c r="BG23" s="279">
        <v>5.3608786927000001</v>
      </c>
      <c r="BH23" s="342">
        <v>68.056349999999995</v>
      </c>
      <c r="BI23" s="342">
        <v>233.85319999999999</v>
      </c>
      <c r="BJ23" s="342">
        <v>501.51819999999998</v>
      </c>
      <c r="BK23" s="342">
        <v>526.58050000000003</v>
      </c>
      <c r="BL23" s="342">
        <v>407.14120000000003</v>
      </c>
      <c r="BM23" s="342">
        <v>222.8647</v>
      </c>
      <c r="BN23" s="342">
        <v>77.243870000000001</v>
      </c>
      <c r="BO23" s="342">
        <v>9.1377989999999993</v>
      </c>
      <c r="BP23" s="342">
        <v>9.1175099999999995E-2</v>
      </c>
      <c r="BQ23" s="342">
        <v>0</v>
      </c>
      <c r="BR23" s="342">
        <v>0.16231190000000001</v>
      </c>
      <c r="BS23" s="342">
        <v>4.5668629999999997</v>
      </c>
      <c r="BT23" s="342">
        <v>69.074160000000006</v>
      </c>
      <c r="BU23" s="342">
        <v>238.029</v>
      </c>
      <c r="BV23" s="342">
        <v>502.916</v>
      </c>
    </row>
    <row r="24" spans="1:74" ht="11.1" customHeight="1">
      <c r="A24" s="9" t="s">
        <v>166</v>
      </c>
      <c r="B24" s="215" t="s">
        <v>636</v>
      </c>
      <c r="C24" s="279">
        <v>877.94080240000005</v>
      </c>
      <c r="D24" s="279">
        <v>719.60936676999995</v>
      </c>
      <c r="E24" s="279">
        <v>587.17485929999998</v>
      </c>
      <c r="F24" s="279">
        <v>383.23217707999999</v>
      </c>
      <c r="G24" s="279">
        <v>192.89082203999999</v>
      </c>
      <c r="H24" s="279">
        <v>66.306987230000004</v>
      </c>
      <c r="I24" s="279">
        <v>7.2486176430000002</v>
      </c>
      <c r="J24" s="279">
        <v>17.923988047000002</v>
      </c>
      <c r="K24" s="279">
        <v>113.64731273</v>
      </c>
      <c r="L24" s="279">
        <v>322.69386212000001</v>
      </c>
      <c r="M24" s="279">
        <v>604.52654039000004</v>
      </c>
      <c r="N24" s="279">
        <v>892.69327928999996</v>
      </c>
      <c r="O24" s="279">
        <v>881.51281349999999</v>
      </c>
      <c r="P24" s="279">
        <v>723.52560526000002</v>
      </c>
      <c r="Q24" s="279">
        <v>591.78286842</v>
      </c>
      <c r="R24" s="279">
        <v>377.15186749999998</v>
      </c>
      <c r="S24" s="279">
        <v>185.58071638999999</v>
      </c>
      <c r="T24" s="279">
        <v>67.045502830999993</v>
      </c>
      <c r="U24" s="279">
        <v>7.5897120916</v>
      </c>
      <c r="V24" s="279">
        <v>18.796124202000001</v>
      </c>
      <c r="W24" s="279">
        <v>109.01042330999999</v>
      </c>
      <c r="X24" s="279">
        <v>336.22120674000001</v>
      </c>
      <c r="Y24" s="279">
        <v>614.57455904000005</v>
      </c>
      <c r="Z24" s="279">
        <v>910.60623902999998</v>
      </c>
      <c r="AA24" s="279">
        <v>890.86525181000002</v>
      </c>
      <c r="AB24" s="279">
        <v>739.46646089000001</v>
      </c>
      <c r="AC24" s="279">
        <v>596.45201897000004</v>
      </c>
      <c r="AD24" s="279">
        <v>388.27650533000002</v>
      </c>
      <c r="AE24" s="279">
        <v>199.23732326999999</v>
      </c>
      <c r="AF24" s="279">
        <v>68.247790890999994</v>
      </c>
      <c r="AG24" s="279">
        <v>8.1762207696000004</v>
      </c>
      <c r="AH24" s="279">
        <v>19.872538946999999</v>
      </c>
      <c r="AI24" s="279">
        <v>107.42634483000001</v>
      </c>
      <c r="AJ24" s="279">
        <v>330.40518923000002</v>
      </c>
      <c r="AK24" s="279">
        <v>597.76764883999999</v>
      </c>
      <c r="AL24" s="279">
        <v>899.63926233999996</v>
      </c>
      <c r="AM24" s="279">
        <v>888.87792530000002</v>
      </c>
      <c r="AN24" s="279">
        <v>744.28731094</v>
      </c>
      <c r="AO24" s="279">
        <v>594.92529127</v>
      </c>
      <c r="AP24" s="279">
        <v>392.12593862</v>
      </c>
      <c r="AQ24" s="279">
        <v>212.77393561</v>
      </c>
      <c r="AR24" s="279">
        <v>70.927280608000004</v>
      </c>
      <c r="AS24" s="279">
        <v>8.5049176202000005</v>
      </c>
      <c r="AT24" s="279">
        <v>19.742949900999999</v>
      </c>
      <c r="AU24" s="279">
        <v>109.17035296</v>
      </c>
      <c r="AV24" s="279">
        <v>332.44851614999999</v>
      </c>
      <c r="AW24" s="279">
        <v>609.23277445999997</v>
      </c>
      <c r="AX24" s="279">
        <v>905.51666849000003</v>
      </c>
      <c r="AY24" s="279">
        <v>878.74110830999996</v>
      </c>
      <c r="AZ24" s="279">
        <v>741.48696815999995</v>
      </c>
      <c r="BA24" s="279">
        <v>576.02082100999996</v>
      </c>
      <c r="BB24" s="279">
        <v>390.44106146000001</v>
      </c>
      <c r="BC24" s="279">
        <v>210.54181402</v>
      </c>
      <c r="BD24" s="279">
        <v>71.114245878000006</v>
      </c>
      <c r="BE24" s="279">
        <v>8.5968020613</v>
      </c>
      <c r="BF24" s="279">
        <v>18.367185934999998</v>
      </c>
      <c r="BG24" s="279">
        <v>107.13231784</v>
      </c>
      <c r="BH24" s="342">
        <v>325.04910000000001</v>
      </c>
      <c r="BI24" s="342">
        <v>598.91240000000005</v>
      </c>
      <c r="BJ24" s="342">
        <v>906.78510000000006</v>
      </c>
      <c r="BK24" s="342">
        <v>912.12919999999997</v>
      </c>
      <c r="BL24" s="342">
        <v>747.20899999999995</v>
      </c>
      <c r="BM24" s="342">
        <v>575.10350000000005</v>
      </c>
      <c r="BN24" s="342">
        <v>395.49669999999998</v>
      </c>
      <c r="BO24" s="342">
        <v>211.8999</v>
      </c>
      <c r="BP24" s="342">
        <v>68.433300000000003</v>
      </c>
      <c r="BQ24" s="342">
        <v>9.2089949999999998</v>
      </c>
      <c r="BR24" s="342">
        <v>18.92999</v>
      </c>
      <c r="BS24" s="342">
        <v>102.3078</v>
      </c>
      <c r="BT24" s="342">
        <v>334.37810000000002</v>
      </c>
      <c r="BU24" s="342">
        <v>591.42070000000001</v>
      </c>
      <c r="BV24" s="342">
        <v>912.27120000000002</v>
      </c>
    </row>
    <row r="25" spans="1:74" ht="11.1" customHeight="1">
      <c r="A25" s="9" t="s">
        <v>167</v>
      </c>
      <c r="B25" s="215" t="s">
        <v>637</v>
      </c>
      <c r="C25" s="279">
        <v>543.51654974999997</v>
      </c>
      <c r="D25" s="279">
        <v>446.64112499999999</v>
      </c>
      <c r="E25" s="279">
        <v>400.43549034</v>
      </c>
      <c r="F25" s="279">
        <v>305.77171146000001</v>
      </c>
      <c r="G25" s="279">
        <v>162.16227122000001</v>
      </c>
      <c r="H25" s="279">
        <v>66.122785551999996</v>
      </c>
      <c r="I25" s="279">
        <v>18.558992506999999</v>
      </c>
      <c r="J25" s="279">
        <v>19.759385565999999</v>
      </c>
      <c r="K25" s="279">
        <v>59.443679277999998</v>
      </c>
      <c r="L25" s="279">
        <v>182.35887744999999</v>
      </c>
      <c r="M25" s="279">
        <v>371.47360018000001</v>
      </c>
      <c r="N25" s="279">
        <v>545.07921778000002</v>
      </c>
      <c r="O25" s="279">
        <v>541.82201190000001</v>
      </c>
      <c r="P25" s="279">
        <v>447.80201921999998</v>
      </c>
      <c r="Q25" s="279">
        <v>397.88836915000002</v>
      </c>
      <c r="R25" s="279">
        <v>301.96247754000001</v>
      </c>
      <c r="S25" s="279">
        <v>153.96219246000001</v>
      </c>
      <c r="T25" s="279">
        <v>64.008721967</v>
      </c>
      <c r="U25" s="279">
        <v>16.984711960999999</v>
      </c>
      <c r="V25" s="279">
        <v>19.749288859</v>
      </c>
      <c r="W25" s="279">
        <v>57.613067944999997</v>
      </c>
      <c r="X25" s="279">
        <v>189.70125383000001</v>
      </c>
      <c r="Y25" s="279">
        <v>376.80652676</v>
      </c>
      <c r="Z25" s="279">
        <v>555.85858412000005</v>
      </c>
      <c r="AA25" s="279">
        <v>540.57646476000002</v>
      </c>
      <c r="AB25" s="279">
        <v>448.28668635000002</v>
      </c>
      <c r="AC25" s="279">
        <v>398.52824364999998</v>
      </c>
      <c r="AD25" s="279">
        <v>315.09040173</v>
      </c>
      <c r="AE25" s="279">
        <v>163.87447556999999</v>
      </c>
      <c r="AF25" s="279">
        <v>68.230602215000005</v>
      </c>
      <c r="AG25" s="279">
        <v>17.411917899999999</v>
      </c>
      <c r="AH25" s="279">
        <v>20.614752414000002</v>
      </c>
      <c r="AI25" s="279">
        <v>57.930379770000002</v>
      </c>
      <c r="AJ25" s="279">
        <v>186.93305925000001</v>
      </c>
      <c r="AK25" s="279">
        <v>371.49572260999997</v>
      </c>
      <c r="AL25" s="279">
        <v>557.69576431999997</v>
      </c>
      <c r="AM25" s="279">
        <v>534.96342897</v>
      </c>
      <c r="AN25" s="279">
        <v>450.31562917999997</v>
      </c>
      <c r="AO25" s="279">
        <v>405.66752661999999</v>
      </c>
      <c r="AP25" s="279">
        <v>312.98597647000003</v>
      </c>
      <c r="AQ25" s="279">
        <v>177.44689933999999</v>
      </c>
      <c r="AR25" s="279">
        <v>72.446475371000005</v>
      </c>
      <c r="AS25" s="279">
        <v>17.705125221999999</v>
      </c>
      <c r="AT25" s="279">
        <v>21.256521783</v>
      </c>
      <c r="AU25" s="279">
        <v>56.905766071000002</v>
      </c>
      <c r="AV25" s="279">
        <v>188.95732404</v>
      </c>
      <c r="AW25" s="279">
        <v>381.71238684999997</v>
      </c>
      <c r="AX25" s="279">
        <v>562.34263446</v>
      </c>
      <c r="AY25" s="279">
        <v>530.85683725000001</v>
      </c>
      <c r="AZ25" s="279">
        <v>454.12792832999997</v>
      </c>
      <c r="BA25" s="279">
        <v>406.28966106000001</v>
      </c>
      <c r="BB25" s="279">
        <v>312.17034934999998</v>
      </c>
      <c r="BC25" s="279">
        <v>175.09394707999999</v>
      </c>
      <c r="BD25" s="279">
        <v>75.869950693999996</v>
      </c>
      <c r="BE25" s="279">
        <v>19.188045046999999</v>
      </c>
      <c r="BF25" s="279">
        <v>20.342073352</v>
      </c>
      <c r="BG25" s="279">
        <v>56.425463774000001</v>
      </c>
      <c r="BH25" s="342">
        <v>183.53110000000001</v>
      </c>
      <c r="BI25" s="342">
        <v>384.43060000000003</v>
      </c>
      <c r="BJ25" s="342">
        <v>564.88959999999997</v>
      </c>
      <c r="BK25" s="342">
        <v>553.23540000000003</v>
      </c>
      <c r="BL25" s="342">
        <v>458.11369999999999</v>
      </c>
      <c r="BM25" s="342">
        <v>406.43700000000001</v>
      </c>
      <c r="BN25" s="342">
        <v>302.26010000000002</v>
      </c>
      <c r="BO25" s="342">
        <v>171.70070000000001</v>
      </c>
      <c r="BP25" s="342">
        <v>75.19659</v>
      </c>
      <c r="BQ25" s="342">
        <v>19.6876</v>
      </c>
      <c r="BR25" s="342">
        <v>20.485250000000001</v>
      </c>
      <c r="BS25" s="342">
        <v>56.296950000000002</v>
      </c>
      <c r="BT25" s="342">
        <v>190.01840000000001</v>
      </c>
      <c r="BU25" s="342">
        <v>377.31290000000001</v>
      </c>
      <c r="BV25" s="342">
        <v>566.23789999999997</v>
      </c>
    </row>
    <row r="26" spans="1:74" ht="11.1" customHeight="1">
      <c r="A26" s="9" t="s">
        <v>168</v>
      </c>
      <c r="B26" s="215" t="s">
        <v>666</v>
      </c>
      <c r="C26" s="279">
        <v>850.58331274</v>
      </c>
      <c r="D26" s="279">
        <v>708.55314899999996</v>
      </c>
      <c r="E26" s="279">
        <v>575.22377637</v>
      </c>
      <c r="F26" s="279">
        <v>308.57982099999998</v>
      </c>
      <c r="G26" s="279">
        <v>143.17669426</v>
      </c>
      <c r="H26" s="279">
        <v>29.495413273</v>
      </c>
      <c r="I26" s="279">
        <v>6.4036165301999999</v>
      </c>
      <c r="J26" s="279">
        <v>10.722298592</v>
      </c>
      <c r="K26" s="279">
        <v>56.976121005000003</v>
      </c>
      <c r="L26" s="279">
        <v>254.41232407999999</v>
      </c>
      <c r="M26" s="279">
        <v>487.86076020000002</v>
      </c>
      <c r="N26" s="279">
        <v>790.02948487000003</v>
      </c>
      <c r="O26" s="279">
        <v>859.95667580999998</v>
      </c>
      <c r="P26" s="279">
        <v>713.46281362000002</v>
      </c>
      <c r="Q26" s="279">
        <v>568.79194870000003</v>
      </c>
      <c r="R26" s="279">
        <v>309.92229364000002</v>
      </c>
      <c r="S26" s="279">
        <v>142.53197777</v>
      </c>
      <c r="T26" s="279">
        <v>30.536908656000001</v>
      </c>
      <c r="U26" s="279">
        <v>7.3385405383000002</v>
      </c>
      <c r="V26" s="279">
        <v>10.769130655</v>
      </c>
      <c r="W26" s="279">
        <v>57.086436857000002</v>
      </c>
      <c r="X26" s="279">
        <v>260.42052837</v>
      </c>
      <c r="Y26" s="279">
        <v>490.97368987999999</v>
      </c>
      <c r="Z26" s="279">
        <v>800.97569274</v>
      </c>
      <c r="AA26" s="279">
        <v>864.86716411999998</v>
      </c>
      <c r="AB26" s="279">
        <v>730.29618890999996</v>
      </c>
      <c r="AC26" s="279">
        <v>572.89895189000003</v>
      </c>
      <c r="AD26" s="279">
        <v>303.00956864</v>
      </c>
      <c r="AE26" s="279">
        <v>144.39004932</v>
      </c>
      <c r="AF26" s="279">
        <v>30.576281600000002</v>
      </c>
      <c r="AG26" s="279">
        <v>6.7924245628</v>
      </c>
      <c r="AH26" s="279">
        <v>10.421613121</v>
      </c>
      <c r="AI26" s="279">
        <v>55.593157484999999</v>
      </c>
      <c r="AJ26" s="279">
        <v>259.91723339999999</v>
      </c>
      <c r="AK26" s="279">
        <v>482.17396015999998</v>
      </c>
      <c r="AL26" s="279">
        <v>791.72712044000002</v>
      </c>
      <c r="AM26" s="279">
        <v>867.57883250999998</v>
      </c>
      <c r="AN26" s="279">
        <v>732.45290762000002</v>
      </c>
      <c r="AO26" s="279">
        <v>564.70577042000002</v>
      </c>
      <c r="AP26" s="279">
        <v>304.28497668</v>
      </c>
      <c r="AQ26" s="279">
        <v>148.13014720000001</v>
      </c>
      <c r="AR26" s="279">
        <v>31.310555028</v>
      </c>
      <c r="AS26" s="279">
        <v>6.4907757822000001</v>
      </c>
      <c r="AT26" s="279">
        <v>10.759793997999999</v>
      </c>
      <c r="AU26" s="279">
        <v>54.346950993999997</v>
      </c>
      <c r="AV26" s="279">
        <v>259.23374378</v>
      </c>
      <c r="AW26" s="279">
        <v>489.02830173000001</v>
      </c>
      <c r="AX26" s="279">
        <v>795.34185859000002</v>
      </c>
      <c r="AY26" s="279">
        <v>865.78299384000002</v>
      </c>
      <c r="AZ26" s="279">
        <v>727.90319279000005</v>
      </c>
      <c r="BA26" s="279">
        <v>540.18470776000004</v>
      </c>
      <c r="BB26" s="279">
        <v>304.82019392000001</v>
      </c>
      <c r="BC26" s="279">
        <v>139.50114651000001</v>
      </c>
      <c r="BD26" s="279">
        <v>31.982845781000002</v>
      </c>
      <c r="BE26" s="279">
        <v>6.7141018556000001</v>
      </c>
      <c r="BF26" s="279">
        <v>10.681138094</v>
      </c>
      <c r="BG26" s="279">
        <v>56.458128846000001</v>
      </c>
      <c r="BH26" s="342">
        <v>255.5625</v>
      </c>
      <c r="BI26" s="342">
        <v>486.78429999999997</v>
      </c>
      <c r="BJ26" s="342">
        <v>782.96050000000002</v>
      </c>
      <c r="BK26" s="342">
        <v>854.21569999999997</v>
      </c>
      <c r="BL26" s="342">
        <v>720.97069999999997</v>
      </c>
      <c r="BM26" s="342">
        <v>548.72770000000003</v>
      </c>
      <c r="BN26" s="342">
        <v>304.78500000000003</v>
      </c>
      <c r="BO26" s="342">
        <v>136.1542</v>
      </c>
      <c r="BP26" s="342">
        <v>30.43505</v>
      </c>
      <c r="BQ26" s="342">
        <v>6.7688379999999997</v>
      </c>
      <c r="BR26" s="342">
        <v>11.284470000000001</v>
      </c>
      <c r="BS26" s="342">
        <v>56.516379999999998</v>
      </c>
      <c r="BT26" s="342">
        <v>255.2954</v>
      </c>
      <c r="BU26" s="342">
        <v>489.4246</v>
      </c>
      <c r="BV26" s="342">
        <v>784.01149999999996</v>
      </c>
    </row>
    <row r="27" spans="1:74" ht="11.1" customHeight="1">
      <c r="A27" s="8"/>
      <c r="B27" s="195" t="s">
        <v>181</v>
      </c>
      <c r="C27" s="254"/>
      <c r="D27" s="254"/>
      <c r="E27" s="254"/>
      <c r="F27" s="254"/>
      <c r="G27" s="254"/>
      <c r="H27" s="254"/>
      <c r="I27" s="254"/>
      <c r="J27" s="254"/>
      <c r="K27" s="254"/>
      <c r="L27" s="254"/>
      <c r="M27" s="254"/>
      <c r="N27" s="254"/>
      <c r="O27" s="254"/>
      <c r="P27" s="254"/>
      <c r="Q27" s="254"/>
      <c r="R27" s="254"/>
      <c r="S27" s="254"/>
      <c r="T27" s="254"/>
      <c r="U27" s="254"/>
      <c r="V27" s="254"/>
      <c r="W27" s="254"/>
      <c r="X27" s="254"/>
      <c r="Y27" s="254"/>
      <c r="Z27" s="254"/>
      <c r="AA27" s="254"/>
      <c r="AB27" s="254"/>
      <c r="AC27" s="254"/>
      <c r="AD27" s="254"/>
      <c r="AE27" s="254"/>
      <c r="AF27" s="254"/>
      <c r="AG27" s="254"/>
      <c r="AH27" s="254"/>
      <c r="AI27" s="254"/>
      <c r="AJ27" s="254"/>
      <c r="AK27" s="254"/>
      <c r="AL27" s="254"/>
      <c r="AM27" s="254"/>
      <c r="AN27" s="254"/>
      <c r="AO27" s="254"/>
      <c r="AP27" s="254"/>
      <c r="AQ27" s="254"/>
      <c r="AR27" s="254"/>
      <c r="AS27" s="254"/>
      <c r="AT27" s="254"/>
      <c r="AU27" s="254"/>
      <c r="AV27" s="254"/>
      <c r="AW27" s="254"/>
      <c r="AX27" s="254"/>
      <c r="AY27" s="254"/>
      <c r="AZ27" s="254"/>
      <c r="BA27" s="254"/>
      <c r="BB27" s="254"/>
      <c r="BC27" s="254"/>
      <c r="BD27" s="254"/>
      <c r="BE27" s="254"/>
      <c r="BF27" s="254"/>
      <c r="BG27" s="254"/>
      <c r="BH27" s="509"/>
      <c r="BI27" s="509"/>
      <c r="BJ27" s="509"/>
      <c r="BK27" s="344"/>
      <c r="BL27" s="344"/>
      <c r="BM27" s="344"/>
      <c r="BN27" s="344"/>
      <c r="BO27" s="344"/>
      <c r="BP27" s="344"/>
      <c r="BQ27" s="344"/>
      <c r="BR27" s="344"/>
      <c r="BS27" s="344"/>
      <c r="BT27" s="344"/>
      <c r="BU27" s="344"/>
      <c r="BV27" s="344"/>
    </row>
    <row r="28" spans="1:74" ht="11.1" customHeight="1">
      <c r="A28" s="9" t="s">
        <v>43</v>
      </c>
      <c r="B28" s="215" t="s">
        <v>630</v>
      </c>
      <c r="C28" s="279">
        <v>0</v>
      </c>
      <c r="D28" s="279">
        <v>0</v>
      </c>
      <c r="E28" s="279">
        <v>0</v>
      </c>
      <c r="F28" s="279">
        <v>0</v>
      </c>
      <c r="G28" s="279">
        <v>5.5004977583999999</v>
      </c>
      <c r="H28" s="279">
        <v>26.993356648999999</v>
      </c>
      <c r="I28" s="279">
        <v>112.10838923999999</v>
      </c>
      <c r="J28" s="279">
        <v>208.41644424</v>
      </c>
      <c r="K28" s="279">
        <v>13.836207835</v>
      </c>
      <c r="L28" s="279">
        <v>0</v>
      </c>
      <c r="M28" s="279">
        <v>0</v>
      </c>
      <c r="N28" s="279">
        <v>0</v>
      </c>
      <c r="O28" s="279">
        <v>0</v>
      </c>
      <c r="P28" s="279">
        <v>0</v>
      </c>
      <c r="Q28" s="279">
        <v>0</v>
      </c>
      <c r="R28" s="279">
        <v>0</v>
      </c>
      <c r="S28" s="279">
        <v>19.020175637000001</v>
      </c>
      <c r="T28" s="279">
        <v>105.91718453999999</v>
      </c>
      <c r="U28" s="279">
        <v>289.32829327000002</v>
      </c>
      <c r="V28" s="279">
        <v>179.10020994999999</v>
      </c>
      <c r="W28" s="279">
        <v>59.327498957000003</v>
      </c>
      <c r="X28" s="279">
        <v>0</v>
      </c>
      <c r="Y28" s="279">
        <v>0</v>
      </c>
      <c r="Z28" s="279">
        <v>0</v>
      </c>
      <c r="AA28" s="279">
        <v>0</v>
      </c>
      <c r="AB28" s="279">
        <v>0</v>
      </c>
      <c r="AC28" s="279">
        <v>0</v>
      </c>
      <c r="AD28" s="279">
        <v>0</v>
      </c>
      <c r="AE28" s="279">
        <v>10.459472069</v>
      </c>
      <c r="AF28" s="279">
        <v>67.023386359</v>
      </c>
      <c r="AG28" s="279">
        <v>255.08358041</v>
      </c>
      <c r="AH28" s="279">
        <v>171.47172030999999</v>
      </c>
      <c r="AI28" s="279">
        <v>64.179776974999996</v>
      </c>
      <c r="AJ28" s="279">
        <v>0</v>
      </c>
      <c r="AK28" s="279">
        <v>0</v>
      </c>
      <c r="AL28" s="279">
        <v>0</v>
      </c>
      <c r="AM28" s="279">
        <v>0</v>
      </c>
      <c r="AN28" s="279">
        <v>0</v>
      </c>
      <c r="AO28" s="279">
        <v>0</v>
      </c>
      <c r="AP28" s="279">
        <v>0</v>
      </c>
      <c r="AQ28" s="279">
        <v>19.601819964000001</v>
      </c>
      <c r="AR28" s="279">
        <v>60.008370835999997</v>
      </c>
      <c r="AS28" s="279">
        <v>256.95455550999998</v>
      </c>
      <c r="AT28" s="279">
        <v>220.13238960999999</v>
      </c>
      <c r="AU28" s="279">
        <v>34.714163468999999</v>
      </c>
      <c r="AV28" s="279">
        <v>0.49257962927999999</v>
      </c>
      <c r="AW28" s="279">
        <v>0</v>
      </c>
      <c r="AX28" s="279">
        <v>0</v>
      </c>
      <c r="AY28" s="279">
        <v>0</v>
      </c>
      <c r="AZ28" s="279">
        <v>0</v>
      </c>
      <c r="BA28" s="279">
        <v>0</v>
      </c>
      <c r="BB28" s="279">
        <v>0</v>
      </c>
      <c r="BC28" s="279">
        <v>7.8905611135999996</v>
      </c>
      <c r="BD28" s="279">
        <v>88.883538755999993</v>
      </c>
      <c r="BE28" s="279">
        <v>304.69974461999999</v>
      </c>
      <c r="BF28" s="279">
        <v>127.98668951000001</v>
      </c>
      <c r="BG28" s="279">
        <v>55.301283796</v>
      </c>
      <c r="BH28" s="342">
        <v>0.31758106284999998</v>
      </c>
      <c r="BI28" s="342">
        <v>0</v>
      </c>
      <c r="BJ28" s="342">
        <v>0</v>
      </c>
      <c r="BK28" s="342">
        <v>0</v>
      </c>
      <c r="BL28" s="342">
        <v>0</v>
      </c>
      <c r="BM28" s="342">
        <v>0</v>
      </c>
      <c r="BN28" s="342">
        <v>0</v>
      </c>
      <c r="BO28" s="342">
        <v>8.1562922826000008</v>
      </c>
      <c r="BP28" s="342">
        <v>74.844575556999999</v>
      </c>
      <c r="BQ28" s="342">
        <v>200.98728370000001</v>
      </c>
      <c r="BR28" s="342">
        <v>172.11928836999999</v>
      </c>
      <c r="BS28" s="342">
        <v>33.873723693999999</v>
      </c>
      <c r="BT28" s="342">
        <v>0.31684762981999998</v>
      </c>
      <c r="BU28" s="342">
        <v>0</v>
      </c>
      <c r="BV28" s="342">
        <v>0</v>
      </c>
    </row>
    <row r="29" spans="1:74" ht="11.1" customHeight="1">
      <c r="A29" s="9" t="s">
        <v>44</v>
      </c>
      <c r="B29" s="215" t="s">
        <v>664</v>
      </c>
      <c r="C29" s="279">
        <v>0</v>
      </c>
      <c r="D29" s="279">
        <v>0</v>
      </c>
      <c r="E29" s="279">
        <v>0</v>
      </c>
      <c r="F29" s="279">
        <v>0</v>
      </c>
      <c r="G29" s="279">
        <v>24.177622003</v>
      </c>
      <c r="H29" s="279">
        <v>80.564720886000003</v>
      </c>
      <c r="I29" s="279">
        <v>164.20397584</v>
      </c>
      <c r="J29" s="279">
        <v>253.27119608000001</v>
      </c>
      <c r="K29" s="279">
        <v>44.023565382000001</v>
      </c>
      <c r="L29" s="279">
        <v>0.43012126758000002</v>
      </c>
      <c r="M29" s="279">
        <v>0</v>
      </c>
      <c r="N29" s="279">
        <v>0</v>
      </c>
      <c r="O29" s="279">
        <v>0</v>
      </c>
      <c r="P29" s="279">
        <v>0</v>
      </c>
      <c r="Q29" s="279">
        <v>0</v>
      </c>
      <c r="R29" s="279">
        <v>0</v>
      </c>
      <c r="S29" s="279">
        <v>49.437776974999998</v>
      </c>
      <c r="T29" s="279">
        <v>197.25832014</v>
      </c>
      <c r="U29" s="279">
        <v>351.08624879000001</v>
      </c>
      <c r="V29" s="279">
        <v>253.50076419999999</v>
      </c>
      <c r="W29" s="279">
        <v>99.701084721000001</v>
      </c>
      <c r="X29" s="279">
        <v>5.0755727152999999</v>
      </c>
      <c r="Y29" s="279">
        <v>0</v>
      </c>
      <c r="Z29" s="279">
        <v>0</v>
      </c>
      <c r="AA29" s="279">
        <v>0</v>
      </c>
      <c r="AB29" s="279">
        <v>0</v>
      </c>
      <c r="AC29" s="279">
        <v>0</v>
      </c>
      <c r="AD29" s="279">
        <v>0</v>
      </c>
      <c r="AE29" s="279">
        <v>44.798140214999997</v>
      </c>
      <c r="AF29" s="279">
        <v>156.83177412000001</v>
      </c>
      <c r="AG29" s="279">
        <v>349.37701268000001</v>
      </c>
      <c r="AH29" s="279">
        <v>226.89556096000001</v>
      </c>
      <c r="AI29" s="279">
        <v>102.74315926</v>
      </c>
      <c r="AJ29" s="279">
        <v>4.5504451699999997</v>
      </c>
      <c r="AK29" s="279">
        <v>0</v>
      </c>
      <c r="AL29" s="279">
        <v>0</v>
      </c>
      <c r="AM29" s="279">
        <v>0</v>
      </c>
      <c r="AN29" s="279">
        <v>0</v>
      </c>
      <c r="AO29" s="279">
        <v>1.2396401055999999</v>
      </c>
      <c r="AP29" s="279">
        <v>0</v>
      </c>
      <c r="AQ29" s="279">
        <v>68.769643724000005</v>
      </c>
      <c r="AR29" s="279">
        <v>129.69244467999999</v>
      </c>
      <c r="AS29" s="279">
        <v>342.39217035000001</v>
      </c>
      <c r="AT29" s="279">
        <v>248.96718156</v>
      </c>
      <c r="AU29" s="279">
        <v>65.697243915000001</v>
      </c>
      <c r="AV29" s="279">
        <v>6.5512715121999996</v>
      </c>
      <c r="AW29" s="279">
        <v>0</v>
      </c>
      <c r="AX29" s="279">
        <v>0</v>
      </c>
      <c r="AY29" s="279">
        <v>0</v>
      </c>
      <c r="AZ29" s="279">
        <v>0</v>
      </c>
      <c r="BA29" s="279">
        <v>0</v>
      </c>
      <c r="BB29" s="279">
        <v>0</v>
      </c>
      <c r="BC29" s="279">
        <v>25.503400254999999</v>
      </c>
      <c r="BD29" s="279">
        <v>147.71236187</v>
      </c>
      <c r="BE29" s="279">
        <v>341.01285446000003</v>
      </c>
      <c r="BF29" s="279">
        <v>172.85805126</v>
      </c>
      <c r="BG29" s="279">
        <v>68.152045180000002</v>
      </c>
      <c r="BH29" s="342">
        <v>5.1707682990999997</v>
      </c>
      <c r="BI29" s="342">
        <v>0</v>
      </c>
      <c r="BJ29" s="342">
        <v>0</v>
      </c>
      <c r="BK29" s="342">
        <v>0</v>
      </c>
      <c r="BL29" s="342">
        <v>0</v>
      </c>
      <c r="BM29" s="342">
        <v>0</v>
      </c>
      <c r="BN29" s="342">
        <v>0</v>
      </c>
      <c r="BO29" s="342">
        <v>27.533487719</v>
      </c>
      <c r="BP29" s="342">
        <v>133.50344326000001</v>
      </c>
      <c r="BQ29" s="342">
        <v>262.05457652000001</v>
      </c>
      <c r="BR29" s="342">
        <v>223.27616871999999</v>
      </c>
      <c r="BS29" s="342">
        <v>67.270533947999994</v>
      </c>
      <c r="BT29" s="342">
        <v>5.3869382481999999</v>
      </c>
      <c r="BU29" s="342">
        <v>0</v>
      </c>
      <c r="BV29" s="342">
        <v>0</v>
      </c>
    </row>
    <row r="30" spans="1:74" ht="11.1" customHeight="1">
      <c r="A30" s="9" t="s">
        <v>45</v>
      </c>
      <c r="B30" s="215" t="s">
        <v>631</v>
      </c>
      <c r="C30" s="279">
        <v>0</v>
      </c>
      <c r="D30" s="279">
        <v>0</v>
      </c>
      <c r="E30" s="279">
        <v>0.69355652961000003</v>
      </c>
      <c r="F30" s="279">
        <v>0.66410164722999998</v>
      </c>
      <c r="G30" s="279">
        <v>48.137418027000002</v>
      </c>
      <c r="H30" s="279">
        <v>140.27779242</v>
      </c>
      <c r="I30" s="279">
        <v>123.95359861999999</v>
      </c>
      <c r="J30" s="279">
        <v>171.45705321</v>
      </c>
      <c r="K30" s="279">
        <v>64.502642111</v>
      </c>
      <c r="L30" s="279">
        <v>0.13956228151</v>
      </c>
      <c r="M30" s="279">
        <v>0</v>
      </c>
      <c r="N30" s="279">
        <v>0</v>
      </c>
      <c r="O30" s="279">
        <v>0</v>
      </c>
      <c r="P30" s="279">
        <v>0</v>
      </c>
      <c r="Q30" s="279">
        <v>0.55573821256</v>
      </c>
      <c r="R30" s="279">
        <v>8.5887902683000004</v>
      </c>
      <c r="S30" s="279">
        <v>69.842389113999999</v>
      </c>
      <c r="T30" s="279">
        <v>199.97242537</v>
      </c>
      <c r="U30" s="279">
        <v>316.82374913000001</v>
      </c>
      <c r="V30" s="279">
        <v>291.65416293999999</v>
      </c>
      <c r="W30" s="279">
        <v>71.644619386000002</v>
      </c>
      <c r="X30" s="279">
        <v>10.021403961000001</v>
      </c>
      <c r="Y30" s="279">
        <v>0</v>
      </c>
      <c r="Z30" s="279">
        <v>0</v>
      </c>
      <c r="AA30" s="279">
        <v>0</v>
      </c>
      <c r="AB30" s="279">
        <v>0</v>
      </c>
      <c r="AC30" s="279">
        <v>0.28006793587000001</v>
      </c>
      <c r="AD30" s="279">
        <v>1.7179598138000001</v>
      </c>
      <c r="AE30" s="279">
        <v>46.202275167000003</v>
      </c>
      <c r="AF30" s="279">
        <v>163.32889503000001</v>
      </c>
      <c r="AG30" s="279">
        <v>372.52554359999999</v>
      </c>
      <c r="AH30" s="279">
        <v>218.95150022999999</v>
      </c>
      <c r="AI30" s="279">
        <v>45.961455086999997</v>
      </c>
      <c r="AJ30" s="279">
        <v>5.8665534289999997</v>
      </c>
      <c r="AK30" s="279">
        <v>0</v>
      </c>
      <c r="AL30" s="279">
        <v>0</v>
      </c>
      <c r="AM30" s="279">
        <v>0</v>
      </c>
      <c r="AN30" s="279">
        <v>0</v>
      </c>
      <c r="AO30" s="279">
        <v>19.646999147999999</v>
      </c>
      <c r="AP30" s="279">
        <v>1.2506346182999999</v>
      </c>
      <c r="AQ30" s="279">
        <v>110.35487076</v>
      </c>
      <c r="AR30" s="279">
        <v>182.86047221000001</v>
      </c>
      <c r="AS30" s="279">
        <v>411.39590165999999</v>
      </c>
      <c r="AT30" s="279">
        <v>204.55617323999999</v>
      </c>
      <c r="AU30" s="279">
        <v>50.401548308000002</v>
      </c>
      <c r="AV30" s="279">
        <v>1.7511168439</v>
      </c>
      <c r="AW30" s="279">
        <v>0</v>
      </c>
      <c r="AX30" s="279">
        <v>0</v>
      </c>
      <c r="AY30" s="279">
        <v>0</v>
      </c>
      <c r="AZ30" s="279">
        <v>0</v>
      </c>
      <c r="BA30" s="279">
        <v>0</v>
      </c>
      <c r="BB30" s="279">
        <v>0.14066184476999999</v>
      </c>
      <c r="BC30" s="279">
        <v>69.208904485999994</v>
      </c>
      <c r="BD30" s="279">
        <v>141.09960751</v>
      </c>
      <c r="BE30" s="279">
        <v>222.43557894</v>
      </c>
      <c r="BF30" s="279">
        <v>185.41004043999999</v>
      </c>
      <c r="BG30" s="279">
        <v>94.996804877000002</v>
      </c>
      <c r="BH30" s="342">
        <v>7.5289130007000002</v>
      </c>
      <c r="BI30" s="342">
        <v>0</v>
      </c>
      <c r="BJ30" s="342">
        <v>0</v>
      </c>
      <c r="BK30" s="342">
        <v>0</v>
      </c>
      <c r="BL30" s="342">
        <v>0</v>
      </c>
      <c r="BM30" s="342">
        <v>0.41737170033999998</v>
      </c>
      <c r="BN30" s="342">
        <v>2.1645436661000002</v>
      </c>
      <c r="BO30" s="342">
        <v>56.494181373000004</v>
      </c>
      <c r="BP30" s="342">
        <v>159.97137198999999</v>
      </c>
      <c r="BQ30" s="342">
        <v>254.80521045</v>
      </c>
      <c r="BR30" s="342">
        <v>218.31653266000001</v>
      </c>
      <c r="BS30" s="342">
        <v>68.426784549999994</v>
      </c>
      <c r="BT30" s="342">
        <v>7.5298814108999998</v>
      </c>
      <c r="BU30" s="342">
        <v>0</v>
      </c>
      <c r="BV30" s="342">
        <v>0</v>
      </c>
    </row>
    <row r="31" spans="1:74" ht="11.1" customHeight="1">
      <c r="A31" s="9" t="s">
        <v>46</v>
      </c>
      <c r="B31" s="215" t="s">
        <v>632</v>
      </c>
      <c r="C31" s="279">
        <v>0</v>
      </c>
      <c r="D31" s="279">
        <v>0</v>
      </c>
      <c r="E31" s="279">
        <v>2.4631882410000001</v>
      </c>
      <c r="F31" s="279">
        <v>1.2936750582000001</v>
      </c>
      <c r="G31" s="279">
        <v>54.513635667999999</v>
      </c>
      <c r="H31" s="279">
        <v>190.26461327000001</v>
      </c>
      <c r="I31" s="279">
        <v>185.42764077999999</v>
      </c>
      <c r="J31" s="279">
        <v>186.51731308000001</v>
      </c>
      <c r="K31" s="279">
        <v>81.240204989000006</v>
      </c>
      <c r="L31" s="279">
        <v>0</v>
      </c>
      <c r="M31" s="279">
        <v>0.29214390338000001</v>
      </c>
      <c r="N31" s="279">
        <v>0</v>
      </c>
      <c r="O31" s="279">
        <v>0</v>
      </c>
      <c r="P31" s="279">
        <v>0</v>
      </c>
      <c r="Q31" s="279">
        <v>1.5856407223</v>
      </c>
      <c r="R31" s="279">
        <v>20.850054214</v>
      </c>
      <c r="S31" s="279">
        <v>56.208368424</v>
      </c>
      <c r="T31" s="279">
        <v>237.56469688000001</v>
      </c>
      <c r="U31" s="279">
        <v>334.59198808999997</v>
      </c>
      <c r="V31" s="279">
        <v>333.28838569999999</v>
      </c>
      <c r="W31" s="279">
        <v>92.140859019000004</v>
      </c>
      <c r="X31" s="279">
        <v>15.310402144999999</v>
      </c>
      <c r="Y31" s="279">
        <v>0</v>
      </c>
      <c r="Z31" s="279">
        <v>0</v>
      </c>
      <c r="AA31" s="279">
        <v>0</v>
      </c>
      <c r="AB31" s="279">
        <v>0</v>
      </c>
      <c r="AC31" s="279">
        <v>1.7085695380000001</v>
      </c>
      <c r="AD31" s="279">
        <v>5.5922652864</v>
      </c>
      <c r="AE31" s="279">
        <v>45.225133231000001</v>
      </c>
      <c r="AF31" s="279">
        <v>209.37903578999999</v>
      </c>
      <c r="AG31" s="279">
        <v>438.60889723000003</v>
      </c>
      <c r="AH31" s="279">
        <v>293.68122115</v>
      </c>
      <c r="AI31" s="279">
        <v>57.336105517999997</v>
      </c>
      <c r="AJ31" s="279">
        <v>12.24305721</v>
      </c>
      <c r="AK31" s="279">
        <v>0</v>
      </c>
      <c r="AL31" s="279">
        <v>0</v>
      </c>
      <c r="AM31" s="279">
        <v>0</v>
      </c>
      <c r="AN31" s="279">
        <v>0</v>
      </c>
      <c r="AO31" s="279">
        <v>33.375371065000003</v>
      </c>
      <c r="AP31" s="279">
        <v>13.873360298</v>
      </c>
      <c r="AQ31" s="279">
        <v>122.47737269</v>
      </c>
      <c r="AR31" s="279">
        <v>236.75993817</v>
      </c>
      <c r="AS31" s="279">
        <v>475.99462402</v>
      </c>
      <c r="AT31" s="279">
        <v>260.77596842999998</v>
      </c>
      <c r="AU31" s="279">
        <v>83.016056198000001</v>
      </c>
      <c r="AV31" s="279">
        <v>4.1381623181</v>
      </c>
      <c r="AW31" s="279">
        <v>0</v>
      </c>
      <c r="AX31" s="279">
        <v>0</v>
      </c>
      <c r="AY31" s="279">
        <v>0</v>
      </c>
      <c r="AZ31" s="279">
        <v>0</v>
      </c>
      <c r="BA31" s="279">
        <v>0</v>
      </c>
      <c r="BB31" s="279">
        <v>0.57875104323000004</v>
      </c>
      <c r="BC31" s="279">
        <v>50.888524981000003</v>
      </c>
      <c r="BD31" s="279">
        <v>181.60088994</v>
      </c>
      <c r="BE31" s="279">
        <v>263.27872400000001</v>
      </c>
      <c r="BF31" s="279">
        <v>248.39856657000001</v>
      </c>
      <c r="BG31" s="279">
        <v>152.94535311000001</v>
      </c>
      <c r="BH31" s="342">
        <v>10.653262875999999</v>
      </c>
      <c r="BI31" s="342">
        <v>0.28899348251000001</v>
      </c>
      <c r="BJ31" s="342">
        <v>0</v>
      </c>
      <c r="BK31" s="342">
        <v>0</v>
      </c>
      <c r="BL31" s="342">
        <v>0</v>
      </c>
      <c r="BM31" s="342">
        <v>3.0855002161999998</v>
      </c>
      <c r="BN31" s="342">
        <v>7.9625570971000004</v>
      </c>
      <c r="BO31" s="342">
        <v>70.823511557000003</v>
      </c>
      <c r="BP31" s="342">
        <v>198.61726278</v>
      </c>
      <c r="BQ31" s="342">
        <v>316.34361688000001</v>
      </c>
      <c r="BR31" s="342">
        <v>272.78907315999999</v>
      </c>
      <c r="BS31" s="342">
        <v>96.470006474000002</v>
      </c>
      <c r="BT31" s="342">
        <v>10.641367785</v>
      </c>
      <c r="BU31" s="342">
        <v>0.28836046845000002</v>
      </c>
      <c r="BV31" s="342">
        <v>0</v>
      </c>
    </row>
    <row r="32" spans="1:74" ht="11.1" customHeight="1">
      <c r="A32" s="9" t="s">
        <v>385</v>
      </c>
      <c r="B32" s="215" t="s">
        <v>665</v>
      </c>
      <c r="C32" s="279">
        <v>24.896008703</v>
      </c>
      <c r="D32" s="279">
        <v>19.758462537</v>
      </c>
      <c r="E32" s="279">
        <v>47.943441378999999</v>
      </c>
      <c r="F32" s="279">
        <v>74.084971538000005</v>
      </c>
      <c r="G32" s="279">
        <v>201.36207186999999</v>
      </c>
      <c r="H32" s="279">
        <v>362.86874402000001</v>
      </c>
      <c r="I32" s="279">
        <v>381.21243363999997</v>
      </c>
      <c r="J32" s="279">
        <v>429.66571622999999</v>
      </c>
      <c r="K32" s="279">
        <v>265.83888530000002</v>
      </c>
      <c r="L32" s="279">
        <v>137.77933726000001</v>
      </c>
      <c r="M32" s="279">
        <v>55.704148099000001</v>
      </c>
      <c r="N32" s="279">
        <v>36.259230682999998</v>
      </c>
      <c r="O32" s="279">
        <v>11.173219963999999</v>
      </c>
      <c r="P32" s="279">
        <v>8.4925725796999991</v>
      </c>
      <c r="Q32" s="279">
        <v>16.926546746</v>
      </c>
      <c r="R32" s="279">
        <v>80.159977183999999</v>
      </c>
      <c r="S32" s="279">
        <v>247.85816586000001</v>
      </c>
      <c r="T32" s="279">
        <v>445.05450959000001</v>
      </c>
      <c r="U32" s="279">
        <v>496.06687254000002</v>
      </c>
      <c r="V32" s="279">
        <v>468.82520825</v>
      </c>
      <c r="W32" s="279">
        <v>321.42627818</v>
      </c>
      <c r="X32" s="279">
        <v>120.10858326</v>
      </c>
      <c r="Y32" s="279">
        <v>46.771443316000003</v>
      </c>
      <c r="Z32" s="279">
        <v>3.7779401142000002</v>
      </c>
      <c r="AA32" s="279">
        <v>20.561484839999999</v>
      </c>
      <c r="AB32" s="279">
        <v>35.761861308999997</v>
      </c>
      <c r="AC32" s="279">
        <v>56.620345286999999</v>
      </c>
      <c r="AD32" s="279">
        <v>116.43221581</v>
      </c>
      <c r="AE32" s="279">
        <v>207.39669623</v>
      </c>
      <c r="AF32" s="279">
        <v>398.80836219999998</v>
      </c>
      <c r="AG32" s="279">
        <v>492.33900605000002</v>
      </c>
      <c r="AH32" s="279">
        <v>449.89721831999998</v>
      </c>
      <c r="AI32" s="279">
        <v>278.93400852000002</v>
      </c>
      <c r="AJ32" s="279">
        <v>94.624694739999995</v>
      </c>
      <c r="AK32" s="279">
        <v>58.780054045</v>
      </c>
      <c r="AL32" s="279">
        <v>50.967505789999997</v>
      </c>
      <c r="AM32" s="279">
        <v>33.112244378</v>
      </c>
      <c r="AN32" s="279">
        <v>46.648561774999997</v>
      </c>
      <c r="AO32" s="279">
        <v>104.73352832</v>
      </c>
      <c r="AP32" s="279">
        <v>89.075814113999996</v>
      </c>
      <c r="AQ32" s="279">
        <v>245.64821850000001</v>
      </c>
      <c r="AR32" s="279">
        <v>301.66542104000001</v>
      </c>
      <c r="AS32" s="279">
        <v>493.95909354000003</v>
      </c>
      <c r="AT32" s="279">
        <v>401.74245567999998</v>
      </c>
      <c r="AU32" s="279">
        <v>264.12801898999999</v>
      </c>
      <c r="AV32" s="279">
        <v>125.20345775</v>
      </c>
      <c r="AW32" s="279">
        <v>29.39436525</v>
      </c>
      <c r="AX32" s="279">
        <v>41.683006079000002</v>
      </c>
      <c r="AY32" s="279">
        <v>60.845077727000003</v>
      </c>
      <c r="AZ32" s="279">
        <v>35.653078428999997</v>
      </c>
      <c r="BA32" s="279">
        <v>16.053616013999999</v>
      </c>
      <c r="BB32" s="279">
        <v>92.806815631999996</v>
      </c>
      <c r="BC32" s="279">
        <v>155.63208958999999</v>
      </c>
      <c r="BD32" s="279">
        <v>350.24770353999997</v>
      </c>
      <c r="BE32" s="279">
        <v>414.59916695999999</v>
      </c>
      <c r="BF32" s="279">
        <v>369.01380110000002</v>
      </c>
      <c r="BG32" s="279">
        <v>286.28606595000002</v>
      </c>
      <c r="BH32" s="342">
        <v>129.69866998000001</v>
      </c>
      <c r="BI32" s="342">
        <v>56.455247573999998</v>
      </c>
      <c r="BJ32" s="342">
        <v>33.804462418</v>
      </c>
      <c r="BK32" s="342">
        <v>30.896591571999998</v>
      </c>
      <c r="BL32" s="342">
        <v>31.600391238</v>
      </c>
      <c r="BM32" s="342">
        <v>50.724572334000001</v>
      </c>
      <c r="BN32" s="342">
        <v>75.644788167000002</v>
      </c>
      <c r="BO32" s="342">
        <v>194.46086306000001</v>
      </c>
      <c r="BP32" s="342">
        <v>345.62419337</v>
      </c>
      <c r="BQ32" s="342">
        <v>443.27885807000001</v>
      </c>
      <c r="BR32" s="342">
        <v>416.61010228999999</v>
      </c>
      <c r="BS32" s="342">
        <v>271.10673865000001</v>
      </c>
      <c r="BT32" s="342">
        <v>131.64940601000001</v>
      </c>
      <c r="BU32" s="342">
        <v>57.506418537999998</v>
      </c>
      <c r="BV32" s="342">
        <v>33.864843</v>
      </c>
    </row>
    <row r="33" spans="1:74" ht="11.1" customHeight="1">
      <c r="A33" s="9" t="s">
        <v>47</v>
      </c>
      <c r="B33" s="215" t="s">
        <v>634</v>
      </c>
      <c r="C33" s="279">
        <v>5.1481562929000004</v>
      </c>
      <c r="D33" s="279">
        <v>2.9116892678999999</v>
      </c>
      <c r="E33" s="279">
        <v>21.851488918000001</v>
      </c>
      <c r="F33" s="279">
        <v>23.464906797000001</v>
      </c>
      <c r="G33" s="279">
        <v>151.91645745</v>
      </c>
      <c r="H33" s="279">
        <v>363.46374413000001</v>
      </c>
      <c r="I33" s="279">
        <v>325.44939599999998</v>
      </c>
      <c r="J33" s="279">
        <v>344.32392013999998</v>
      </c>
      <c r="K33" s="279">
        <v>232.31391771</v>
      </c>
      <c r="L33" s="279">
        <v>35.485288181000001</v>
      </c>
      <c r="M33" s="279">
        <v>3.6942672392000002</v>
      </c>
      <c r="N33" s="279">
        <v>0.42044869513999999</v>
      </c>
      <c r="O33" s="279">
        <v>1.2608769482</v>
      </c>
      <c r="P33" s="279">
        <v>0</v>
      </c>
      <c r="Q33" s="279">
        <v>7.3995332378000001</v>
      </c>
      <c r="R33" s="279">
        <v>48.055257488000002</v>
      </c>
      <c r="S33" s="279">
        <v>203.96218587000001</v>
      </c>
      <c r="T33" s="279">
        <v>429.13338239000001</v>
      </c>
      <c r="U33" s="279">
        <v>485.84791558000001</v>
      </c>
      <c r="V33" s="279">
        <v>495.63570813000001</v>
      </c>
      <c r="W33" s="279">
        <v>266.18092313</v>
      </c>
      <c r="X33" s="279">
        <v>55.170511672000004</v>
      </c>
      <c r="Y33" s="279">
        <v>5.6182225394999996</v>
      </c>
      <c r="Z33" s="279">
        <v>0</v>
      </c>
      <c r="AA33" s="279">
        <v>1.8392711906000001</v>
      </c>
      <c r="AB33" s="279">
        <v>3.2588778657000002</v>
      </c>
      <c r="AC33" s="279">
        <v>23.031644618000001</v>
      </c>
      <c r="AD33" s="279">
        <v>59.714541124999997</v>
      </c>
      <c r="AE33" s="279">
        <v>132.32770260000001</v>
      </c>
      <c r="AF33" s="279">
        <v>392.72862478000002</v>
      </c>
      <c r="AG33" s="279">
        <v>487.42505111999998</v>
      </c>
      <c r="AH33" s="279">
        <v>433.43688546999999</v>
      </c>
      <c r="AI33" s="279">
        <v>169.83011596</v>
      </c>
      <c r="AJ33" s="279">
        <v>26.671744822000001</v>
      </c>
      <c r="AK33" s="279">
        <v>6.3003924166000003</v>
      </c>
      <c r="AL33" s="279">
        <v>3.2912498007000002</v>
      </c>
      <c r="AM33" s="279">
        <v>15.164602323</v>
      </c>
      <c r="AN33" s="279">
        <v>7.0377620007999999</v>
      </c>
      <c r="AO33" s="279">
        <v>86.162569426000005</v>
      </c>
      <c r="AP33" s="279">
        <v>47.101227354000002</v>
      </c>
      <c r="AQ33" s="279">
        <v>225.00438359</v>
      </c>
      <c r="AR33" s="279">
        <v>306.35648149999997</v>
      </c>
      <c r="AS33" s="279">
        <v>497.40205748</v>
      </c>
      <c r="AT33" s="279">
        <v>361.35589288</v>
      </c>
      <c r="AU33" s="279">
        <v>193.53289586</v>
      </c>
      <c r="AV33" s="279">
        <v>32.795264068999998</v>
      </c>
      <c r="AW33" s="279">
        <v>1.2550712191</v>
      </c>
      <c r="AX33" s="279">
        <v>7.4046152006000003</v>
      </c>
      <c r="AY33" s="279">
        <v>11.969277053000001</v>
      </c>
      <c r="AZ33" s="279">
        <v>2.5701665334000001</v>
      </c>
      <c r="BA33" s="279">
        <v>2.5701665334000001</v>
      </c>
      <c r="BB33" s="279">
        <v>22.573640941000001</v>
      </c>
      <c r="BC33" s="279">
        <v>117.12470048</v>
      </c>
      <c r="BD33" s="279">
        <v>324.26256106</v>
      </c>
      <c r="BE33" s="279">
        <v>345.22971231000002</v>
      </c>
      <c r="BF33" s="279">
        <v>348.33413932000002</v>
      </c>
      <c r="BG33" s="279">
        <v>261.69876138000001</v>
      </c>
      <c r="BH33" s="342">
        <v>55.076210394999997</v>
      </c>
      <c r="BI33" s="342">
        <v>6.4890665393000004</v>
      </c>
      <c r="BJ33" s="342">
        <v>3.0130169407</v>
      </c>
      <c r="BK33" s="342">
        <v>5.9154651845000004</v>
      </c>
      <c r="BL33" s="342">
        <v>3.3306880258999998</v>
      </c>
      <c r="BM33" s="342">
        <v>18.279871092</v>
      </c>
      <c r="BN33" s="342">
        <v>35.833545837000003</v>
      </c>
      <c r="BO33" s="342">
        <v>157.72913351</v>
      </c>
      <c r="BP33" s="342">
        <v>317.86933888999999</v>
      </c>
      <c r="BQ33" s="342">
        <v>421.46184115</v>
      </c>
      <c r="BR33" s="342">
        <v>398.85467711000001</v>
      </c>
      <c r="BS33" s="342">
        <v>217.00683992</v>
      </c>
      <c r="BT33" s="342">
        <v>55.038321832999998</v>
      </c>
      <c r="BU33" s="342">
        <v>6.4778033727000004</v>
      </c>
      <c r="BV33" s="342">
        <v>3.0088541095000001</v>
      </c>
    </row>
    <row r="34" spans="1:74" ht="11.1" customHeight="1">
      <c r="A34" s="9" t="s">
        <v>48</v>
      </c>
      <c r="B34" s="215" t="s">
        <v>635</v>
      </c>
      <c r="C34" s="279">
        <v>17.687416079999998</v>
      </c>
      <c r="D34" s="279">
        <v>32.297572903000002</v>
      </c>
      <c r="E34" s="279">
        <v>58.532574259</v>
      </c>
      <c r="F34" s="279">
        <v>87.688095441000002</v>
      </c>
      <c r="G34" s="279">
        <v>268.42921802000001</v>
      </c>
      <c r="H34" s="279">
        <v>506.08634280000001</v>
      </c>
      <c r="I34" s="279">
        <v>582.3414014</v>
      </c>
      <c r="J34" s="279">
        <v>555.51476715000001</v>
      </c>
      <c r="K34" s="279">
        <v>315.30335194999998</v>
      </c>
      <c r="L34" s="279">
        <v>111.56158073</v>
      </c>
      <c r="M34" s="279">
        <v>31.976715152000001</v>
      </c>
      <c r="N34" s="279">
        <v>1.4405423115</v>
      </c>
      <c r="O34" s="279">
        <v>6.7819515467000002</v>
      </c>
      <c r="P34" s="279">
        <v>0.69183454800999999</v>
      </c>
      <c r="Q34" s="279">
        <v>22.427856513999998</v>
      </c>
      <c r="R34" s="279">
        <v>98.167713875000004</v>
      </c>
      <c r="S34" s="279">
        <v>310.25096645999997</v>
      </c>
      <c r="T34" s="279">
        <v>531.30434351999997</v>
      </c>
      <c r="U34" s="279">
        <v>548.31329865999999</v>
      </c>
      <c r="V34" s="279">
        <v>629.14258218999998</v>
      </c>
      <c r="W34" s="279">
        <v>398.40671483</v>
      </c>
      <c r="X34" s="279">
        <v>138.40542207999999</v>
      </c>
      <c r="Y34" s="279">
        <v>32.059935656</v>
      </c>
      <c r="Z34" s="279">
        <v>6.6108701465999999</v>
      </c>
      <c r="AA34" s="279">
        <v>7.8551945411000004</v>
      </c>
      <c r="AB34" s="279">
        <v>10.060065475</v>
      </c>
      <c r="AC34" s="279">
        <v>77.581431355000007</v>
      </c>
      <c r="AD34" s="279">
        <v>189.09673197000001</v>
      </c>
      <c r="AE34" s="279">
        <v>269.03690209000001</v>
      </c>
      <c r="AF34" s="279">
        <v>577.4271463</v>
      </c>
      <c r="AG34" s="279">
        <v>675.49098399000002</v>
      </c>
      <c r="AH34" s="279">
        <v>705.28537956000002</v>
      </c>
      <c r="AI34" s="279">
        <v>380.39523781000003</v>
      </c>
      <c r="AJ34" s="279">
        <v>127.1028798</v>
      </c>
      <c r="AK34" s="279">
        <v>40.284106328</v>
      </c>
      <c r="AL34" s="279">
        <v>7.1660006234000004</v>
      </c>
      <c r="AM34" s="279">
        <v>29.690229993999999</v>
      </c>
      <c r="AN34" s="279">
        <v>20.516096954999998</v>
      </c>
      <c r="AO34" s="279">
        <v>121.0017836</v>
      </c>
      <c r="AP34" s="279">
        <v>177.42715924999999</v>
      </c>
      <c r="AQ34" s="279">
        <v>335.9117468</v>
      </c>
      <c r="AR34" s="279">
        <v>492.13331778000003</v>
      </c>
      <c r="AS34" s="279">
        <v>584.89764316000003</v>
      </c>
      <c r="AT34" s="279">
        <v>579.59125914000003</v>
      </c>
      <c r="AU34" s="279">
        <v>384.17022267999999</v>
      </c>
      <c r="AV34" s="279">
        <v>118.89255772</v>
      </c>
      <c r="AW34" s="279">
        <v>40.639379835</v>
      </c>
      <c r="AX34" s="279">
        <v>18.684826489999999</v>
      </c>
      <c r="AY34" s="279">
        <v>17.863071229999999</v>
      </c>
      <c r="AZ34" s="279">
        <v>21.779264302000001</v>
      </c>
      <c r="BA34" s="279">
        <v>30.481432069</v>
      </c>
      <c r="BB34" s="279">
        <v>65.183989607000001</v>
      </c>
      <c r="BC34" s="279">
        <v>227.39639539000001</v>
      </c>
      <c r="BD34" s="279">
        <v>487.66425602999999</v>
      </c>
      <c r="BE34" s="279">
        <v>517.82182839999996</v>
      </c>
      <c r="BF34" s="279">
        <v>562.27114972000004</v>
      </c>
      <c r="BG34" s="279">
        <v>441.24076888000002</v>
      </c>
      <c r="BH34" s="342">
        <v>146.70345318</v>
      </c>
      <c r="BI34" s="342">
        <v>38.066241472000002</v>
      </c>
      <c r="BJ34" s="342">
        <v>9.5963853865999997</v>
      </c>
      <c r="BK34" s="342">
        <v>13.712783075000001</v>
      </c>
      <c r="BL34" s="342">
        <v>16.708408369000001</v>
      </c>
      <c r="BM34" s="342">
        <v>52.348915736000002</v>
      </c>
      <c r="BN34" s="342">
        <v>115.26218661</v>
      </c>
      <c r="BO34" s="342">
        <v>290.6437214</v>
      </c>
      <c r="BP34" s="342">
        <v>462.61241970999998</v>
      </c>
      <c r="BQ34" s="342">
        <v>567.69252414000005</v>
      </c>
      <c r="BR34" s="342">
        <v>563.45921338000005</v>
      </c>
      <c r="BS34" s="342">
        <v>362.56940709000003</v>
      </c>
      <c r="BT34" s="342">
        <v>146.14827983999999</v>
      </c>
      <c r="BU34" s="342">
        <v>38.117966942999999</v>
      </c>
      <c r="BV34" s="342">
        <v>10.306180512999999</v>
      </c>
    </row>
    <row r="35" spans="1:74" ht="11.1" customHeight="1">
      <c r="A35" s="9" t="s">
        <v>51</v>
      </c>
      <c r="B35" s="215" t="s">
        <v>636</v>
      </c>
      <c r="C35" s="279">
        <v>1.7429257368</v>
      </c>
      <c r="D35" s="279">
        <v>3.1953638507000002</v>
      </c>
      <c r="E35" s="279">
        <v>17.038164104</v>
      </c>
      <c r="F35" s="279">
        <v>37.049156601</v>
      </c>
      <c r="G35" s="279">
        <v>174.49374030999999</v>
      </c>
      <c r="H35" s="279">
        <v>213.02754744000001</v>
      </c>
      <c r="I35" s="279">
        <v>411.9107052</v>
      </c>
      <c r="J35" s="279">
        <v>327.74196932000001</v>
      </c>
      <c r="K35" s="279">
        <v>219.82322798999999</v>
      </c>
      <c r="L35" s="279">
        <v>48.591672363999997</v>
      </c>
      <c r="M35" s="279">
        <v>14.190895014000001</v>
      </c>
      <c r="N35" s="279">
        <v>0</v>
      </c>
      <c r="O35" s="279">
        <v>1.1587334684999999</v>
      </c>
      <c r="P35" s="279">
        <v>2.6071503041000001</v>
      </c>
      <c r="Q35" s="279">
        <v>6.7727701718000004</v>
      </c>
      <c r="R35" s="279">
        <v>28.412673339000001</v>
      </c>
      <c r="S35" s="279">
        <v>77.281181308000001</v>
      </c>
      <c r="T35" s="279">
        <v>257.87744008999999</v>
      </c>
      <c r="U35" s="279">
        <v>404.66948676999999</v>
      </c>
      <c r="V35" s="279">
        <v>340.88061131000001</v>
      </c>
      <c r="W35" s="279">
        <v>226.60381251999999</v>
      </c>
      <c r="X35" s="279">
        <v>71.157150482999995</v>
      </c>
      <c r="Y35" s="279">
        <v>3.7643297345</v>
      </c>
      <c r="Z35" s="279">
        <v>1.4478191287</v>
      </c>
      <c r="AA35" s="279">
        <v>0</v>
      </c>
      <c r="AB35" s="279">
        <v>0.86848192876999997</v>
      </c>
      <c r="AC35" s="279">
        <v>18.102141651</v>
      </c>
      <c r="AD35" s="279">
        <v>48.815120745000002</v>
      </c>
      <c r="AE35" s="279">
        <v>78.660303920000004</v>
      </c>
      <c r="AF35" s="279">
        <v>240.82816184000001</v>
      </c>
      <c r="AG35" s="279">
        <v>394.98380709000003</v>
      </c>
      <c r="AH35" s="279">
        <v>412.95870996000002</v>
      </c>
      <c r="AI35" s="279">
        <v>225.55106201000001</v>
      </c>
      <c r="AJ35" s="279">
        <v>78.978484471000002</v>
      </c>
      <c r="AK35" s="279">
        <v>5.2124683697999998</v>
      </c>
      <c r="AL35" s="279">
        <v>0</v>
      </c>
      <c r="AM35" s="279">
        <v>1.782450903</v>
      </c>
      <c r="AN35" s="279">
        <v>3.3842653838999999</v>
      </c>
      <c r="AO35" s="279">
        <v>11.931202652</v>
      </c>
      <c r="AP35" s="279">
        <v>56.674442876000001</v>
      </c>
      <c r="AQ35" s="279">
        <v>145.63651261000001</v>
      </c>
      <c r="AR35" s="279">
        <v>315.00847974999999</v>
      </c>
      <c r="AS35" s="279">
        <v>411.86197553</v>
      </c>
      <c r="AT35" s="279">
        <v>404.45822177000002</v>
      </c>
      <c r="AU35" s="279">
        <v>220.56913415</v>
      </c>
      <c r="AV35" s="279">
        <v>76.562103956000001</v>
      </c>
      <c r="AW35" s="279">
        <v>16.922493682999999</v>
      </c>
      <c r="AX35" s="279">
        <v>0</v>
      </c>
      <c r="AY35" s="279">
        <v>0</v>
      </c>
      <c r="AZ35" s="279">
        <v>1.4501203308999999</v>
      </c>
      <c r="BA35" s="279">
        <v>23.554891202</v>
      </c>
      <c r="BB35" s="279">
        <v>53.412985998000003</v>
      </c>
      <c r="BC35" s="279">
        <v>130.63585423999999</v>
      </c>
      <c r="BD35" s="279">
        <v>315.54917345000001</v>
      </c>
      <c r="BE35" s="279">
        <v>416.46856493000001</v>
      </c>
      <c r="BF35" s="279">
        <v>360.01430313999998</v>
      </c>
      <c r="BG35" s="279">
        <v>212.2117824</v>
      </c>
      <c r="BH35" s="342">
        <v>72.280811459999995</v>
      </c>
      <c r="BI35" s="342">
        <v>9.3242546750000006</v>
      </c>
      <c r="BJ35" s="342">
        <v>0</v>
      </c>
      <c r="BK35" s="342">
        <v>1.0381347920999999</v>
      </c>
      <c r="BL35" s="342">
        <v>4.4352512269000002</v>
      </c>
      <c r="BM35" s="342">
        <v>15.447251399000001</v>
      </c>
      <c r="BN35" s="342">
        <v>50.158641436000003</v>
      </c>
      <c r="BO35" s="342">
        <v>135.71505637999999</v>
      </c>
      <c r="BP35" s="342">
        <v>277.29459181999999</v>
      </c>
      <c r="BQ35" s="342">
        <v>406.86264749999998</v>
      </c>
      <c r="BR35" s="342">
        <v>367.97711872999997</v>
      </c>
      <c r="BS35" s="342">
        <v>217.48324244</v>
      </c>
      <c r="BT35" s="342">
        <v>77.316974037999998</v>
      </c>
      <c r="BU35" s="342">
        <v>10.798647784</v>
      </c>
      <c r="BV35" s="342">
        <v>0.29103604961000001</v>
      </c>
    </row>
    <row r="36" spans="1:74" ht="11.1" customHeight="1">
      <c r="A36" s="9" t="s">
        <v>52</v>
      </c>
      <c r="B36" s="215" t="s">
        <v>637</v>
      </c>
      <c r="C36" s="279">
        <v>11.407825170000001</v>
      </c>
      <c r="D36" s="279">
        <v>5.8784692885999998</v>
      </c>
      <c r="E36" s="279">
        <v>9.6290584507000005</v>
      </c>
      <c r="F36" s="279">
        <v>17.533414666999999</v>
      </c>
      <c r="G36" s="279">
        <v>86.343465628000004</v>
      </c>
      <c r="H36" s="279">
        <v>91.883172998000006</v>
      </c>
      <c r="I36" s="279">
        <v>242.48977962999999</v>
      </c>
      <c r="J36" s="279">
        <v>203.74541522999999</v>
      </c>
      <c r="K36" s="279">
        <v>181.97707208</v>
      </c>
      <c r="L36" s="279">
        <v>34.768685435000002</v>
      </c>
      <c r="M36" s="279">
        <v>15.747927473000001</v>
      </c>
      <c r="N36" s="279">
        <v>7.4400643849000003</v>
      </c>
      <c r="O36" s="279">
        <v>10.176591833</v>
      </c>
      <c r="P36" s="279">
        <v>6.0542540568999996</v>
      </c>
      <c r="Q36" s="279">
        <v>11.724874772</v>
      </c>
      <c r="R36" s="279">
        <v>14.014261667</v>
      </c>
      <c r="S36" s="279">
        <v>29.761063409999998</v>
      </c>
      <c r="T36" s="279">
        <v>96.983590941000003</v>
      </c>
      <c r="U36" s="279">
        <v>178.5941061</v>
      </c>
      <c r="V36" s="279">
        <v>164.66797883000001</v>
      </c>
      <c r="W36" s="279">
        <v>127.99591248</v>
      </c>
      <c r="X36" s="279">
        <v>42.759391362999999</v>
      </c>
      <c r="Y36" s="279">
        <v>9.7716807975000002</v>
      </c>
      <c r="Z36" s="279">
        <v>8.1885593275000002</v>
      </c>
      <c r="AA36" s="279">
        <v>10.00214665</v>
      </c>
      <c r="AB36" s="279">
        <v>7.3706092443999998</v>
      </c>
      <c r="AC36" s="279">
        <v>13.096426835999999</v>
      </c>
      <c r="AD36" s="279">
        <v>21.527769248999999</v>
      </c>
      <c r="AE36" s="279">
        <v>30.468953344999999</v>
      </c>
      <c r="AF36" s="279">
        <v>81.421648449000003</v>
      </c>
      <c r="AG36" s="279">
        <v>184.41225893000001</v>
      </c>
      <c r="AH36" s="279">
        <v>204.00909905</v>
      </c>
      <c r="AI36" s="279">
        <v>148.37459081</v>
      </c>
      <c r="AJ36" s="279">
        <v>46.766213299999997</v>
      </c>
      <c r="AK36" s="279">
        <v>10.596811585999999</v>
      </c>
      <c r="AL36" s="279">
        <v>9.0400634924999999</v>
      </c>
      <c r="AM36" s="279">
        <v>10.853009173</v>
      </c>
      <c r="AN36" s="279">
        <v>6.8290273590000004</v>
      </c>
      <c r="AO36" s="279">
        <v>10.525215859999999</v>
      </c>
      <c r="AP36" s="279">
        <v>22.042582706000001</v>
      </c>
      <c r="AQ36" s="279">
        <v>58.149485523000003</v>
      </c>
      <c r="AR36" s="279">
        <v>98.827946544</v>
      </c>
      <c r="AS36" s="279">
        <v>171.87638311000001</v>
      </c>
      <c r="AT36" s="279">
        <v>272.60775212999999</v>
      </c>
      <c r="AU36" s="279">
        <v>182.9248676</v>
      </c>
      <c r="AV36" s="279">
        <v>61.151310262999999</v>
      </c>
      <c r="AW36" s="279">
        <v>13.914875229</v>
      </c>
      <c r="AX36" s="279">
        <v>8.3892903152000002</v>
      </c>
      <c r="AY36" s="279">
        <v>6.6133713218999999</v>
      </c>
      <c r="AZ36" s="279">
        <v>6.9686350706000004</v>
      </c>
      <c r="BA36" s="279">
        <v>14.960422813999999</v>
      </c>
      <c r="BB36" s="279">
        <v>30.335181084999999</v>
      </c>
      <c r="BC36" s="279">
        <v>72.153091549999999</v>
      </c>
      <c r="BD36" s="279">
        <v>139.85584904999999</v>
      </c>
      <c r="BE36" s="279">
        <v>232.49239548</v>
      </c>
      <c r="BF36" s="279">
        <v>197.28287293</v>
      </c>
      <c r="BG36" s="279">
        <v>176.07168881999999</v>
      </c>
      <c r="BH36" s="342">
        <v>51.878208350999998</v>
      </c>
      <c r="BI36" s="342">
        <v>14.448699156</v>
      </c>
      <c r="BJ36" s="342">
        <v>8.3641080192999997</v>
      </c>
      <c r="BK36" s="342">
        <v>9.4839728453000003</v>
      </c>
      <c r="BL36" s="342">
        <v>8.1912973599000001</v>
      </c>
      <c r="BM36" s="342">
        <v>13.841022462</v>
      </c>
      <c r="BN36" s="342">
        <v>25.315660744999999</v>
      </c>
      <c r="BO36" s="342">
        <v>57.791958442000002</v>
      </c>
      <c r="BP36" s="342">
        <v>114.58086031000001</v>
      </c>
      <c r="BQ36" s="342">
        <v>214.00199979999999</v>
      </c>
      <c r="BR36" s="342">
        <v>217.60956856999999</v>
      </c>
      <c r="BS36" s="342">
        <v>143.03607256000001</v>
      </c>
      <c r="BT36" s="342">
        <v>51.778585980000003</v>
      </c>
      <c r="BU36" s="342">
        <v>14.359898343999999</v>
      </c>
      <c r="BV36" s="342">
        <v>8.3115264840999998</v>
      </c>
    </row>
    <row r="37" spans="1:74" ht="11.1" customHeight="1">
      <c r="A37" s="9" t="s">
        <v>790</v>
      </c>
      <c r="B37" s="215" t="s">
        <v>666</v>
      </c>
      <c r="C37" s="279">
        <v>9.1477016896999999</v>
      </c>
      <c r="D37" s="279">
        <v>8.9395454225000002</v>
      </c>
      <c r="E37" s="279">
        <v>20.441203653999999</v>
      </c>
      <c r="F37" s="279">
        <v>31.642283522</v>
      </c>
      <c r="G37" s="279">
        <v>120.15321938</v>
      </c>
      <c r="H37" s="279">
        <v>226.9204804</v>
      </c>
      <c r="I37" s="279">
        <v>288.04549263000001</v>
      </c>
      <c r="J37" s="279">
        <v>306.71127790999998</v>
      </c>
      <c r="K37" s="279">
        <v>168.94056529</v>
      </c>
      <c r="L37" s="279">
        <v>51.051422778000003</v>
      </c>
      <c r="M37" s="279">
        <v>18.332809751999999</v>
      </c>
      <c r="N37" s="279">
        <v>8.4123782733999999</v>
      </c>
      <c r="O37" s="279">
        <v>4.7638744763999998</v>
      </c>
      <c r="P37" s="279">
        <v>2.8901711750999999</v>
      </c>
      <c r="Q37" s="279">
        <v>8.9263807012999994</v>
      </c>
      <c r="R37" s="279">
        <v>36.942306006999999</v>
      </c>
      <c r="S37" s="279">
        <v>128.75072238999999</v>
      </c>
      <c r="T37" s="279">
        <v>285.42693954999999</v>
      </c>
      <c r="U37" s="279">
        <v>377.33998380999998</v>
      </c>
      <c r="V37" s="279">
        <v>353.46028016000002</v>
      </c>
      <c r="W37" s="279">
        <v>194.94706604999999</v>
      </c>
      <c r="X37" s="279">
        <v>58.154422949999997</v>
      </c>
      <c r="Y37" s="279">
        <v>15.050275059000001</v>
      </c>
      <c r="Z37" s="279">
        <v>2.9432046537000001</v>
      </c>
      <c r="AA37" s="279">
        <v>6.6511439871000002</v>
      </c>
      <c r="AB37" s="279">
        <v>9.5842945333999996</v>
      </c>
      <c r="AC37" s="279">
        <v>25.121550821</v>
      </c>
      <c r="AD37" s="279">
        <v>56.205579520999997</v>
      </c>
      <c r="AE37" s="279">
        <v>106.9250428</v>
      </c>
      <c r="AF37" s="279">
        <v>261.81533925999997</v>
      </c>
      <c r="AG37" s="279">
        <v>405.60386654000001</v>
      </c>
      <c r="AH37" s="279">
        <v>349.63943024000002</v>
      </c>
      <c r="AI37" s="279">
        <v>176.90384355</v>
      </c>
      <c r="AJ37" s="279">
        <v>50.653113814999998</v>
      </c>
      <c r="AK37" s="279">
        <v>18.695952770000002</v>
      </c>
      <c r="AL37" s="279">
        <v>12.43269287</v>
      </c>
      <c r="AM37" s="279">
        <v>12.774130452</v>
      </c>
      <c r="AN37" s="279">
        <v>13.297874244999999</v>
      </c>
      <c r="AO37" s="279">
        <v>47.779290879999998</v>
      </c>
      <c r="AP37" s="279">
        <v>50.077606873000001</v>
      </c>
      <c r="AQ37" s="279">
        <v>155.62705968</v>
      </c>
      <c r="AR37" s="279">
        <v>236.98945728999999</v>
      </c>
      <c r="AS37" s="279">
        <v>402.51677548999999</v>
      </c>
      <c r="AT37" s="279">
        <v>332.83846397999997</v>
      </c>
      <c r="AU37" s="279">
        <v>177.67401343</v>
      </c>
      <c r="AV37" s="279">
        <v>57.484736343000002</v>
      </c>
      <c r="AW37" s="279">
        <v>14.155780842</v>
      </c>
      <c r="AX37" s="279">
        <v>12.174239714</v>
      </c>
      <c r="AY37" s="279">
        <v>15.811441099</v>
      </c>
      <c r="AZ37" s="279">
        <v>10.963869240999999</v>
      </c>
      <c r="BA37" s="279">
        <v>11.074827932</v>
      </c>
      <c r="BB37" s="279">
        <v>36.162189394999999</v>
      </c>
      <c r="BC37" s="279">
        <v>103.09423289999999</v>
      </c>
      <c r="BD37" s="279">
        <v>247.96205689000001</v>
      </c>
      <c r="BE37" s="279">
        <v>340.44965001000003</v>
      </c>
      <c r="BF37" s="279">
        <v>290.70477259</v>
      </c>
      <c r="BG37" s="279">
        <v>204.06229187</v>
      </c>
      <c r="BH37" s="342">
        <v>62.494724894000001</v>
      </c>
      <c r="BI37" s="342">
        <v>19.065805715</v>
      </c>
      <c r="BJ37" s="342">
        <v>9.3137667766999996</v>
      </c>
      <c r="BK37" s="342">
        <v>9.6764979980000003</v>
      </c>
      <c r="BL37" s="342">
        <v>10.058866273</v>
      </c>
      <c r="BM37" s="342">
        <v>20.969112855999999</v>
      </c>
      <c r="BN37" s="342">
        <v>39.476441117</v>
      </c>
      <c r="BO37" s="342">
        <v>118.71787483999999</v>
      </c>
      <c r="BP37" s="342">
        <v>238.55957201000001</v>
      </c>
      <c r="BQ37" s="342">
        <v>346.39691529999999</v>
      </c>
      <c r="BR37" s="342">
        <v>322.50083943999999</v>
      </c>
      <c r="BS37" s="342">
        <v>175.66065789999999</v>
      </c>
      <c r="BT37" s="342">
        <v>63.393810272000003</v>
      </c>
      <c r="BU37" s="342">
        <v>19.438310858000001</v>
      </c>
      <c r="BV37" s="342">
        <v>9.4528043742999994</v>
      </c>
    </row>
    <row r="38" spans="1:74" ht="11.1" customHeight="1">
      <c r="A38" s="9"/>
      <c r="B38" s="195" t="s">
        <v>182</v>
      </c>
      <c r="C38" s="253"/>
      <c r="D38" s="253"/>
      <c r="E38" s="253"/>
      <c r="F38" s="253"/>
      <c r="G38" s="253"/>
      <c r="H38" s="253"/>
      <c r="I38" s="253"/>
      <c r="J38" s="253"/>
      <c r="K38" s="253"/>
      <c r="L38" s="253"/>
      <c r="M38" s="253"/>
      <c r="N38" s="253"/>
      <c r="O38" s="253"/>
      <c r="P38" s="253"/>
      <c r="Q38" s="253"/>
      <c r="R38" s="253"/>
      <c r="S38" s="253"/>
      <c r="T38" s="253"/>
      <c r="U38" s="253"/>
      <c r="V38" s="253"/>
      <c r="W38" s="253"/>
      <c r="X38" s="253"/>
      <c r="Y38" s="253"/>
      <c r="Z38" s="253"/>
      <c r="AA38" s="253"/>
      <c r="AB38" s="253"/>
      <c r="AC38" s="253"/>
      <c r="AD38" s="253"/>
      <c r="AE38" s="253"/>
      <c r="AF38" s="253"/>
      <c r="AG38" s="253"/>
      <c r="AH38" s="253"/>
      <c r="AI38" s="253"/>
      <c r="AJ38" s="253"/>
      <c r="AK38" s="253"/>
      <c r="AL38" s="253"/>
      <c r="AM38" s="253"/>
      <c r="AN38" s="253"/>
      <c r="AO38" s="253"/>
      <c r="AP38" s="253"/>
      <c r="AQ38" s="253"/>
      <c r="AR38" s="253"/>
      <c r="AS38" s="253"/>
      <c r="AT38" s="253"/>
      <c r="AU38" s="253"/>
      <c r="AV38" s="253"/>
      <c r="AW38" s="253"/>
      <c r="AX38" s="253"/>
      <c r="AY38" s="639"/>
      <c r="AZ38" s="639"/>
      <c r="BA38" s="639"/>
      <c r="BB38" s="639"/>
      <c r="BC38" s="639"/>
      <c r="BD38" s="639"/>
      <c r="BE38" s="639"/>
      <c r="BF38" s="639"/>
      <c r="BG38" s="639"/>
      <c r="BH38" s="343"/>
      <c r="BI38" s="343"/>
      <c r="BJ38" s="343"/>
      <c r="BK38" s="343"/>
      <c r="BL38" s="343"/>
      <c r="BM38" s="343"/>
      <c r="BN38" s="343"/>
      <c r="BO38" s="343"/>
      <c r="BP38" s="343"/>
      <c r="BQ38" s="343"/>
      <c r="BR38" s="343"/>
      <c r="BS38" s="343"/>
      <c r="BT38" s="343"/>
      <c r="BU38" s="343"/>
      <c r="BV38" s="343"/>
    </row>
    <row r="39" spans="1:74" ht="11.1" customHeight="1">
      <c r="A39" s="9" t="s">
        <v>169</v>
      </c>
      <c r="B39" s="215" t="s">
        <v>630</v>
      </c>
      <c r="C39" s="261">
        <v>0</v>
      </c>
      <c r="D39" s="261">
        <v>0</v>
      </c>
      <c r="E39" s="261">
        <v>0</v>
      </c>
      <c r="F39" s="261">
        <v>0</v>
      </c>
      <c r="G39" s="261">
        <v>5.6998473903000004</v>
      </c>
      <c r="H39" s="261">
        <v>82.700622713000001</v>
      </c>
      <c r="I39" s="261">
        <v>195.37488189999999</v>
      </c>
      <c r="J39" s="261">
        <v>174.69528471999999</v>
      </c>
      <c r="K39" s="261">
        <v>41.866647591000003</v>
      </c>
      <c r="L39" s="261">
        <v>0.70376564232000005</v>
      </c>
      <c r="M39" s="261">
        <v>0</v>
      </c>
      <c r="N39" s="261">
        <v>0</v>
      </c>
      <c r="O39" s="261">
        <v>0</v>
      </c>
      <c r="P39" s="261">
        <v>0</v>
      </c>
      <c r="Q39" s="261">
        <v>0</v>
      </c>
      <c r="R39" s="261">
        <v>0</v>
      </c>
      <c r="S39" s="261">
        <v>5.4020360223999999</v>
      </c>
      <c r="T39" s="261">
        <v>72.215690424000002</v>
      </c>
      <c r="U39" s="261">
        <v>179.20232906999999</v>
      </c>
      <c r="V39" s="261">
        <v>180.01020732999999</v>
      </c>
      <c r="W39" s="261">
        <v>36.960283109000002</v>
      </c>
      <c r="X39" s="261">
        <v>0.70376564232000005</v>
      </c>
      <c r="Y39" s="261">
        <v>0</v>
      </c>
      <c r="Z39" s="261">
        <v>0</v>
      </c>
      <c r="AA39" s="261">
        <v>0</v>
      </c>
      <c r="AB39" s="261">
        <v>0</v>
      </c>
      <c r="AC39" s="261">
        <v>0</v>
      </c>
      <c r="AD39" s="261">
        <v>0</v>
      </c>
      <c r="AE39" s="261">
        <v>6.7122210183000002</v>
      </c>
      <c r="AF39" s="261">
        <v>76.116019308999995</v>
      </c>
      <c r="AG39" s="261">
        <v>197.17546125999999</v>
      </c>
      <c r="AH39" s="261">
        <v>186.32086229999999</v>
      </c>
      <c r="AI39" s="261">
        <v>40.819148718999998</v>
      </c>
      <c r="AJ39" s="261">
        <v>0.70376564232000005</v>
      </c>
      <c r="AK39" s="261">
        <v>0</v>
      </c>
      <c r="AL39" s="261">
        <v>0</v>
      </c>
      <c r="AM39" s="261">
        <v>0</v>
      </c>
      <c r="AN39" s="261">
        <v>0</v>
      </c>
      <c r="AO39" s="261">
        <v>0</v>
      </c>
      <c r="AP39" s="261">
        <v>0</v>
      </c>
      <c r="AQ39" s="261">
        <v>6.5078407958</v>
      </c>
      <c r="AR39" s="261">
        <v>71.023279544999994</v>
      </c>
      <c r="AS39" s="261">
        <v>210.55613425999999</v>
      </c>
      <c r="AT39" s="261">
        <v>179.95760358999999</v>
      </c>
      <c r="AU39" s="261">
        <v>43.417833602000002</v>
      </c>
      <c r="AV39" s="261">
        <v>0.70376564232000005</v>
      </c>
      <c r="AW39" s="261">
        <v>0</v>
      </c>
      <c r="AX39" s="261">
        <v>0</v>
      </c>
      <c r="AY39" s="261">
        <v>0</v>
      </c>
      <c r="AZ39" s="261">
        <v>0</v>
      </c>
      <c r="BA39" s="261">
        <v>0</v>
      </c>
      <c r="BB39" s="261">
        <v>0</v>
      </c>
      <c r="BC39" s="261">
        <v>8.3210758586000004</v>
      </c>
      <c r="BD39" s="261">
        <v>71.787568696999998</v>
      </c>
      <c r="BE39" s="261">
        <v>214.03006131000001</v>
      </c>
      <c r="BF39" s="261">
        <v>179.01306561999999</v>
      </c>
      <c r="BG39" s="261">
        <v>40.426022390999997</v>
      </c>
      <c r="BH39" s="345">
        <v>0.75302360000000002</v>
      </c>
      <c r="BI39" s="345">
        <v>0</v>
      </c>
      <c r="BJ39" s="345">
        <v>0</v>
      </c>
      <c r="BK39" s="345">
        <v>0</v>
      </c>
      <c r="BL39" s="345">
        <v>0</v>
      </c>
      <c r="BM39" s="345">
        <v>0</v>
      </c>
      <c r="BN39" s="345">
        <v>0</v>
      </c>
      <c r="BO39" s="345">
        <v>8.9742230000000003</v>
      </c>
      <c r="BP39" s="345">
        <v>75.586449999999999</v>
      </c>
      <c r="BQ39" s="345">
        <v>223.6823</v>
      </c>
      <c r="BR39" s="345">
        <v>169.32310000000001</v>
      </c>
      <c r="BS39" s="345">
        <v>41.69988</v>
      </c>
      <c r="BT39" s="345">
        <v>0.78478170000000003</v>
      </c>
      <c r="BU39" s="345">
        <v>0</v>
      </c>
      <c r="BV39" s="345">
        <v>0</v>
      </c>
    </row>
    <row r="40" spans="1:74" ht="11.1" customHeight="1">
      <c r="A40" s="9" t="s">
        <v>170</v>
      </c>
      <c r="B40" s="215" t="s">
        <v>664</v>
      </c>
      <c r="C40" s="261">
        <v>0</v>
      </c>
      <c r="D40" s="261">
        <v>0</v>
      </c>
      <c r="E40" s="261">
        <v>0</v>
      </c>
      <c r="F40" s="261">
        <v>0</v>
      </c>
      <c r="G40" s="261">
        <v>26.211695453000001</v>
      </c>
      <c r="H40" s="261">
        <v>145.60447038000001</v>
      </c>
      <c r="I40" s="261">
        <v>259.68379979000002</v>
      </c>
      <c r="J40" s="261">
        <v>237.91285685</v>
      </c>
      <c r="K40" s="261">
        <v>81.988760541999994</v>
      </c>
      <c r="L40" s="261">
        <v>6.0233482648000001</v>
      </c>
      <c r="M40" s="261">
        <v>0</v>
      </c>
      <c r="N40" s="261">
        <v>0</v>
      </c>
      <c r="O40" s="261">
        <v>0</v>
      </c>
      <c r="P40" s="261">
        <v>0</v>
      </c>
      <c r="Q40" s="261">
        <v>0</v>
      </c>
      <c r="R40" s="261">
        <v>0</v>
      </c>
      <c r="S40" s="261">
        <v>25.651467626999999</v>
      </c>
      <c r="T40" s="261">
        <v>137.16170854000001</v>
      </c>
      <c r="U40" s="261">
        <v>239.57124680000001</v>
      </c>
      <c r="V40" s="261">
        <v>241.35212444000001</v>
      </c>
      <c r="W40" s="261">
        <v>77.813534118999996</v>
      </c>
      <c r="X40" s="261">
        <v>6.0239725902999997</v>
      </c>
      <c r="Y40" s="261">
        <v>0</v>
      </c>
      <c r="Z40" s="261">
        <v>0</v>
      </c>
      <c r="AA40" s="261">
        <v>0</v>
      </c>
      <c r="AB40" s="261">
        <v>0</v>
      </c>
      <c r="AC40" s="261">
        <v>0</v>
      </c>
      <c r="AD40" s="261">
        <v>0</v>
      </c>
      <c r="AE40" s="261">
        <v>27.29928812</v>
      </c>
      <c r="AF40" s="261">
        <v>143.93859863</v>
      </c>
      <c r="AG40" s="261">
        <v>259.40405722999998</v>
      </c>
      <c r="AH40" s="261">
        <v>250.13720261</v>
      </c>
      <c r="AI40" s="261">
        <v>83.158561696000007</v>
      </c>
      <c r="AJ40" s="261">
        <v>6.1176064704000002</v>
      </c>
      <c r="AK40" s="261">
        <v>0</v>
      </c>
      <c r="AL40" s="261">
        <v>0</v>
      </c>
      <c r="AM40" s="261">
        <v>0</v>
      </c>
      <c r="AN40" s="261">
        <v>0</v>
      </c>
      <c r="AO40" s="261">
        <v>0</v>
      </c>
      <c r="AP40" s="261">
        <v>0</v>
      </c>
      <c r="AQ40" s="261">
        <v>28.617284947000002</v>
      </c>
      <c r="AR40" s="261">
        <v>144.41782155999999</v>
      </c>
      <c r="AS40" s="261">
        <v>277.34899702000001</v>
      </c>
      <c r="AT40" s="261">
        <v>243.26453993000001</v>
      </c>
      <c r="AU40" s="261">
        <v>87.905846246999999</v>
      </c>
      <c r="AV40" s="261">
        <v>6.0394757146</v>
      </c>
      <c r="AW40" s="261">
        <v>0</v>
      </c>
      <c r="AX40" s="261">
        <v>0</v>
      </c>
      <c r="AY40" s="261">
        <v>0</v>
      </c>
      <c r="AZ40" s="261">
        <v>0</v>
      </c>
      <c r="BA40" s="261">
        <v>0.12396401056</v>
      </c>
      <c r="BB40" s="261">
        <v>0</v>
      </c>
      <c r="BC40" s="261">
        <v>34.241626568000001</v>
      </c>
      <c r="BD40" s="261">
        <v>143.19037827</v>
      </c>
      <c r="BE40" s="261">
        <v>280.44297282999997</v>
      </c>
      <c r="BF40" s="261">
        <v>238.71672694</v>
      </c>
      <c r="BG40" s="261">
        <v>84.024664169000005</v>
      </c>
      <c r="BH40" s="345">
        <v>6.4732070000000004</v>
      </c>
      <c r="BI40" s="345">
        <v>0</v>
      </c>
      <c r="BJ40" s="345">
        <v>0</v>
      </c>
      <c r="BK40" s="345">
        <v>0</v>
      </c>
      <c r="BL40" s="345">
        <v>0</v>
      </c>
      <c r="BM40" s="345">
        <v>0.123964</v>
      </c>
      <c r="BN40" s="345">
        <v>0</v>
      </c>
      <c r="BO40" s="345">
        <v>35.766829999999999</v>
      </c>
      <c r="BP40" s="345">
        <v>150.01300000000001</v>
      </c>
      <c r="BQ40" s="345">
        <v>289.57929999999999</v>
      </c>
      <c r="BR40" s="345">
        <v>228.608</v>
      </c>
      <c r="BS40" s="345">
        <v>83.619479999999996</v>
      </c>
      <c r="BT40" s="345">
        <v>6.9902839999999999</v>
      </c>
      <c r="BU40" s="345">
        <v>0</v>
      </c>
      <c r="BV40" s="345">
        <v>0</v>
      </c>
    </row>
    <row r="41" spans="1:74" ht="11.1" customHeight="1">
      <c r="A41" s="9" t="s">
        <v>171</v>
      </c>
      <c r="B41" s="215" t="s">
        <v>631</v>
      </c>
      <c r="C41" s="261">
        <v>0.15460301446999999</v>
      </c>
      <c r="D41" s="261">
        <v>0</v>
      </c>
      <c r="E41" s="261">
        <v>0.54365494215999999</v>
      </c>
      <c r="F41" s="261">
        <v>2.0221860558000002</v>
      </c>
      <c r="G41" s="261">
        <v>52.243419523</v>
      </c>
      <c r="H41" s="261">
        <v>161.02053907000001</v>
      </c>
      <c r="I41" s="261">
        <v>258.94548422999998</v>
      </c>
      <c r="J41" s="261">
        <v>222.31503137999999</v>
      </c>
      <c r="K41" s="261">
        <v>79.112819763000005</v>
      </c>
      <c r="L41" s="261">
        <v>8.4631361254000002</v>
      </c>
      <c r="M41" s="261">
        <v>5.4999649461E-2</v>
      </c>
      <c r="N41" s="261">
        <v>0</v>
      </c>
      <c r="O41" s="261">
        <v>0.15460301446999999</v>
      </c>
      <c r="P41" s="261">
        <v>0</v>
      </c>
      <c r="Q41" s="261">
        <v>0.61301059513</v>
      </c>
      <c r="R41" s="261">
        <v>1.8901975846000001</v>
      </c>
      <c r="S41" s="261">
        <v>50.077589099999997</v>
      </c>
      <c r="T41" s="261">
        <v>156.53746142</v>
      </c>
      <c r="U41" s="261">
        <v>235.13688465000001</v>
      </c>
      <c r="V41" s="261">
        <v>222.42362037000001</v>
      </c>
      <c r="W41" s="261">
        <v>79.087607327000001</v>
      </c>
      <c r="X41" s="261">
        <v>8.0078389971000004</v>
      </c>
      <c r="Y41" s="261">
        <v>2.7502481589E-2</v>
      </c>
      <c r="Z41" s="261">
        <v>0</v>
      </c>
      <c r="AA41" s="261">
        <v>0.15460301446999999</v>
      </c>
      <c r="AB41" s="261">
        <v>0</v>
      </c>
      <c r="AC41" s="261">
        <v>0.58664412272999999</v>
      </c>
      <c r="AD41" s="261">
        <v>2.7490766114</v>
      </c>
      <c r="AE41" s="261">
        <v>49.900751989</v>
      </c>
      <c r="AF41" s="261">
        <v>162.34554596999999</v>
      </c>
      <c r="AG41" s="261">
        <v>249.11905727999999</v>
      </c>
      <c r="AH41" s="261">
        <v>232.10282802</v>
      </c>
      <c r="AI41" s="261">
        <v>80.591134909000004</v>
      </c>
      <c r="AJ41" s="261">
        <v>7.5249099075999997</v>
      </c>
      <c r="AK41" s="261">
        <v>2.7502481589E-2</v>
      </c>
      <c r="AL41" s="261">
        <v>0</v>
      </c>
      <c r="AM41" s="261">
        <v>0.15460301446999999</v>
      </c>
      <c r="AN41" s="261">
        <v>0</v>
      </c>
      <c r="AO41" s="261">
        <v>0.61465091632000002</v>
      </c>
      <c r="AP41" s="261">
        <v>2.3584369242999998</v>
      </c>
      <c r="AQ41" s="261">
        <v>47.976628482999999</v>
      </c>
      <c r="AR41" s="261">
        <v>165.94275506</v>
      </c>
      <c r="AS41" s="261">
        <v>261.54694453000002</v>
      </c>
      <c r="AT41" s="261">
        <v>228.55055007000001</v>
      </c>
      <c r="AU41" s="261">
        <v>81.132370980999994</v>
      </c>
      <c r="AV41" s="261">
        <v>7.5339863357999999</v>
      </c>
      <c r="AW41" s="261">
        <v>0</v>
      </c>
      <c r="AX41" s="261">
        <v>0</v>
      </c>
      <c r="AY41" s="261">
        <v>0.15460301446999999</v>
      </c>
      <c r="AZ41" s="261">
        <v>0</v>
      </c>
      <c r="BA41" s="261">
        <v>2.5793508311000002</v>
      </c>
      <c r="BB41" s="261">
        <v>2.3128259727999998</v>
      </c>
      <c r="BC41" s="261">
        <v>56.939048731</v>
      </c>
      <c r="BD41" s="261">
        <v>164.64739317999999</v>
      </c>
      <c r="BE41" s="261">
        <v>268.86532138000001</v>
      </c>
      <c r="BF41" s="261">
        <v>223.36204620000001</v>
      </c>
      <c r="BG41" s="261">
        <v>73.948120528000004</v>
      </c>
      <c r="BH41" s="345">
        <v>7.5113580000000004</v>
      </c>
      <c r="BI41" s="345">
        <v>0</v>
      </c>
      <c r="BJ41" s="345">
        <v>0</v>
      </c>
      <c r="BK41" s="345">
        <v>0.15460299999999999</v>
      </c>
      <c r="BL41" s="345">
        <v>0</v>
      </c>
      <c r="BM41" s="345">
        <v>2.5247809999999999</v>
      </c>
      <c r="BN41" s="345">
        <v>2.1812459999999998</v>
      </c>
      <c r="BO41" s="345">
        <v>60.446579999999997</v>
      </c>
      <c r="BP41" s="345">
        <v>169.4228</v>
      </c>
      <c r="BQ41" s="345">
        <v>269.15620000000001</v>
      </c>
      <c r="BR41" s="345">
        <v>216.6464</v>
      </c>
      <c r="BS41" s="345">
        <v>78.675430000000006</v>
      </c>
      <c r="BT41" s="345">
        <v>7.9130630000000002</v>
      </c>
      <c r="BU41" s="345">
        <v>0</v>
      </c>
      <c r="BV41" s="345">
        <v>0</v>
      </c>
    </row>
    <row r="42" spans="1:74" ht="11.1" customHeight="1">
      <c r="A42" s="9" t="s">
        <v>172</v>
      </c>
      <c r="B42" s="215" t="s">
        <v>632</v>
      </c>
      <c r="C42" s="261">
        <v>0.34766559396000002</v>
      </c>
      <c r="D42" s="261">
        <v>6.3860693524999998E-2</v>
      </c>
      <c r="E42" s="261">
        <v>3.0208670776000002</v>
      </c>
      <c r="F42" s="261">
        <v>8.9534865674000006</v>
      </c>
      <c r="G42" s="261">
        <v>71.567340529999996</v>
      </c>
      <c r="H42" s="261">
        <v>191.70488122</v>
      </c>
      <c r="I42" s="261">
        <v>337.84795241</v>
      </c>
      <c r="J42" s="261">
        <v>285.89961277999998</v>
      </c>
      <c r="K42" s="261">
        <v>102.28111675</v>
      </c>
      <c r="L42" s="261">
        <v>11.792537502</v>
      </c>
      <c r="M42" s="261">
        <v>0.59132307604000001</v>
      </c>
      <c r="N42" s="261">
        <v>0</v>
      </c>
      <c r="O42" s="261">
        <v>0.34766559396000002</v>
      </c>
      <c r="P42" s="261">
        <v>0</v>
      </c>
      <c r="Q42" s="261">
        <v>3.2671859017</v>
      </c>
      <c r="R42" s="261">
        <v>8.4787546183</v>
      </c>
      <c r="S42" s="261">
        <v>70.419860929999999</v>
      </c>
      <c r="T42" s="261">
        <v>193.41329861</v>
      </c>
      <c r="U42" s="261">
        <v>317.65389395</v>
      </c>
      <c r="V42" s="261">
        <v>279.20854336999997</v>
      </c>
      <c r="W42" s="261">
        <v>103.41556749999999</v>
      </c>
      <c r="X42" s="261">
        <v>10.793893709000001</v>
      </c>
      <c r="Y42" s="261">
        <v>0.28998500506000002</v>
      </c>
      <c r="Z42" s="261">
        <v>0</v>
      </c>
      <c r="AA42" s="261">
        <v>0.34766559396000002</v>
      </c>
      <c r="AB42" s="261">
        <v>0</v>
      </c>
      <c r="AC42" s="261">
        <v>2.9084486332999999</v>
      </c>
      <c r="AD42" s="261">
        <v>10.220380583000001</v>
      </c>
      <c r="AE42" s="261">
        <v>66.511713842000006</v>
      </c>
      <c r="AF42" s="261">
        <v>202.02048932</v>
      </c>
      <c r="AG42" s="261">
        <v>322.25911177</v>
      </c>
      <c r="AH42" s="261">
        <v>278.42627385999998</v>
      </c>
      <c r="AI42" s="261">
        <v>101.44583254</v>
      </c>
      <c r="AJ42" s="261">
        <v>10.136670522999999</v>
      </c>
      <c r="AK42" s="261">
        <v>0.28998500506000002</v>
      </c>
      <c r="AL42" s="261">
        <v>0</v>
      </c>
      <c r="AM42" s="261">
        <v>0.34766559396000002</v>
      </c>
      <c r="AN42" s="261">
        <v>0</v>
      </c>
      <c r="AO42" s="261">
        <v>3.0793055870999999</v>
      </c>
      <c r="AP42" s="261">
        <v>9.0815372826999994</v>
      </c>
      <c r="AQ42" s="261">
        <v>63.0096998</v>
      </c>
      <c r="AR42" s="261">
        <v>205.79138323000001</v>
      </c>
      <c r="AS42" s="261">
        <v>329.60673205000001</v>
      </c>
      <c r="AT42" s="261">
        <v>276.77081793999997</v>
      </c>
      <c r="AU42" s="261">
        <v>99.576232754000003</v>
      </c>
      <c r="AV42" s="261">
        <v>10.589729140999999</v>
      </c>
      <c r="AW42" s="261">
        <v>2.9214390337999999E-2</v>
      </c>
      <c r="AX42" s="261">
        <v>0</v>
      </c>
      <c r="AY42" s="261">
        <v>0.34766559396000002</v>
      </c>
      <c r="AZ42" s="261">
        <v>0</v>
      </c>
      <c r="BA42" s="261">
        <v>6.4168426935999996</v>
      </c>
      <c r="BB42" s="261">
        <v>9.7072017414000005</v>
      </c>
      <c r="BC42" s="261">
        <v>71.768621211999999</v>
      </c>
      <c r="BD42" s="261">
        <v>204.29610009999999</v>
      </c>
      <c r="BE42" s="261">
        <v>338.62614660000003</v>
      </c>
      <c r="BF42" s="261">
        <v>275.21819829999998</v>
      </c>
      <c r="BG42" s="261">
        <v>94.432721579000003</v>
      </c>
      <c r="BH42" s="345">
        <v>10.78679</v>
      </c>
      <c r="BI42" s="345">
        <v>2.9214400000000001E-2</v>
      </c>
      <c r="BJ42" s="345">
        <v>0</v>
      </c>
      <c r="BK42" s="345">
        <v>0.34766560000000002</v>
      </c>
      <c r="BL42" s="345">
        <v>0</v>
      </c>
      <c r="BM42" s="345">
        <v>6.3585050000000001</v>
      </c>
      <c r="BN42" s="345">
        <v>9.0730970000000006</v>
      </c>
      <c r="BO42" s="345">
        <v>71.861720000000005</v>
      </c>
      <c r="BP42" s="345">
        <v>208.9297</v>
      </c>
      <c r="BQ42" s="345">
        <v>331.92689999999999</v>
      </c>
      <c r="BR42" s="345">
        <v>264.96460000000002</v>
      </c>
      <c r="BS42" s="345">
        <v>103.48560000000001</v>
      </c>
      <c r="BT42" s="345">
        <v>10.65569</v>
      </c>
      <c r="BU42" s="345">
        <v>5.8113699999999997E-2</v>
      </c>
      <c r="BV42" s="345">
        <v>0</v>
      </c>
    </row>
    <row r="43" spans="1:74" ht="11.1" customHeight="1">
      <c r="A43" s="9" t="s">
        <v>173</v>
      </c>
      <c r="B43" s="215" t="s">
        <v>665</v>
      </c>
      <c r="C43" s="261">
        <v>31.793900495999999</v>
      </c>
      <c r="D43" s="261">
        <v>32.814683111000001</v>
      </c>
      <c r="E43" s="261">
        <v>56.197395157000003</v>
      </c>
      <c r="F43" s="261">
        <v>80.526161497000004</v>
      </c>
      <c r="G43" s="261">
        <v>190.91003373000001</v>
      </c>
      <c r="H43" s="261">
        <v>335.58207451999999</v>
      </c>
      <c r="I43" s="261">
        <v>427.69868731999998</v>
      </c>
      <c r="J43" s="261">
        <v>427.69234329</v>
      </c>
      <c r="K43" s="261">
        <v>270.52953041000001</v>
      </c>
      <c r="L43" s="261">
        <v>131.56730328</v>
      </c>
      <c r="M43" s="261">
        <v>51.589599923999998</v>
      </c>
      <c r="N43" s="261">
        <v>35.212659293000002</v>
      </c>
      <c r="O43" s="261">
        <v>29.936345959000001</v>
      </c>
      <c r="P43" s="261">
        <v>31.553931509000002</v>
      </c>
      <c r="Q43" s="261">
        <v>57.823789198999997</v>
      </c>
      <c r="R43" s="261">
        <v>77.239001232999996</v>
      </c>
      <c r="S43" s="261">
        <v>194.28636349000001</v>
      </c>
      <c r="T43" s="261">
        <v>341.46401175</v>
      </c>
      <c r="U43" s="261">
        <v>418.72031635000002</v>
      </c>
      <c r="V43" s="261">
        <v>425.52467059000003</v>
      </c>
      <c r="W43" s="261">
        <v>272.70092921999998</v>
      </c>
      <c r="X43" s="261">
        <v>133.33916472000001</v>
      </c>
      <c r="Y43" s="261">
        <v>51.684068400999998</v>
      </c>
      <c r="Z43" s="261">
        <v>35.736881488999998</v>
      </c>
      <c r="AA43" s="261">
        <v>28.01787757</v>
      </c>
      <c r="AB43" s="261">
        <v>29.576206735</v>
      </c>
      <c r="AC43" s="261">
        <v>52.888741234000001</v>
      </c>
      <c r="AD43" s="261">
        <v>79.167341895000007</v>
      </c>
      <c r="AE43" s="261">
        <v>195.61822649000001</v>
      </c>
      <c r="AF43" s="261">
        <v>350.73663653</v>
      </c>
      <c r="AG43" s="261">
        <v>428.72556555</v>
      </c>
      <c r="AH43" s="261">
        <v>433.94304705000002</v>
      </c>
      <c r="AI43" s="261">
        <v>280.44729110999998</v>
      </c>
      <c r="AJ43" s="261">
        <v>134.77196454</v>
      </c>
      <c r="AK43" s="261">
        <v>52.414283640000001</v>
      </c>
      <c r="AL43" s="261">
        <v>33.793843105000001</v>
      </c>
      <c r="AM43" s="261">
        <v>28.880757027000001</v>
      </c>
      <c r="AN43" s="261">
        <v>27.960702816000001</v>
      </c>
      <c r="AO43" s="261">
        <v>54.017704305999999</v>
      </c>
      <c r="AP43" s="261">
        <v>82.944465852999997</v>
      </c>
      <c r="AQ43" s="261">
        <v>198.92301567999999</v>
      </c>
      <c r="AR43" s="261">
        <v>357.49128610999998</v>
      </c>
      <c r="AS43" s="261">
        <v>440.64470954000001</v>
      </c>
      <c r="AT43" s="261">
        <v>436.61123605</v>
      </c>
      <c r="AU43" s="261">
        <v>286.63278783999999</v>
      </c>
      <c r="AV43" s="261">
        <v>133.58309765000001</v>
      </c>
      <c r="AW43" s="261">
        <v>51.823529254999997</v>
      </c>
      <c r="AX43" s="261">
        <v>33.521928023000001</v>
      </c>
      <c r="AY43" s="261">
        <v>28.719264756000001</v>
      </c>
      <c r="AZ43" s="261">
        <v>29.745704125</v>
      </c>
      <c r="BA43" s="261">
        <v>58.039820190999997</v>
      </c>
      <c r="BB43" s="261">
        <v>79.235308605</v>
      </c>
      <c r="BC43" s="261">
        <v>204.94317544</v>
      </c>
      <c r="BD43" s="261">
        <v>353.18088723</v>
      </c>
      <c r="BE43" s="261">
        <v>444.09588199000001</v>
      </c>
      <c r="BF43" s="261">
        <v>433.34397892999999</v>
      </c>
      <c r="BG43" s="261">
        <v>281.38144820999997</v>
      </c>
      <c r="BH43" s="345">
        <v>129.4418</v>
      </c>
      <c r="BI43" s="345">
        <v>50.887059999999998</v>
      </c>
      <c r="BJ43" s="345">
        <v>35.36159</v>
      </c>
      <c r="BK43" s="345">
        <v>33.755229999999997</v>
      </c>
      <c r="BL43" s="345">
        <v>29.71932</v>
      </c>
      <c r="BM43" s="345">
        <v>50.421790000000001</v>
      </c>
      <c r="BN43" s="345">
        <v>81.666470000000004</v>
      </c>
      <c r="BO43" s="345">
        <v>200.24340000000001</v>
      </c>
      <c r="BP43" s="345">
        <v>358.25349999999997</v>
      </c>
      <c r="BQ43" s="345">
        <v>444.4658</v>
      </c>
      <c r="BR43" s="345">
        <v>427.9624</v>
      </c>
      <c r="BS43" s="345">
        <v>284.58940000000001</v>
      </c>
      <c r="BT43" s="345">
        <v>129.61160000000001</v>
      </c>
      <c r="BU43" s="345">
        <v>48.90737</v>
      </c>
      <c r="BV43" s="345">
        <v>36.996549999999999</v>
      </c>
    </row>
    <row r="44" spans="1:74" ht="11.1" customHeight="1">
      <c r="A44" s="9" t="s">
        <v>174</v>
      </c>
      <c r="B44" s="215" t="s">
        <v>634</v>
      </c>
      <c r="C44" s="261">
        <v>7.7794934708000003</v>
      </c>
      <c r="D44" s="261">
        <v>3.7914629706</v>
      </c>
      <c r="E44" s="261">
        <v>19.425911186</v>
      </c>
      <c r="F44" s="261">
        <v>41.917362716</v>
      </c>
      <c r="G44" s="261">
        <v>156.28825581999999</v>
      </c>
      <c r="H44" s="261">
        <v>311.78775108999997</v>
      </c>
      <c r="I44" s="261">
        <v>418.73304043000002</v>
      </c>
      <c r="J44" s="261">
        <v>424.41455789000003</v>
      </c>
      <c r="K44" s="261">
        <v>230.84936927999999</v>
      </c>
      <c r="L44" s="261">
        <v>61.663852356</v>
      </c>
      <c r="M44" s="261">
        <v>6.9278788665000004</v>
      </c>
      <c r="N44" s="261">
        <v>2.5892576627000001</v>
      </c>
      <c r="O44" s="261">
        <v>7.0735314265999998</v>
      </c>
      <c r="P44" s="261">
        <v>3.3408089365999998</v>
      </c>
      <c r="Q44" s="261">
        <v>20.885960454999999</v>
      </c>
      <c r="R44" s="261">
        <v>37.505172938999998</v>
      </c>
      <c r="S44" s="261">
        <v>157.62680843000001</v>
      </c>
      <c r="T44" s="261">
        <v>316.35080739</v>
      </c>
      <c r="U44" s="261">
        <v>403.97110012000002</v>
      </c>
      <c r="V44" s="261">
        <v>415.26232871000002</v>
      </c>
      <c r="W44" s="261">
        <v>233.43798436</v>
      </c>
      <c r="X44" s="261">
        <v>60.401658206999997</v>
      </c>
      <c r="Y44" s="261">
        <v>6.3423119078000001</v>
      </c>
      <c r="Z44" s="261">
        <v>2.4860086934000001</v>
      </c>
      <c r="AA44" s="261">
        <v>6.4975569053999997</v>
      </c>
      <c r="AB44" s="261">
        <v>2.5596895529000001</v>
      </c>
      <c r="AC44" s="261">
        <v>18.937550255000001</v>
      </c>
      <c r="AD44" s="261">
        <v>40.768145197000003</v>
      </c>
      <c r="AE44" s="261">
        <v>157.17322691999999</v>
      </c>
      <c r="AF44" s="261">
        <v>327.31302928000002</v>
      </c>
      <c r="AG44" s="261">
        <v>410.37799672</v>
      </c>
      <c r="AH44" s="261">
        <v>422.09202004999997</v>
      </c>
      <c r="AI44" s="261">
        <v>238.73274950999999</v>
      </c>
      <c r="AJ44" s="261">
        <v>59.021205741000003</v>
      </c>
      <c r="AK44" s="261">
        <v>6.7164159161999999</v>
      </c>
      <c r="AL44" s="261">
        <v>2.4860086934000001</v>
      </c>
      <c r="AM44" s="261">
        <v>6.5532746374000004</v>
      </c>
      <c r="AN44" s="261">
        <v>2.1871010192</v>
      </c>
      <c r="AO44" s="261">
        <v>20.796690172999998</v>
      </c>
      <c r="AP44" s="261">
        <v>40.960467641999998</v>
      </c>
      <c r="AQ44" s="261">
        <v>154.39795011999999</v>
      </c>
      <c r="AR44" s="261">
        <v>339.95570097000001</v>
      </c>
      <c r="AS44" s="261">
        <v>418.04925968999999</v>
      </c>
      <c r="AT44" s="261">
        <v>425.55374412999998</v>
      </c>
      <c r="AU44" s="261">
        <v>238.52596629000001</v>
      </c>
      <c r="AV44" s="261">
        <v>58.795692506000002</v>
      </c>
      <c r="AW44" s="261">
        <v>5.8108348831000001</v>
      </c>
      <c r="AX44" s="261">
        <v>2.2866026577</v>
      </c>
      <c r="AY44" s="261">
        <v>7.3037513461000003</v>
      </c>
      <c r="AZ44" s="261">
        <v>2.8056116397999999</v>
      </c>
      <c r="BA44" s="261">
        <v>28.196729739999999</v>
      </c>
      <c r="BB44" s="261">
        <v>39.503052883999999</v>
      </c>
      <c r="BC44" s="261">
        <v>164.38746527999999</v>
      </c>
      <c r="BD44" s="261">
        <v>337.46239754999999</v>
      </c>
      <c r="BE44" s="261">
        <v>422.44626111999997</v>
      </c>
      <c r="BF44" s="261">
        <v>418.69052065</v>
      </c>
      <c r="BG44" s="261">
        <v>227.45710421999999</v>
      </c>
      <c r="BH44" s="345">
        <v>53.526299999999999</v>
      </c>
      <c r="BI44" s="345">
        <v>5.7755089999999996</v>
      </c>
      <c r="BJ44" s="345">
        <v>2.908795</v>
      </c>
      <c r="BK44" s="345">
        <v>8.3730519999999995</v>
      </c>
      <c r="BL44" s="345">
        <v>2.892458</v>
      </c>
      <c r="BM44" s="345">
        <v>26.274080000000001</v>
      </c>
      <c r="BN44" s="345">
        <v>38.010599999999997</v>
      </c>
      <c r="BO44" s="345">
        <v>159.7997</v>
      </c>
      <c r="BP44" s="345">
        <v>346.07330000000002</v>
      </c>
      <c r="BQ44" s="345">
        <v>418.91879999999998</v>
      </c>
      <c r="BR44" s="345">
        <v>412.4717</v>
      </c>
      <c r="BS44" s="345">
        <v>235.0411</v>
      </c>
      <c r="BT44" s="345">
        <v>54.024059999999999</v>
      </c>
      <c r="BU44" s="345">
        <v>5.1702969999999997</v>
      </c>
      <c r="BV44" s="345">
        <v>3.1676090000000001</v>
      </c>
    </row>
    <row r="45" spans="1:74" ht="11.1" customHeight="1">
      <c r="A45" s="9" t="s">
        <v>175</v>
      </c>
      <c r="B45" s="215" t="s">
        <v>635</v>
      </c>
      <c r="C45" s="261">
        <v>17.590224159000002</v>
      </c>
      <c r="D45" s="261">
        <v>18.369194020999998</v>
      </c>
      <c r="E45" s="261">
        <v>55.850942242999999</v>
      </c>
      <c r="F45" s="261">
        <v>124.41373455999999</v>
      </c>
      <c r="G45" s="261">
        <v>290.36804790000002</v>
      </c>
      <c r="H45" s="261">
        <v>443.65750515000002</v>
      </c>
      <c r="I45" s="261">
        <v>548.04790224999999</v>
      </c>
      <c r="J45" s="261">
        <v>570.05790158000002</v>
      </c>
      <c r="K45" s="261">
        <v>364.07829406000002</v>
      </c>
      <c r="L45" s="261">
        <v>149.99151638999999</v>
      </c>
      <c r="M45" s="261">
        <v>39.576390273999998</v>
      </c>
      <c r="N45" s="261">
        <v>8.3309051278999995</v>
      </c>
      <c r="O45" s="261">
        <v>16.883635872999999</v>
      </c>
      <c r="P45" s="261">
        <v>17.684518264000001</v>
      </c>
      <c r="Q45" s="261">
        <v>57.056945339999999</v>
      </c>
      <c r="R45" s="261">
        <v>118.09718431</v>
      </c>
      <c r="S45" s="261">
        <v>291.00267434</v>
      </c>
      <c r="T45" s="261">
        <v>450.45516028999998</v>
      </c>
      <c r="U45" s="261">
        <v>551.69107010000005</v>
      </c>
      <c r="V45" s="261">
        <v>562.95868992999999</v>
      </c>
      <c r="W45" s="261">
        <v>361.11920177000002</v>
      </c>
      <c r="X45" s="261">
        <v>148.48841388</v>
      </c>
      <c r="Y45" s="261">
        <v>37.628340669000004</v>
      </c>
      <c r="Z45" s="261">
        <v>7.6557826900999997</v>
      </c>
      <c r="AA45" s="261">
        <v>14.980285597</v>
      </c>
      <c r="AB45" s="261">
        <v>13.797103404</v>
      </c>
      <c r="AC45" s="261">
        <v>51.673649034999997</v>
      </c>
      <c r="AD45" s="261">
        <v>118.25348592</v>
      </c>
      <c r="AE45" s="261">
        <v>287.49576877999999</v>
      </c>
      <c r="AF45" s="261">
        <v>461.5488234</v>
      </c>
      <c r="AG45" s="261">
        <v>548.10489940000002</v>
      </c>
      <c r="AH45" s="261">
        <v>563.23071880999998</v>
      </c>
      <c r="AI45" s="261">
        <v>360.21709537999999</v>
      </c>
      <c r="AJ45" s="261">
        <v>146.94732346000001</v>
      </c>
      <c r="AK45" s="261">
        <v>39.302092219999999</v>
      </c>
      <c r="AL45" s="261">
        <v>8.2221321269000001</v>
      </c>
      <c r="AM45" s="261">
        <v>15.130738337</v>
      </c>
      <c r="AN45" s="261">
        <v>12.536638165999999</v>
      </c>
      <c r="AO45" s="261">
        <v>57.708787512999997</v>
      </c>
      <c r="AP45" s="261">
        <v>121.92358446999999</v>
      </c>
      <c r="AQ45" s="261">
        <v>285.57197711999999</v>
      </c>
      <c r="AR45" s="261">
        <v>475.18477109999998</v>
      </c>
      <c r="AS45" s="261">
        <v>554.85195022000005</v>
      </c>
      <c r="AT45" s="261">
        <v>576.65305196999998</v>
      </c>
      <c r="AU45" s="261">
        <v>366.94247572</v>
      </c>
      <c r="AV45" s="261">
        <v>149.46900013999999</v>
      </c>
      <c r="AW45" s="261">
        <v>37.998099453000002</v>
      </c>
      <c r="AX45" s="261">
        <v>7.7488489178000002</v>
      </c>
      <c r="AY45" s="261">
        <v>16.335518912000001</v>
      </c>
      <c r="AZ45" s="261">
        <v>14.156239944999999</v>
      </c>
      <c r="BA45" s="261">
        <v>66.648107676999999</v>
      </c>
      <c r="BB45" s="261">
        <v>122.67843843</v>
      </c>
      <c r="BC45" s="261">
        <v>291.86397461000001</v>
      </c>
      <c r="BD45" s="261">
        <v>480.13840076000002</v>
      </c>
      <c r="BE45" s="261">
        <v>560.96405594999999</v>
      </c>
      <c r="BF45" s="261">
        <v>579.33224518999998</v>
      </c>
      <c r="BG45" s="261">
        <v>367.26358894999998</v>
      </c>
      <c r="BH45" s="345">
        <v>147.61590000000001</v>
      </c>
      <c r="BI45" s="345">
        <v>40.482790000000001</v>
      </c>
      <c r="BJ45" s="345">
        <v>8.8750959999999992</v>
      </c>
      <c r="BK45" s="345">
        <v>17.49981</v>
      </c>
      <c r="BL45" s="345">
        <v>15.63119</v>
      </c>
      <c r="BM45" s="345">
        <v>66.117729999999995</v>
      </c>
      <c r="BN45" s="345">
        <v>118.04</v>
      </c>
      <c r="BO45" s="345">
        <v>280.59120000000001</v>
      </c>
      <c r="BP45" s="345">
        <v>487.75200000000001</v>
      </c>
      <c r="BQ45" s="345">
        <v>558.22119999999995</v>
      </c>
      <c r="BR45" s="345">
        <v>578.43280000000004</v>
      </c>
      <c r="BS45" s="345">
        <v>381.42430000000002</v>
      </c>
      <c r="BT45" s="345">
        <v>147.6311</v>
      </c>
      <c r="BU45" s="345">
        <v>38.959310000000002</v>
      </c>
      <c r="BV45" s="345">
        <v>9.2275430000000007</v>
      </c>
    </row>
    <row r="46" spans="1:74" ht="11.1" customHeight="1">
      <c r="A46" s="9" t="s">
        <v>176</v>
      </c>
      <c r="B46" s="215" t="s">
        <v>636</v>
      </c>
      <c r="C46" s="261">
        <v>1.494106377</v>
      </c>
      <c r="D46" s="261">
        <v>3.4977601648999999</v>
      </c>
      <c r="E46" s="261">
        <v>15.511575771</v>
      </c>
      <c r="F46" s="261">
        <v>45.066901954999999</v>
      </c>
      <c r="G46" s="261">
        <v>136.59455113000001</v>
      </c>
      <c r="H46" s="261">
        <v>273.2635444</v>
      </c>
      <c r="I46" s="261">
        <v>421.02161740000003</v>
      </c>
      <c r="J46" s="261">
        <v>352.11794537999998</v>
      </c>
      <c r="K46" s="261">
        <v>203.46230742</v>
      </c>
      <c r="L46" s="261">
        <v>73.742827531000003</v>
      </c>
      <c r="M46" s="261">
        <v>11.594936943</v>
      </c>
      <c r="N46" s="261">
        <v>0</v>
      </c>
      <c r="O46" s="261">
        <v>1.4955991194</v>
      </c>
      <c r="P46" s="261">
        <v>3.3420131536</v>
      </c>
      <c r="Q46" s="261">
        <v>15.740604312</v>
      </c>
      <c r="R46" s="261">
        <v>46.860934188000002</v>
      </c>
      <c r="S46" s="261">
        <v>144.04742820999999</v>
      </c>
      <c r="T46" s="261">
        <v>271.9251165</v>
      </c>
      <c r="U46" s="261">
        <v>427.02408135000002</v>
      </c>
      <c r="V46" s="261">
        <v>351.8860368</v>
      </c>
      <c r="W46" s="261">
        <v>206.45777330000001</v>
      </c>
      <c r="X46" s="261">
        <v>69.701853217999997</v>
      </c>
      <c r="Y46" s="261">
        <v>11.067209326</v>
      </c>
      <c r="Z46" s="261">
        <v>0</v>
      </c>
      <c r="AA46" s="261">
        <v>1.4138591362999999</v>
      </c>
      <c r="AB46" s="261">
        <v>3.0850653304</v>
      </c>
      <c r="AC46" s="261">
        <v>15.343329273</v>
      </c>
      <c r="AD46" s="261">
        <v>42.949411173999998</v>
      </c>
      <c r="AE46" s="261">
        <v>134.55294554</v>
      </c>
      <c r="AF46" s="261">
        <v>269.43322136</v>
      </c>
      <c r="AG46" s="261">
        <v>426.13051711999998</v>
      </c>
      <c r="AH46" s="261">
        <v>347.80819830000002</v>
      </c>
      <c r="AI46" s="261">
        <v>207.41551577999999</v>
      </c>
      <c r="AJ46" s="261">
        <v>71.957257365999993</v>
      </c>
      <c r="AK46" s="261">
        <v>11.443642299</v>
      </c>
      <c r="AL46" s="261">
        <v>0.14478191287</v>
      </c>
      <c r="AM46" s="261">
        <v>1.4089721707</v>
      </c>
      <c r="AN46" s="261">
        <v>3.0304805950000002</v>
      </c>
      <c r="AO46" s="261">
        <v>15.871576612</v>
      </c>
      <c r="AP46" s="261">
        <v>44.117034834999998</v>
      </c>
      <c r="AQ46" s="261">
        <v>124.95682008999999</v>
      </c>
      <c r="AR46" s="261">
        <v>265.33661525000002</v>
      </c>
      <c r="AS46" s="261">
        <v>425.59543652000002</v>
      </c>
      <c r="AT46" s="261">
        <v>352.00226995999998</v>
      </c>
      <c r="AU46" s="261">
        <v>206.01811226000001</v>
      </c>
      <c r="AV46" s="261">
        <v>71.143324046000004</v>
      </c>
      <c r="AW46" s="261">
        <v>10.348490156</v>
      </c>
      <c r="AX46" s="261">
        <v>0.14478191287</v>
      </c>
      <c r="AY46" s="261">
        <v>1.5872172609999999</v>
      </c>
      <c r="AZ46" s="261">
        <v>2.9827000012</v>
      </c>
      <c r="BA46" s="261">
        <v>16.150361406999998</v>
      </c>
      <c r="BB46" s="261">
        <v>42.937747633000001</v>
      </c>
      <c r="BC46" s="261">
        <v>127.65353356</v>
      </c>
      <c r="BD46" s="261">
        <v>265.35936444999999</v>
      </c>
      <c r="BE46" s="261">
        <v>422.04270572000001</v>
      </c>
      <c r="BF46" s="261">
        <v>358.38824861000001</v>
      </c>
      <c r="BG46" s="261">
        <v>207.54049855</v>
      </c>
      <c r="BH46" s="345">
        <v>73.609039999999993</v>
      </c>
      <c r="BI46" s="345">
        <v>10.934900000000001</v>
      </c>
      <c r="BJ46" s="345">
        <v>0.14478189999999999</v>
      </c>
      <c r="BK46" s="345">
        <v>1.0167299999999999</v>
      </c>
      <c r="BL46" s="345">
        <v>2.8363999999999998</v>
      </c>
      <c r="BM46" s="345">
        <v>17.488430000000001</v>
      </c>
      <c r="BN46" s="345">
        <v>45.275799999999997</v>
      </c>
      <c r="BO46" s="345">
        <v>127.28360000000001</v>
      </c>
      <c r="BP46" s="345">
        <v>271.15859999999998</v>
      </c>
      <c r="BQ46" s="345">
        <v>414.5822</v>
      </c>
      <c r="BR46" s="345">
        <v>354.35980000000001</v>
      </c>
      <c r="BS46" s="345">
        <v>206.6206</v>
      </c>
      <c r="BT46" s="345">
        <v>68.859729999999999</v>
      </c>
      <c r="BU46" s="345">
        <v>11.49545</v>
      </c>
      <c r="BV46" s="345">
        <v>0.14478189999999999</v>
      </c>
    </row>
    <row r="47" spans="1:74" ht="11.1" customHeight="1">
      <c r="A47" s="9" t="s">
        <v>177</v>
      </c>
      <c r="B47" s="215" t="s">
        <v>637</v>
      </c>
      <c r="C47" s="261">
        <v>9.4237783635000003</v>
      </c>
      <c r="D47" s="261">
        <v>6.8969249985000003</v>
      </c>
      <c r="E47" s="261">
        <v>14.256076018</v>
      </c>
      <c r="F47" s="261">
        <v>21.467378236999998</v>
      </c>
      <c r="G47" s="261">
        <v>60.464631523999998</v>
      </c>
      <c r="H47" s="261">
        <v>121.54075413</v>
      </c>
      <c r="I47" s="261">
        <v>222.28282762000001</v>
      </c>
      <c r="J47" s="261">
        <v>214.02005019999999</v>
      </c>
      <c r="K47" s="261">
        <v>136.70102474000001</v>
      </c>
      <c r="L47" s="261">
        <v>51.832295477000002</v>
      </c>
      <c r="M47" s="261">
        <v>15.2790251</v>
      </c>
      <c r="N47" s="261">
        <v>8.3071612610999992</v>
      </c>
      <c r="O47" s="261">
        <v>9.5825791028000005</v>
      </c>
      <c r="P47" s="261">
        <v>6.8819172044999997</v>
      </c>
      <c r="Q47" s="261">
        <v>14.380047773999999</v>
      </c>
      <c r="R47" s="261">
        <v>21.974133881</v>
      </c>
      <c r="S47" s="261">
        <v>65.316540333999995</v>
      </c>
      <c r="T47" s="261">
        <v>122.21657829</v>
      </c>
      <c r="U47" s="261">
        <v>228.88255622</v>
      </c>
      <c r="V47" s="261">
        <v>216.34757651999999</v>
      </c>
      <c r="W47" s="261">
        <v>142.18303179</v>
      </c>
      <c r="X47" s="261">
        <v>47.004564244999997</v>
      </c>
      <c r="Y47" s="261">
        <v>15.256659257999999</v>
      </c>
      <c r="Z47" s="261">
        <v>8.2954828502000009</v>
      </c>
      <c r="AA47" s="261">
        <v>9.6240840879</v>
      </c>
      <c r="AB47" s="261">
        <v>6.8308197049999997</v>
      </c>
      <c r="AC47" s="261">
        <v>14.258993902</v>
      </c>
      <c r="AD47" s="261">
        <v>19.938693967999999</v>
      </c>
      <c r="AE47" s="261">
        <v>60.648673258999999</v>
      </c>
      <c r="AF47" s="261">
        <v>116.8923027</v>
      </c>
      <c r="AG47" s="261">
        <v>229.02216435</v>
      </c>
      <c r="AH47" s="261">
        <v>210.78875837999999</v>
      </c>
      <c r="AI47" s="261">
        <v>141.09877337</v>
      </c>
      <c r="AJ47" s="261">
        <v>48.017240444999999</v>
      </c>
      <c r="AK47" s="261">
        <v>15.254945513999999</v>
      </c>
      <c r="AL47" s="261">
        <v>8.3339151914999992</v>
      </c>
      <c r="AM47" s="261">
        <v>9.7856104535000004</v>
      </c>
      <c r="AN47" s="261">
        <v>6.9033608267000002</v>
      </c>
      <c r="AO47" s="261">
        <v>14.084562804000001</v>
      </c>
      <c r="AP47" s="261">
        <v>20.594941722000002</v>
      </c>
      <c r="AQ47" s="261">
        <v>53.129923519000002</v>
      </c>
      <c r="AR47" s="261">
        <v>110.77998574999999</v>
      </c>
      <c r="AS47" s="261">
        <v>229.79718438</v>
      </c>
      <c r="AT47" s="261">
        <v>209.450143</v>
      </c>
      <c r="AU47" s="261">
        <v>141.39732986999999</v>
      </c>
      <c r="AV47" s="261">
        <v>46.167855107999998</v>
      </c>
      <c r="AW47" s="261">
        <v>14.821311383999999</v>
      </c>
      <c r="AX47" s="261">
        <v>8.3198162704000005</v>
      </c>
      <c r="AY47" s="261">
        <v>10.113474503999999</v>
      </c>
      <c r="AZ47" s="261">
        <v>6.7016457342000004</v>
      </c>
      <c r="BA47" s="261">
        <v>14.094555696</v>
      </c>
      <c r="BB47" s="261">
        <v>20.528796984</v>
      </c>
      <c r="BC47" s="261">
        <v>54.644071343999997</v>
      </c>
      <c r="BD47" s="261">
        <v>108.29728218</v>
      </c>
      <c r="BE47" s="261">
        <v>224.82224894000001</v>
      </c>
      <c r="BF47" s="261">
        <v>218.13091542999999</v>
      </c>
      <c r="BG47" s="261">
        <v>144.29335678999999</v>
      </c>
      <c r="BH47" s="345">
        <v>49.261409999999998</v>
      </c>
      <c r="BI47" s="345">
        <v>14.3329</v>
      </c>
      <c r="BJ47" s="345">
        <v>8.3215669999999999</v>
      </c>
      <c r="BK47" s="345">
        <v>8.8720560000000006</v>
      </c>
      <c r="BL47" s="345">
        <v>6.7432990000000004</v>
      </c>
      <c r="BM47" s="345">
        <v>14.13245</v>
      </c>
      <c r="BN47" s="345">
        <v>22.115500000000001</v>
      </c>
      <c r="BO47" s="345">
        <v>56.662410000000001</v>
      </c>
      <c r="BP47" s="345">
        <v>110.3758</v>
      </c>
      <c r="BQ47" s="345">
        <v>221.29</v>
      </c>
      <c r="BR47" s="345">
        <v>213.3434</v>
      </c>
      <c r="BS47" s="345">
        <v>144.02420000000001</v>
      </c>
      <c r="BT47" s="345">
        <v>44.805140000000002</v>
      </c>
      <c r="BU47" s="345">
        <v>14.72561</v>
      </c>
      <c r="BV47" s="345">
        <v>8.2963830000000005</v>
      </c>
    </row>
    <row r="48" spans="1:74" ht="11.1" customHeight="1">
      <c r="A48" s="9" t="s">
        <v>178</v>
      </c>
      <c r="B48" s="216" t="s">
        <v>666</v>
      </c>
      <c r="C48" s="259">
        <v>10.106827911</v>
      </c>
      <c r="D48" s="259">
        <v>9.8085903291999994</v>
      </c>
      <c r="E48" s="259">
        <v>21.685444076</v>
      </c>
      <c r="F48" s="259">
        <v>39.140903991000002</v>
      </c>
      <c r="G48" s="259">
        <v>114.01294905</v>
      </c>
      <c r="H48" s="259">
        <v>232.32020807999999</v>
      </c>
      <c r="I48" s="259">
        <v>340.55351157000001</v>
      </c>
      <c r="J48" s="259">
        <v>324.15345644000001</v>
      </c>
      <c r="K48" s="259">
        <v>174.40685864</v>
      </c>
      <c r="L48" s="259">
        <v>61.872279814999999</v>
      </c>
      <c r="M48" s="259">
        <v>17.927587068000001</v>
      </c>
      <c r="N48" s="259">
        <v>9.1057471131999996</v>
      </c>
      <c r="O48" s="259">
        <v>9.7082713331000008</v>
      </c>
      <c r="P48" s="259">
        <v>9.4981352330999993</v>
      </c>
      <c r="Q48" s="259">
        <v>22.360033898000001</v>
      </c>
      <c r="R48" s="259">
        <v>37.858605975000003</v>
      </c>
      <c r="S48" s="259">
        <v>115.91015826</v>
      </c>
      <c r="T48" s="259">
        <v>232.65980114999999</v>
      </c>
      <c r="U48" s="259">
        <v>331.67842511999999</v>
      </c>
      <c r="V48" s="259">
        <v>323.56817073000002</v>
      </c>
      <c r="W48" s="259">
        <v>175.42668172</v>
      </c>
      <c r="X48" s="259">
        <v>61.016294111999997</v>
      </c>
      <c r="Y48" s="259">
        <v>17.714702012</v>
      </c>
      <c r="Z48" s="259">
        <v>9.1560347174000007</v>
      </c>
      <c r="AA48" s="259">
        <v>9.1263903048999993</v>
      </c>
      <c r="AB48" s="259">
        <v>8.6393472355000007</v>
      </c>
      <c r="AC48" s="259">
        <v>20.693978775000001</v>
      </c>
      <c r="AD48" s="259">
        <v>38.247469592000002</v>
      </c>
      <c r="AE48" s="259">
        <v>114.71422321</v>
      </c>
      <c r="AF48" s="259">
        <v>238.38463547000001</v>
      </c>
      <c r="AG48" s="259">
        <v>340.01378836999999</v>
      </c>
      <c r="AH48" s="259">
        <v>327.87911258000003</v>
      </c>
      <c r="AI48" s="259">
        <v>178.52183615000001</v>
      </c>
      <c r="AJ48" s="259">
        <v>61.456203688999999</v>
      </c>
      <c r="AK48" s="259">
        <v>18.151072412000001</v>
      </c>
      <c r="AL48" s="259">
        <v>8.8860554633</v>
      </c>
      <c r="AM48" s="259">
        <v>9.3570441279000001</v>
      </c>
      <c r="AN48" s="259">
        <v>8.2259871419999993</v>
      </c>
      <c r="AO48" s="259">
        <v>21.826363021999999</v>
      </c>
      <c r="AP48" s="259">
        <v>39.666905065999998</v>
      </c>
      <c r="AQ48" s="259">
        <v>113.05168398000001</v>
      </c>
      <c r="AR48" s="259">
        <v>241.84788763</v>
      </c>
      <c r="AS48" s="259">
        <v>349.49909715000001</v>
      </c>
      <c r="AT48" s="259">
        <v>328.82044801000001</v>
      </c>
      <c r="AU48" s="259">
        <v>181.61075427</v>
      </c>
      <c r="AV48" s="259">
        <v>61.385034152999999</v>
      </c>
      <c r="AW48" s="259">
        <v>17.759987258999999</v>
      </c>
      <c r="AX48" s="259">
        <v>8.8195771214000001</v>
      </c>
      <c r="AY48" s="259">
        <v>9.6226184211000003</v>
      </c>
      <c r="AZ48" s="259">
        <v>8.7988888649000003</v>
      </c>
      <c r="BA48" s="259">
        <v>24.748560394999998</v>
      </c>
      <c r="BB48" s="259">
        <v>39.147701312000002</v>
      </c>
      <c r="BC48" s="259">
        <v>119.11726057</v>
      </c>
      <c r="BD48" s="259">
        <v>241.05450261999999</v>
      </c>
      <c r="BE48" s="259">
        <v>352.66420390000002</v>
      </c>
      <c r="BF48" s="259">
        <v>328.81538841999998</v>
      </c>
      <c r="BG48" s="259">
        <v>178.91150836</v>
      </c>
      <c r="BH48" s="346">
        <v>61.055239999999998</v>
      </c>
      <c r="BI48" s="346">
        <v>17.888249999999999</v>
      </c>
      <c r="BJ48" s="346">
        <v>9.3767429999999994</v>
      </c>
      <c r="BK48" s="346">
        <v>10.585279999999999</v>
      </c>
      <c r="BL48" s="346">
        <v>9.0097290000000001</v>
      </c>
      <c r="BM48" s="346">
        <v>23.283329999999999</v>
      </c>
      <c r="BN48" s="346">
        <v>39.49503</v>
      </c>
      <c r="BO48" s="346">
        <v>118.0633</v>
      </c>
      <c r="BP48" s="346">
        <v>246.8075</v>
      </c>
      <c r="BQ48" s="346">
        <v>352.8252</v>
      </c>
      <c r="BR48" s="346">
        <v>323.2</v>
      </c>
      <c r="BS48" s="346">
        <v>183.31549999999999</v>
      </c>
      <c r="BT48" s="346">
        <v>60.44914</v>
      </c>
      <c r="BU48" s="346">
        <v>17.49005</v>
      </c>
      <c r="BV48" s="346">
        <v>9.7700759999999995</v>
      </c>
    </row>
    <row r="49" spans="1:74" s="199" customFormat="1" ht="11.1" customHeight="1">
      <c r="A49" s="148"/>
      <c r="B49" s="197"/>
      <c r="C49" s="198"/>
      <c r="D49" s="198"/>
      <c r="E49" s="198"/>
      <c r="F49" s="198"/>
      <c r="G49" s="198"/>
      <c r="H49" s="198"/>
      <c r="I49" s="198"/>
      <c r="J49" s="198"/>
      <c r="K49" s="198"/>
      <c r="L49" s="198"/>
      <c r="M49" s="198"/>
      <c r="N49" s="198"/>
      <c r="O49" s="198"/>
      <c r="P49" s="198"/>
      <c r="Q49" s="198"/>
      <c r="R49" s="198"/>
      <c r="S49" s="198"/>
      <c r="T49" s="198"/>
      <c r="U49" s="198"/>
      <c r="V49" s="198"/>
      <c r="W49" s="198"/>
      <c r="X49" s="198"/>
      <c r="Y49" s="198"/>
      <c r="Z49" s="198"/>
      <c r="AA49" s="198"/>
      <c r="AB49" s="198"/>
      <c r="AC49" s="198"/>
      <c r="AD49" s="198"/>
      <c r="AE49" s="198"/>
      <c r="AF49" s="198"/>
      <c r="AG49" s="198"/>
      <c r="AH49" s="198"/>
      <c r="AI49" s="198"/>
      <c r="AJ49" s="198"/>
      <c r="AK49" s="198"/>
      <c r="AL49" s="198"/>
      <c r="AM49" s="198"/>
      <c r="AN49" s="198"/>
      <c r="AO49" s="198"/>
      <c r="AP49" s="198"/>
      <c r="AQ49" s="198"/>
      <c r="AR49" s="198"/>
      <c r="AS49" s="198"/>
      <c r="AT49" s="198"/>
      <c r="AU49" s="198"/>
      <c r="AV49" s="198"/>
      <c r="AW49" s="198"/>
      <c r="AX49" s="198"/>
      <c r="AY49" s="347"/>
      <c r="AZ49" s="347"/>
      <c r="BA49" s="347"/>
      <c r="BB49" s="347"/>
      <c r="BC49" s="347"/>
      <c r="BD49" s="347"/>
      <c r="BE49" s="347"/>
      <c r="BF49" s="347"/>
      <c r="BG49" s="347"/>
      <c r="BH49" s="347"/>
      <c r="BI49" s="347"/>
      <c r="BJ49" s="347"/>
      <c r="BK49" s="347"/>
      <c r="BL49" s="347"/>
      <c r="BM49" s="347"/>
      <c r="BN49" s="347"/>
      <c r="BO49" s="347"/>
      <c r="BP49" s="347"/>
      <c r="BQ49" s="347"/>
      <c r="BR49" s="347"/>
      <c r="BS49" s="347"/>
      <c r="BT49" s="347"/>
      <c r="BU49" s="347"/>
      <c r="BV49" s="347"/>
    </row>
    <row r="50" spans="1:74" s="199" customFormat="1" ht="12" customHeight="1">
      <c r="A50" s="148"/>
      <c r="B50" s="716" t="s">
        <v>1130</v>
      </c>
      <c r="C50" s="649"/>
      <c r="D50" s="649"/>
      <c r="E50" s="649"/>
      <c r="F50" s="649"/>
      <c r="G50" s="649"/>
      <c r="H50" s="649"/>
      <c r="I50" s="649"/>
      <c r="J50" s="649"/>
      <c r="K50" s="649"/>
      <c r="L50" s="649"/>
      <c r="M50" s="649"/>
      <c r="N50" s="649"/>
      <c r="O50" s="649"/>
      <c r="P50" s="649"/>
      <c r="Q50" s="649"/>
      <c r="AY50" s="514"/>
      <c r="AZ50" s="514"/>
      <c r="BA50" s="514"/>
      <c r="BB50" s="514"/>
      <c r="BC50" s="514"/>
      <c r="BD50" s="514"/>
      <c r="BE50" s="514"/>
      <c r="BF50" s="514"/>
      <c r="BG50" s="514"/>
      <c r="BH50" s="514"/>
      <c r="BI50" s="514"/>
      <c r="BJ50" s="514"/>
    </row>
    <row r="51" spans="1:74" s="479" customFormat="1" ht="12" customHeight="1">
      <c r="A51" s="476"/>
      <c r="B51" s="670" t="s">
        <v>187</v>
      </c>
      <c r="C51" s="670"/>
      <c r="D51" s="670"/>
      <c r="E51" s="670"/>
      <c r="F51" s="670"/>
      <c r="G51" s="670"/>
      <c r="H51" s="670"/>
      <c r="I51" s="670"/>
      <c r="J51" s="670"/>
      <c r="K51" s="670"/>
      <c r="L51" s="670"/>
      <c r="M51" s="670"/>
      <c r="N51" s="670"/>
      <c r="O51" s="670"/>
      <c r="P51" s="670"/>
      <c r="Q51" s="670"/>
      <c r="AY51" s="515"/>
      <c r="AZ51" s="515"/>
      <c r="BA51" s="515"/>
      <c r="BB51" s="515"/>
      <c r="BC51" s="515"/>
      <c r="BD51" s="515"/>
      <c r="BE51" s="515"/>
      <c r="BF51" s="515"/>
      <c r="BG51" s="515"/>
      <c r="BH51" s="515"/>
      <c r="BI51" s="515"/>
      <c r="BJ51" s="515"/>
    </row>
    <row r="52" spans="1:74" s="479" customFormat="1" ht="12" customHeight="1">
      <c r="A52" s="480"/>
      <c r="B52" s="717" t="s">
        <v>188</v>
      </c>
      <c r="C52" s="671"/>
      <c r="D52" s="671"/>
      <c r="E52" s="671"/>
      <c r="F52" s="671"/>
      <c r="G52" s="671"/>
      <c r="H52" s="671"/>
      <c r="I52" s="671"/>
      <c r="J52" s="671"/>
      <c r="K52" s="671"/>
      <c r="L52" s="671"/>
      <c r="M52" s="671"/>
      <c r="N52" s="671"/>
      <c r="O52" s="671"/>
      <c r="P52" s="671"/>
      <c r="Q52" s="667"/>
      <c r="AY52" s="515"/>
      <c r="AZ52" s="515"/>
      <c r="BA52" s="515"/>
      <c r="BB52" s="515"/>
      <c r="BC52" s="515"/>
      <c r="BD52" s="515"/>
      <c r="BE52" s="515"/>
      <c r="BF52" s="515"/>
      <c r="BG52" s="515"/>
      <c r="BH52" s="515"/>
      <c r="BI52" s="515"/>
      <c r="BJ52" s="515"/>
    </row>
    <row r="53" spans="1:74" s="479" customFormat="1" ht="12" customHeight="1">
      <c r="A53" s="480"/>
      <c r="B53" s="717" t="s">
        <v>183</v>
      </c>
      <c r="C53" s="671"/>
      <c r="D53" s="671"/>
      <c r="E53" s="671"/>
      <c r="F53" s="671"/>
      <c r="G53" s="671"/>
      <c r="H53" s="671"/>
      <c r="I53" s="671"/>
      <c r="J53" s="671"/>
      <c r="K53" s="671"/>
      <c r="L53" s="671"/>
      <c r="M53" s="671"/>
      <c r="N53" s="671"/>
      <c r="O53" s="671"/>
      <c r="P53" s="671"/>
      <c r="Q53" s="667"/>
      <c r="AY53" s="515"/>
      <c r="AZ53" s="515"/>
      <c r="BA53" s="515"/>
      <c r="BB53" s="515"/>
      <c r="BC53" s="515"/>
      <c r="BD53" s="515"/>
      <c r="BE53" s="515"/>
      <c r="BF53" s="515"/>
      <c r="BG53" s="515"/>
      <c r="BH53" s="515"/>
      <c r="BI53" s="515"/>
      <c r="BJ53" s="515"/>
    </row>
    <row r="54" spans="1:74" s="479" customFormat="1" ht="12" customHeight="1">
      <c r="A54" s="480"/>
      <c r="B54" s="717" t="s">
        <v>523</v>
      </c>
      <c r="C54" s="671"/>
      <c r="D54" s="671"/>
      <c r="E54" s="671"/>
      <c r="F54" s="671"/>
      <c r="G54" s="671"/>
      <c r="H54" s="671"/>
      <c r="I54" s="671"/>
      <c r="J54" s="671"/>
      <c r="K54" s="671"/>
      <c r="L54" s="671"/>
      <c r="M54" s="671"/>
      <c r="N54" s="671"/>
      <c r="O54" s="671"/>
      <c r="P54" s="671"/>
      <c r="Q54" s="667"/>
      <c r="AY54" s="515"/>
      <c r="AZ54" s="515"/>
      <c r="BA54" s="515"/>
      <c r="BB54" s="515"/>
      <c r="BC54" s="515"/>
      <c r="BD54" s="515"/>
      <c r="BE54" s="515"/>
      <c r="BF54" s="515"/>
      <c r="BG54" s="515"/>
      <c r="BH54" s="515"/>
      <c r="BI54" s="515"/>
      <c r="BJ54" s="515"/>
    </row>
    <row r="55" spans="1:74" s="481" customFormat="1" ht="12" customHeight="1">
      <c r="A55" s="480"/>
      <c r="B55" s="717" t="s">
        <v>184</v>
      </c>
      <c r="C55" s="671"/>
      <c r="D55" s="671"/>
      <c r="E55" s="671"/>
      <c r="F55" s="671"/>
      <c r="G55" s="671"/>
      <c r="H55" s="671"/>
      <c r="I55" s="671"/>
      <c r="J55" s="671"/>
      <c r="K55" s="671"/>
      <c r="L55" s="671"/>
      <c r="M55" s="671"/>
      <c r="N55" s="671"/>
      <c r="O55" s="671"/>
      <c r="P55" s="671"/>
      <c r="Q55" s="667"/>
      <c r="AY55" s="516"/>
      <c r="AZ55" s="516"/>
      <c r="BA55" s="516"/>
      <c r="BB55" s="516"/>
      <c r="BC55" s="516"/>
      <c r="BD55" s="516"/>
      <c r="BE55" s="516"/>
      <c r="BF55" s="516"/>
      <c r="BG55" s="516"/>
      <c r="BH55" s="516"/>
      <c r="BI55" s="516"/>
      <c r="BJ55" s="516"/>
    </row>
    <row r="56" spans="1:74" s="481" customFormat="1" ht="12" customHeight="1">
      <c r="A56" s="480"/>
      <c r="B56" s="670" t="s">
        <v>185</v>
      </c>
      <c r="C56" s="671"/>
      <c r="D56" s="671"/>
      <c r="E56" s="671"/>
      <c r="F56" s="671"/>
      <c r="G56" s="671"/>
      <c r="H56" s="671"/>
      <c r="I56" s="671"/>
      <c r="J56" s="671"/>
      <c r="K56" s="671"/>
      <c r="L56" s="671"/>
      <c r="M56" s="671"/>
      <c r="N56" s="671"/>
      <c r="O56" s="671"/>
      <c r="P56" s="671"/>
      <c r="Q56" s="667"/>
      <c r="AY56" s="516"/>
      <c r="AZ56" s="516"/>
      <c r="BA56" s="516"/>
      <c r="BB56" s="516"/>
      <c r="BC56" s="516"/>
      <c r="BD56" s="516"/>
      <c r="BE56" s="516"/>
      <c r="BF56" s="516"/>
      <c r="BG56" s="516"/>
      <c r="BH56" s="516"/>
      <c r="BI56" s="516"/>
      <c r="BJ56" s="516"/>
    </row>
    <row r="57" spans="1:74" s="481" customFormat="1" ht="12" customHeight="1">
      <c r="A57" s="443"/>
      <c r="B57" s="678" t="s">
        <v>186</v>
      </c>
      <c r="C57" s="667"/>
      <c r="D57" s="667"/>
      <c r="E57" s="667"/>
      <c r="F57" s="667"/>
      <c r="G57" s="667"/>
      <c r="H57" s="667"/>
      <c r="I57" s="667"/>
      <c r="J57" s="667"/>
      <c r="K57" s="667"/>
      <c r="L57" s="667"/>
      <c r="M57" s="667"/>
      <c r="N57" s="667"/>
      <c r="O57" s="667"/>
      <c r="P57" s="667"/>
      <c r="Q57" s="667"/>
      <c r="AY57" s="516"/>
      <c r="AZ57" s="516"/>
      <c r="BA57" s="516"/>
      <c r="BB57" s="516"/>
      <c r="BC57" s="516"/>
      <c r="BD57" s="516"/>
      <c r="BE57" s="516"/>
      <c r="BF57" s="516"/>
      <c r="BG57" s="516"/>
      <c r="BH57" s="516"/>
      <c r="BI57" s="516"/>
      <c r="BJ57" s="516"/>
    </row>
    <row r="58" spans="1:74">
      <c r="BK58" s="348"/>
      <c r="BL58" s="348"/>
      <c r="BM58" s="348"/>
      <c r="BN58" s="348"/>
      <c r="BO58" s="348"/>
      <c r="BP58" s="348"/>
      <c r="BQ58" s="348"/>
      <c r="BR58" s="348"/>
      <c r="BS58" s="348"/>
      <c r="BT58" s="348"/>
      <c r="BU58" s="348"/>
      <c r="BV58" s="348"/>
    </row>
    <row r="59" spans="1:74">
      <c r="BK59" s="348"/>
      <c r="BL59" s="348"/>
      <c r="BM59" s="348"/>
      <c r="BN59" s="348"/>
      <c r="BO59" s="348"/>
      <c r="BP59" s="348"/>
      <c r="BQ59" s="348"/>
      <c r="BR59" s="348"/>
      <c r="BS59" s="348"/>
      <c r="BT59" s="348"/>
      <c r="BU59" s="348"/>
      <c r="BV59" s="348"/>
    </row>
    <row r="60" spans="1:74">
      <c r="BK60" s="348"/>
      <c r="BL60" s="348"/>
      <c r="BM60" s="348"/>
      <c r="BN60" s="348"/>
      <c r="BO60" s="348"/>
      <c r="BP60" s="348"/>
      <c r="BQ60" s="348"/>
      <c r="BR60" s="348"/>
      <c r="BS60" s="348"/>
      <c r="BT60" s="348"/>
      <c r="BU60" s="348"/>
      <c r="BV60" s="348"/>
    </row>
    <row r="61" spans="1:74">
      <c r="BK61" s="348"/>
      <c r="BL61" s="348"/>
      <c r="BM61" s="348"/>
      <c r="BN61" s="348"/>
      <c r="BO61" s="348"/>
      <c r="BP61" s="348"/>
      <c r="BQ61" s="348"/>
      <c r="BR61" s="348"/>
      <c r="BS61" s="348"/>
      <c r="BT61" s="348"/>
      <c r="BU61" s="348"/>
      <c r="BV61" s="348"/>
    </row>
    <row r="62" spans="1:74">
      <c r="BK62" s="348"/>
      <c r="BL62" s="348"/>
      <c r="BM62" s="348"/>
      <c r="BN62" s="348"/>
      <c r="BO62" s="348"/>
      <c r="BP62" s="348"/>
      <c r="BQ62" s="348"/>
      <c r="BR62" s="348"/>
      <c r="BS62" s="348"/>
      <c r="BT62" s="348"/>
      <c r="BU62" s="348"/>
      <c r="BV62" s="348"/>
    </row>
    <row r="63" spans="1:74">
      <c r="BK63" s="348"/>
      <c r="BL63" s="348"/>
      <c r="BM63" s="348"/>
      <c r="BN63" s="348"/>
      <c r="BO63" s="348"/>
      <c r="BP63" s="348"/>
      <c r="BQ63" s="348"/>
      <c r="BR63" s="348"/>
      <c r="BS63" s="348"/>
      <c r="BT63" s="348"/>
      <c r="BU63" s="348"/>
      <c r="BV63" s="348"/>
    </row>
    <row r="64" spans="1:74">
      <c r="BK64" s="348"/>
      <c r="BL64" s="348"/>
      <c r="BM64" s="348"/>
      <c r="BN64" s="348"/>
      <c r="BO64" s="348"/>
      <c r="BP64" s="348"/>
      <c r="BQ64" s="348"/>
      <c r="BR64" s="348"/>
      <c r="BS64" s="348"/>
      <c r="BT64" s="348"/>
      <c r="BU64" s="348"/>
      <c r="BV64" s="348"/>
    </row>
    <row r="65" spans="63:74">
      <c r="BK65" s="348"/>
      <c r="BL65" s="348"/>
      <c r="BM65" s="348"/>
      <c r="BN65" s="348"/>
      <c r="BO65" s="348"/>
      <c r="BP65" s="348"/>
      <c r="BQ65" s="348"/>
      <c r="BR65" s="348"/>
      <c r="BS65" s="348"/>
      <c r="BT65" s="348"/>
      <c r="BU65" s="348"/>
      <c r="BV65" s="348"/>
    </row>
    <row r="66" spans="63:74">
      <c r="BK66" s="348"/>
      <c r="BL66" s="348"/>
      <c r="BM66" s="348"/>
      <c r="BN66" s="348"/>
      <c r="BO66" s="348"/>
      <c r="BP66" s="348"/>
      <c r="BQ66" s="348"/>
      <c r="BR66" s="348"/>
      <c r="BS66" s="348"/>
      <c r="BT66" s="348"/>
      <c r="BU66" s="348"/>
      <c r="BV66" s="348"/>
    </row>
    <row r="67" spans="63:74">
      <c r="BK67" s="348"/>
      <c r="BL67" s="348"/>
      <c r="BM67" s="348"/>
      <c r="BN67" s="348"/>
      <c r="BO67" s="348"/>
      <c r="BP67" s="348"/>
      <c r="BQ67" s="348"/>
      <c r="BR67" s="348"/>
      <c r="BS67" s="348"/>
      <c r="BT67" s="348"/>
      <c r="BU67" s="348"/>
      <c r="BV67" s="348"/>
    </row>
    <row r="68" spans="63:74">
      <c r="BK68" s="348"/>
      <c r="BL68" s="348"/>
      <c r="BM68" s="348"/>
      <c r="BN68" s="348"/>
      <c r="BO68" s="348"/>
      <c r="BP68" s="348"/>
      <c r="BQ68" s="348"/>
      <c r="BR68" s="348"/>
      <c r="BS68" s="348"/>
      <c r="BT68" s="348"/>
      <c r="BU68" s="348"/>
      <c r="BV68" s="348"/>
    </row>
    <row r="69" spans="63:74">
      <c r="BK69" s="348"/>
      <c r="BL69" s="348"/>
      <c r="BM69" s="348"/>
      <c r="BN69" s="348"/>
      <c r="BO69" s="348"/>
      <c r="BP69" s="348"/>
      <c r="BQ69" s="348"/>
      <c r="BR69" s="348"/>
      <c r="BS69" s="348"/>
      <c r="BT69" s="348"/>
      <c r="BU69" s="348"/>
      <c r="BV69" s="348"/>
    </row>
    <row r="70" spans="63:74">
      <c r="BK70" s="348"/>
      <c r="BL70" s="348"/>
      <c r="BM70" s="348"/>
      <c r="BN70" s="348"/>
      <c r="BO70" s="348"/>
      <c r="BP70" s="348"/>
      <c r="BQ70" s="348"/>
      <c r="BR70" s="348"/>
      <c r="BS70" s="348"/>
      <c r="BT70" s="348"/>
      <c r="BU70" s="348"/>
      <c r="BV70" s="348"/>
    </row>
    <row r="71" spans="63:74">
      <c r="BK71" s="348"/>
      <c r="BL71" s="348"/>
      <c r="BM71" s="348"/>
      <c r="BN71" s="348"/>
      <c r="BO71" s="348"/>
      <c r="BP71" s="348"/>
      <c r="BQ71" s="348"/>
      <c r="BR71" s="348"/>
      <c r="BS71" s="348"/>
      <c r="BT71" s="348"/>
      <c r="BU71" s="348"/>
      <c r="BV71" s="348"/>
    </row>
    <row r="72" spans="63:74">
      <c r="BK72" s="348"/>
      <c r="BL72" s="348"/>
      <c r="BM72" s="348"/>
      <c r="BN72" s="348"/>
      <c r="BO72" s="348"/>
      <c r="BP72" s="348"/>
      <c r="BQ72" s="348"/>
      <c r="BR72" s="348"/>
      <c r="BS72" s="348"/>
      <c r="BT72" s="348"/>
      <c r="BU72" s="348"/>
      <c r="BV72" s="348"/>
    </row>
    <row r="73" spans="63:74">
      <c r="BK73" s="348"/>
      <c r="BL73" s="348"/>
      <c r="BM73" s="348"/>
      <c r="BN73" s="348"/>
      <c r="BO73" s="348"/>
      <c r="BP73" s="348"/>
      <c r="BQ73" s="348"/>
      <c r="BR73" s="348"/>
      <c r="BS73" s="348"/>
      <c r="BT73" s="348"/>
      <c r="BU73" s="348"/>
      <c r="BV73" s="348"/>
    </row>
    <row r="74" spans="63:74">
      <c r="BK74" s="348"/>
      <c r="BL74" s="348"/>
      <c r="BM74" s="348"/>
      <c r="BN74" s="348"/>
      <c r="BO74" s="348"/>
      <c r="BP74" s="348"/>
      <c r="BQ74" s="348"/>
      <c r="BR74" s="348"/>
      <c r="BS74" s="348"/>
      <c r="BT74" s="348"/>
      <c r="BU74" s="348"/>
      <c r="BV74" s="348"/>
    </row>
    <row r="75" spans="63:74">
      <c r="BK75" s="348"/>
      <c r="BL75" s="348"/>
      <c r="BM75" s="348"/>
      <c r="BN75" s="348"/>
      <c r="BO75" s="348"/>
      <c r="BP75" s="348"/>
      <c r="BQ75" s="348"/>
      <c r="BR75" s="348"/>
      <c r="BS75" s="348"/>
      <c r="BT75" s="348"/>
      <c r="BU75" s="348"/>
      <c r="BV75" s="348"/>
    </row>
    <row r="76" spans="63:74">
      <c r="BK76" s="348"/>
      <c r="BL76" s="348"/>
      <c r="BM76" s="348"/>
      <c r="BN76" s="348"/>
      <c r="BO76" s="348"/>
      <c r="BP76" s="348"/>
      <c r="BQ76" s="348"/>
      <c r="BR76" s="348"/>
      <c r="BS76" s="348"/>
      <c r="BT76" s="348"/>
      <c r="BU76" s="348"/>
      <c r="BV76" s="348"/>
    </row>
    <row r="77" spans="63:74">
      <c r="BK77" s="348"/>
      <c r="BL77" s="348"/>
      <c r="BM77" s="348"/>
      <c r="BN77" s="348"/>
      <c r="BO77" s="348"/>
      <c r="BP77" s="348"/>
      <c r="BQ77" s="348"/>
      <c r="BR77" s="348"/>
      <c r="BS77" s="348"/>
      <c r="BT77" s="348"/>
      <c r="BU77" s="348"/>
      <c r="BV77" s="348"/>
    </row>
    <row r="78" spans="63:74">
      <c r="BK78" s="348"/>
      <c r="BL78" s="348"/>
      <c r="BM78" s="348"/>
      <c r="BN78" s="348"/>
      <c r="BO78" s="348"/>
      <c r="BP78" s="348"/>
      <c r="BQ78" s="348"/>
      <c r="BR78" s="348"/>
      <c r="BS78" s="348"/>
      <c r="BT78" s="348"/>
      <c r="BU78" s="348"/>
      <c r="BV78" s="348"/>
    </row>
    <row r="79" spans="63:74">
      <c r="BK79" s="348"/>
      <c r="BL79" s="348"/>
      <c r="BM79" s="348"/>
      <c r="BN79" s="348"/>
      <c r="BO79" s="348"/>
      <c r="BP79" s="348"/>
      <c r="BQ79" s="348"/>
      <c r="BR79" s="348"/>
      <c r="BS79" s="348"/>
      <c r="BT79" s="348"/>
      <c r="BU79" s="348"/>
      <c r="BV79" s="348"/>
    </row>
    <row r="80" spans="63:74">
      <c r="BK80" s="348"/>
      <c r="BL80" s="348"/>
      <c r="BM80" s="348"/>
      <c r="BN80" s="348"/>
      <c r="BO80" s="348"/>
      <c r="BP80" s="348"/>
      <c r="BQ80" s="348"/>
      <c r="BR80" s="348"/>
      <c r="BS80" s="348"/>
      <c r="BT80" s="348"/>
      <c r="BU80" s="348"/>
      <c r="BV80" s="348"/>
    </row>
    <row r="81" spans="63:74">
      <c r="BK81" s="348"/>
      <c r="BL81" s="348"/>
      <c r="BM81" s="348"/>
      <c r="BN81" s="348"/>
      <c r="BO81" s="348"/>
      <c r="BP81" s="348"/>
      <c r="BQ81" s="348"/>
      <c r="BR81" s="348"/>
      <c r="BS81" s="348"/>
      <c r="BT81" s="348"/>
      <c r="BU81" s="348"/>
      <c r="BV81" s="348"/>
    </row>
    <row r="82" spans="63:74">
      <c r="BK82" s="348"/>
      <c r="BL82" s="348"/>
      <c r="BM82" s="348"/>
      <c r="BN82" s="348"/>
      <c r="BO82" s="348"/>
      <c r="BP82" s="348"/>
      <c r="BQ82" s="348"/>
      <c r="BR82" s="348"/>
      <c r="BS82" s="348"/>
      <c r="BT82" s="348"/>
      <c r="BU82" s="348"/>
      <c r="BV82" s="348"/>
    </row>
    <row r="83" spans="63:74">
      <c r="BK83" s="348"/>
      <c r="BL83" s="348"/>
      <c r="BM83" s="348"/>
      <c r="BN83" s="348"/>
      <c r="BO83" s="348"/>
      <c r="BP83" s="348"/>
      <c r="BQ83" s="348"/>
      <c r="BR83" s="348"/>
      <c r="BS83" s="348"/>
      <c r="BT83" s="348"/>
      <c r="BU83" s="348"/>
      <c r="BV83" s="348"/>
    </row>
    <row r="84" spans="63:74">
      <c r="BK84" s="348"/>
      <c r="BL84" s="348"/>
      <c r="BM84" s="348"/>
      <c r="BN84" s="348"/>
      <c r="BO84" s="348"/>
      <c r="BP84" s="348"/>
      <c r="BQ84" s="348"/>
      <c r="BR84" s="348"/>
      <c r="BS84" s="348"/>
      <c r="BT84" s="348"/>
      <c r="BU84" s="348"/>
      <c r="BV84" s="348"/>
    </row>
    <row r="85" spans="63:74">
      <c r="BK85" s="348"/>
      <c r="BL85" s="348"/>
      <c r="BM85" s="348"/>
      <c r="BN85" s="348"/>
      <c r="BO85" s="348"/>
      <c r="BP85" s="348"/>
      <c r="BQ85" s="348"/>
      <c r="BR85" s="348"/>
      <c r="BS85" s="348"/>
      <c r="BT85" s="348"/>
      <c r="BU85" s="348"/>
      <c r="BV85" s="348"/>
    </row>
    <row r="86" spans="63:74">
      <c r="BK86" s="348"/>
      <c r="BL86" s="348"/>
      <c r="BM86" s="348"/>
      <c r="BN86" s="348"/>
      <c r="BO86" s="348"/>
      <c r="BP86" s="348"/>
      <c r="BQ86" s="348"/>
      <c r="BR86" s="348"/>
      <c r="BS86" s="348"/>
      <c r="BT86" s="348"/>
      <c r="BU86" s="348"/>
      <c r="BV86" s="348"/>
    </row>
    <row r="87" spans="63:74">
      <c r="BK87" s="348"/>
      <c r="BL87" s="348"/>
      <c r="BM87" s="348"/>
      <c r="BN87" s="348"/>
      <c r="BO87" s="348"/>
      <c r="BP87" s="348"/>
      <c r="BQ87" s="348"/>
      <c r="BR87" s="348"/>
      <c r="BS87" s="348"/>
      <c r="BT87" s="348"/>
      <c r="BU87" s="348"/>
      <c r="BV87" s="348"/>
    </row>
    <row r="88" spans="63:74">
      <c r="BK88" s="348"/>
      <c r="BL88" s="348"/>
      <c r="BM88" s="348"/>
      <c r="BN88" s="348"/>
      <c r="BO88" s="348"/>
      <c r="BP88" s="348"/>
      <c r="BQ88" s="348"/>
      <c r="BR88" s="348"/>
      <c r="BS88" s="348"/>
      <c r="BT88" s="348"/>
      <c r="BU88" s="348"/>
      <c r="BV88" s="348"/>
    </row>
    <row r="89" spans="63:74">
      <c r="BK89" s="348"/>
      <c r="BL89" s="348"/>
      <c r="BM89" s="348"/>
      <c r="BN89" s="348"/>
      <c r="BO89" s="348"/>
      <c r="BP89" s="348"/>
      <c r="BQ89" s="348"/>
      <c r="BR89" s="348"/>
      <c r="BS89" s="348"/>
      <c r="BT89" s="348"/>
      <c r="BU89" s="348"/>
      <c r="BV89" s="348"/>
    </row>
    <row r="90" spans="63:74">
      <c r="BK90" s="348"/>
      <c r="BL90" s="348"/>
      <c r="BM90" s="348"/>
      <c r="BN90" s="348"/>
      <c r="BO90" s="348"/>
      <c r="BP90" s="348"/>
      <c r="BQ90" s="348"/>
      <c r="BR90" s="348"/>
      <c r="BS90" s="348"/>
      <c r="BT90" s="348"/>
      <c r="BU90" s="348"/>
      <c r="BV90" s="348"/>
    </row>
    <row r="91" spans="63:74">
      <c r="BK91" s="348"/>
      <c r="BL91" s="348"/>
      <c r="BM91" s="348"/>
      <c r="BN91" s="348"/>
      <c r="BO91" s="348"/>
      <c r="BP91" s="348"/>
      <c r="BQ91" s="348"/>
      <c r="BR91" s="348"/>
      <c r="BS91" s="348"/>
      <c r="BT91" s="348"/>
      <c r="BU91" s="348"/>
      <c r="BV91" s="348"/>
    </row>
    <row r="92" spans="63:74">
      <c r="BK92" s="348"/>
      <c r="BL92" s="348"/>
      <c r="BM92" s="348"/>
      <c r="BN92" s="348"/>
      <c r="BO92" s="348"/>
      <c r="BP92" s="348"/>
      <c r="BQ92" s="348"/>
      <c r="BR92" s="348"/>
      <c r="BS92" s="348"/>
      <c r="BT92" s="348"/>
      <c r="BU92" s="348"/>
      <c r="BV92" s="348"/>
    </row>
    <row r="93" spans="63:74">
      <c r="BK93" s="348"/>
      <c r="BL93" s="348"/>
      <c r="BM93" s="348"/>
      <c r="BN93" s="348"/>
      <c r="BO93" s="348"/>
      <c r="BP93" s="348"/>
      <c r="BQ93" s="348"/>
      <c r="BR93" s="348"/>
      <c r="BS93" s="348"/>
      <c r="BT93" s="348"/>
      <c r="BU93" s="348"/>
      <c r="BV93" s="348"/>
    </row>
    <row r="94" spans="63:74">
      <c r="BK94" s="348"/>
      <c r="BL94" s="348"/>
      <c r="BM94" s="348"/>
      <c r="BN94" s="348"/>
      <c r="BO94" s="348"/>
      <c r="BP94" s="348"/>
      <c r="BQ94" s="348"/>
      <c r="BR94" s="348"/>
      <c r="BS94" s="348"/>
      <c r="BT94" s="348"/>
      <c r="BU94" s="348"/>
      <c r="BV94" s="348"/>
    </row>
    <row r="95" spans="63:74">
      <c r="BK95" s="348"/>
      <c r="BL95" s="348"/>
      <c r="BM95" s="348"/>
      <c r="BN95" s="348"/>
      <c r="BO95" s="348"/>
      <c r="BP95" s="348"/>
      <c r="BQ95" s="348"/>
      <c r="BR95" s="348"/>
      <c r="BS95" s="348"/>
      <c r="BT95" s="348"/>
      <c r="BU95" s="348"/>
      <c r="BV95" s="348"/>
    </row>
    <row r="96" spans="63:74">
      <c r="BK96" s="348"/>
      <c r="BL96" s="348"/>
      <c r="BM96" s="348"/>
      <c r="BN96" s="348"/>
      <c r="BO96" s="348"/>
      <c r="BP96" s="348"/>
      <c r="BQ96" s="348"/>
      <c r="BR96" s="348"/>
      <c r="BS96" s="348"/>
      <c r="BT96" s="348"/>
      <c r="BU96" s="348"/>
      <c r="BV96" s="348"/>
    </row>
    <row r="97" spans="63:74">
      <c r="BK97" s="348"/>
      <c r="BL97" s="348"/>
      <c r="BM97" s="348"/>
      <c r="BN97" s="348"/>
      <c r="BO97" s="348"/>
      <c r="BP97" s="348"/>
      <c r="BQ97" s="348"/>
      <c r="BR97" s="348"/>
      <c r="BS97" s="348"/>
      <c r="BT97" s="348"/>
      <c r="BU97" s="348"/>
      <c r="BV97" s="348"/>
    </row>
    <row r="98" spans="63:74">
      <c r="BK98" s="348"/>
      <c r="BL98" s="348"/>
      <c r="BM98" s="348"/>
      <c r="BN98" s="348"/>
      <c r="BO98" s="348"/>
      <c r="BP98" s="348"/>
      <c r="BQ98" s="348"/>
      <c r="BR98" s="348"/>
      <c r="BS98" s="348"/>
      <c r="BT98" s="348"/>
      <c r="BU98" s="348"/>
      <c r="BV98" s="348"/>
    </row>
    <row r="99" spans="63:74">
      <c r="BK99" s="348"/>
      <c r="BL99" s="348"/>
      <c r="BM99" s="348"/>
      <c r="BN99" s="348"/>
      <c r="BO99" s="348"/>
      <c r="BP99" s="348"/>
      <c r="BQ99" s="348"/>
      <c r="BR99" s="348"/>
      <c r="BS99" s="348"/>
      <c r="BT99" s="348"/>
      <c r="BU99" s="348"/>
      <c r="BV99" s="348"/>
    </row>
    <row r="100" spans="63:74">
      <c r="BK100" s="348"/>
      <c r="BL100" s="348"/>
      <c r="BM100" s="348"/>
      <c r="BN100" s="348"/>
      <c r="BO100" s="348"/>
      <c r="BP100" s="348"/>
      <c r="BQ100" s="348"/>
      <c r="BR100" s="348"/>
      <c r="BS100" s="348"/>
      <c r="BT100" s="348"/>
      <c r="BU100" s="348"/>
      <c r="BV100" s="348"/>
    </row>
    <row r="101" spans="63:74">
      <c r="BK101" s="348"/>
      <c r="BL101" s="348"/>
      <c r="BM101" s="348"/>
      <c r="BN101" s="348"/>
      <c r="BO101" s="348"/>
      <c r="BP101" s="348"/>
      <c r="BQ101" s="348"/>
      <c r="BR101" s="348"/>
      <c r="BS101" s="348"/>
      <c r="BT101" s="348"/>
      <c r="BU101" s="348"/>
      <c r="BV101" s="348"/>
    </row>
    <row r="102" spans="63:74">
      <c r="BK102" s="348"/>
      <c r="BL102" s="348"/>
      <c r="BM102" s="348"/>
      <c r="BN102" s="348"/>
      <c r="BO102" s="348"/>
      <c r="BP102" s="348"/>
      <c r="BQ102" s="348"/>
      <c r="BR102" s="348"/>
      <c r="BS102" s="348"/>
      <c r="BT102" s="348"/>
      <c r="BU102" s="348"/>
      <c r="BV102" s="348"/>
    </row>
    <row r="103" spans="63:74">
      <c r="BK103" s="348"/>
      <c r="BL103" s="348"/>
      <c r="BM103" s="348"/>
      <c r="BN103" s="348"/>
      <c r="BO103" s="348"/>
      <c r="BP103" s="348"/>
      <c r="BQ103" s="348"/>
      <c r="BR103" s="348"/>
      <c r="BS103" s="348"/>
      <c r="BT103" s="348"/>
      <c r="BU103" s="348"/>
      <c r="BV103" s="348"/>
    </row>
    <row r="104" spans="63:74">
      <c r="BK104" s="348"/>
      <c r="BL104" s="348"/>
      <c r="BM104" s="348"/>
      <c r="BN104" s="348"/>
      <c r="BO104" s="348"/>
      <c r="BP104" s="348"/>
      <c r="BQ104" s="348"/>
      <c r="BR104" s="348"/>
      <c r="BS104" s="348"/>
      <c r="BT104" s="348"/>
      <c r="BU104" s="348"/>
      <c r="BV104" s="348"/>
    </row>
    <row r="105" spans="63:74">
      <c r="BK105" s="348"/>
      <c r="BL105" s="348"/>
      <c r="BM105" s="348"/>
      <c r="BN105" s="348"/>
      <c r="BO105" s="348"/>
      <c r="BP105" s="348"/>
      <c r="BQ105" s="348"/>
      <c r="BR105" s="348"/>
      <c r="BS105" s="348"/>
      <c r="BT105" s="348"/>
      <c r="BU105" s="348"/>
      <c r="BV105" s="348"/>
    </row>
    <row r="106" spans="63:74">
      <c r="BK106" s="348"/>
      <c r="BL106" s="348"/>
      <c r="BM106" s="348"/>
      <c r="BN106" s="348"/>
      <c r="BO106" s="348"/>
      <c r="BP106" s="348"/>
      <c r="BQ106" s="348"/>
      <c r="BR106" s="348"/>
      <c r="BS106" s="348"/>
      <c r="BT106" s="348"/>
      <c r="BU106" s="348"/>
      <c r="BV106" s="348"/>
    </row>
    <row r="107" spans="63:74">
      <c r="BK107" s="348"/>
      <c r="BL107" s="348"/>
      <c r="BM107" s="348"/>
      <c r="BN107" s="348"/>
      <c r="BO107" s="348"/>
      <c r="BP107" s="348"/>
      <c r="BQ107" s="348"/>
      <c r="BR107" s="348"/>
      <c r="BS107" s="348"/>
      <c r="BT107" s="348"/>
      <c r="BU107" s="348"/>
      <c r="BV107" s="348"/>
    </row>
    <row r="108" spans="63:74">
      <c r="BK108" s="348"/>
      <c r="BL108" s="348"/>
      <c r="BM108" s="348"/>
      <c r="BN108" s="348"/>
      <c r="BO108" s="348"/>
      <c r="BP108" s="348"/>
      <c r="BQ108" s="348"/>
      <c r="BR108" s="348"/>
      <c r="BS108" s="348"/>
      <c r="BT108" s="348"/>
      <c r="BU108" s="348"/>
      <c r="BV108" s="348"/>
    </row>
    <row r="109" spans="63:74">
      <c r="BK109" s="348"/>
      <c r="BL109" s="348"/>
      <c r="BM109" s="348"/>
      <c r="BN109" s="348"/>
      <c r="BO109" s="348"/>
      <c r="BP109" s="348"/>
      <c r="BQ109" s="348"/>
      <c r="BR109" s="348"/>
      <c r="BS109" s="348"/>
      <c r="BT109" s="348"/>
      <c r="BU109" s="348"/>
      <c r="BV109" s="348"/>
    </row>
    <row r="110" spans="63:74">
      <c r="BK110" s="348"/>
      <c r="BL110" s="348"/>
      <c r="BM110" s="348"/>
      <c r="BN110" s="348"/>
      <c r="BO110" s="348"/>
      <c r="BP110" s="348"/>
      <c r="BQ110" s="348"/>
      <c r="BR110" s="348"/>
      <c r="BS110" s="348"/>
      <c r="BT110" s="348"/>
      <c r="BU110" s="348"/>
      <c r="BV110" s="348"/>
    </row>
    <row r="111" spans="63:74">
      <c r="BK111" s="348"/>
      <c r="BL111" s="348"/>
      <c r="BM111" s="348"/>
      <c r="BN111" s="348"/>
      <c r="BO111" s="348"/>
      <c r="BP111" s="348"/>
      <c r="BQ111" s="348"/>
      <c r="BR111" s="348"/>
      <c r="BS111" s="348"/>
      <c r="BT111" s="348"/>
      <c r="BU111" s="348"/>
      <c r="BV111" s="348"/>
    </row>
    <row r="112" spans="63:74">
      <c r="BK112" s="348"/>
      <c r="BL112" s="348"/>
      <c r="BM112" s="348"/>
      <c r="BN112" s="348"/>
      <c r="BO112" s="348"/>
      <c r="BP112" s="348"/>
      <c r="BQ112" s="348"/>
      <c r="BR112" s="348"/>
      <c r="BS112" s="348"/>
      <c r="BT112" s="348"/>
      <c r="BU112" s="348"/>
      <c r="BV112" s="348"/>
    </row>
    <row r="113" spans="63:74">
      <c r="BK113" s="348"/>
      <c r="BL113" s="348"/>
      <c r="BM113" s="348"/>
      <c r="BN113" s="348"/>
      <c r="BO113" s="348"/>
      <c r="BP113" s="348"/>
      <c r="BQ113" s="348"/>
      <c r="BR113" s="348"/>
      <c r="BS113" s="348"/>
      <c r="BT113" s="348"/>
      <c r="BU113" s="348"/>
      <c r="BV113" s="348"/>
    </row>
    <row r="114" spans="63:74">
      <c r="BK114" s="348"/>
      <c r="BL114" s="348"/>
      <c r="BM114" s="348"/>
      <c r="BN114" s="348"/>
      <c r="BO114" s="348"/>
      <c r="BP114" s="348"/>
      <c r="BQ114" s="348"/>
      <c r="BR114" s="348"/>
      <c r="BS114" s="348"/>
      <c r="BT114" s="348"/>
      <c r="BU114" s="348"/>
      <c r="BV114" s="348"/>
    </row>
    <row r="115" spans="63:74">
      <c r="BK115" s="348"/>
      <c r="BL115" s="348"/>
      <c r="BM115" s="348"/>
      <c r="BN115" s="348"/>
      <c r="BO115" s="348"/>
      <c r="BP115" s="348"/>
      <c r="BQ115" s="348"/>
      <c r="BR115" s="348"/>
      <c r="BS115" s="348"/>
      <c r="BT115" s="348"/>
      <c r="BU115" s="348"/>
      <c r="BV115" s="348"/>
    </row>
    <row r="116" spans="63:74">
      <c r="BK116" s="348"/>
      <c r="BL116" s="348"/>
      <c r="BM116" s="348"/>
      <c r="BN116" s="348"/>
      <c r="BO116" s="348"/>
      <c r="BP116" s="348"/>
      <c r="BQ116" s="348"/>
      <c r="BR116" s="348"/>
      <c r="BS116" s="348"/>
      <c r="BT116" s="348"/>
      <c r="BU116" s="348"/>
      <c r="BV116" s="348"/>
    </row>
    <row r="117" spans="63:74">
      <c r="BK117" s="348"/>
      <c r="BL117" s="348"/>
      <c r="BM117" s="348"/>
      <c r="BN117" s="348"/>
      <c r="BO117" s="348"/>
      <c r="BP117" s="348"/>
      <c r="BQ117" s="348"/>
      <c r="BR117" s="348"/>
      <c r="BS117" s="348"/>
      <c r="BT117" s="348"/>
      <c r="BU117" s="348"/>
      <c r="BV117" s="348"/>
    </row>
    <row r="118" spans="63:74">
      <c r="BK118" s="348"/>
      <c r="BL118" s="348"/>
      <c r="BM118" s="348"/>
      <c r="BN118" s="348"/>
      <c r="BO118" s="348"/>
      <c r="BP118" s="348"/>
      <c r="BQ118" s="348"/>
      <c r="BR118" s="348"/>
      <c r="BS118" s="348"/>
      <c r="BT118" s="348"/>
      <c r="BU118" s="348"/>
      <c r="BV118" s="348"/>
    </row>
    <row r="119" spans="63:74">
      <c r="BK119" s="348"/>
      <c r="BL119" s="348"/>
      <c r="BM119" s="348"/>
      <c r="BN119" s="348"/>
      <c r="BO119" s="348"/>
      <c r="BP119" s="348"/>
      <c r="BQ119" s="348"/>
      <c r="BR119" s="348"/>
      <c r="BS119" s="348"/>
      <c r="BT119" s="348"/>
      <c r="BU119" s="348"/>
      <c r="BV119" s="348"/>
    </row>
    <row r="120" spans="63:74">
      <c r="BK120" s="348"/>
      <c r="BL120" s="348"/>
      <c r="BM120" s="348"/>
      <c r="BN120" s="348"/>
      <c r="BO120" s="348"/>
      <c r="BP120" s="348"/>
      <c r="BQ120" s="348"/>
      <c r="BR120" s="348"/>
      <c r="BS120" s="348"/>
      <c r="BT120" s="348"/>
      <c r="BU120" s="348"/>
      <c r="BV120" s="348"/>
    </row>
    <row r="121" spans="63:74">
      <c r="BK121" s="348"/>
      <c r="BL121" s="348"/>
      <c r="BM121" s="348"/>
      <c r="BN121" s="348"/>
      <c r="BO121" s="348"/>
      <c r="BP121" s="348"/>
      <c r="BQ121" s="348"/>
      <c r="BR121" s="348"/>
      <c r="BS121" s="348"/>
      <c r="BT121" s="348"/>
      <c r="BU121" s="348"/>
      <c r="BV121" s="348"/>
    </row>
    <row r="122" spans="63:74">
      <c r="BK122" s="348"/>
      <c r="BL122" s="348"/>
      <c r="BM122" s="348"/>
      <c r="BN122" s="348"/>
      <c r="BO122" s="348"/>
      <c r="BP122" s="348"/>
      <c r="BQ122" s="348"/>
      <c r="BR122" s="348"/>
      <c r="BS122" s="348"/>
      <c r="BT122" s="348"/>
      <c r="BU122" s="348"/>
      <c r="BV122" s="348"/>
    </row>
    <row r="123" spans="63:74">
      <c r="BK123" s="348"/>
      <c r="BL123" s="348"/>
      <c r="BM123" s="348"/>
      <c r="BN123" s="348"/>
      <c r="BO123" s="348"/>
      <c r="BP123" s="348"/>
      <c r="BQ123" s="348"/>
      <c r="BR123" s="348"/>
      <c r="BS123" s="348"/>
      <c r="BT123" s="348"/>
      <c r="BU123" s="348"/>
      <c r="BV123" s="348"/>
    </row>
    <row r="124" spans="63:74">
      <c r="BK124" s="348"/>
      <c r="BL124" s="348"/>
      <c r="BM124" s="348"/>
      <c r="BN124" s="348"/>
      <c r="BO124" s="348"/>
      <c r="BP124" s="348"/>
      <c r="BQ124" s="348"/>
      <c r="BR124" s="348"/>
      <c r="BS124" s="348"/>
      <c r="BT124" s="348"/>
      <c r="BU124" s="348"/>
      <c r="BV124" s="348"/>
    </row>
    <row r="125" spans="63:74">
      <c r="BK125" s="348"/>
      <c r="BL125" s="348"/>
      <c r="BM125" s="348"/>
      <c r="BN125" s="348"/>
      <c r="BO125" s="348"/>
      <c r="BP125" s="348"/>
      <c r="BQ125" s="348"/>
      <c r="BR125" s="348"/>
      <c r="BS125" s="348"/>
      <c r="BT125" s="348"/>
      <c r="BU125" s="348"/>
      <c r="BV125" s="348"/>
    </row>
    <row r="126" spans="63:74">
      <c r="BK126" s="348"/>
      <c r="BL126" s="348"/>
      <c r="BM126" s="348"/>
      <c r="BN126" s="348"/>
      <c r="BO126" s="348"/>
      <c r="BP126" s="348"/>
      <c r="BQ126" s="348"/>
      <c r="BR126" s="348"/>
      <c r="BS126" s="348"/>
      <c r="BT126" s="348"/>
      <c r="BU126" s="348"/>
      <c r="BV126" s="348"/>
    </row>
    <row r="127" spans="63:74">
      <c r="BK127" s="348"/>
      <c r="BL127" s="348"/>
      <c r="BM127" s="348"/>
      <c r="BN127" s="348"/>
      <c r="BO127" s="348"/>
      <c r="BP127" s="348"/>
      <c r="BQ127" s="348"/>
      <c r="BR127" s="348"/>
      <c r="BS127" s="348"/>
      <c r="BT127" s="348"/>
      <c r="BU127" s="348"/>
      <c r="BV127" s="348"/>
    </row>
    <row r="128" spans="63:74">
      <c r="BK128" s="348"/>
      <c r="BL128" s="348"/>
      <c r="BM128" s="348"/>
      <c r="BN128" s="348"/>
      <c r="BO128" s="348"/>
      <c r="BP128" s="348"/>
      <c r="BQ128" s="348"/>
      <c r="BR128" s="348"/>
      <c r="BS128" s="348"/>
      <c r="BT128" s="348"/>
      <c r="BU128" s="348"/>
      <c r="BV128" s="348"/>
    </row>
    <row r="129" spans="63:74">
      <c r="BK129" s="348"/>
      <c r="BL129" s="348"/>
      <c r="BM129" s="348"/>
      <c r="BN129" s="348"/>
      <c r="BO129" s="348"/>
      <c r="BP129" s="348"/>
      <c r="BQ129" s="348"/>
      <c r="BR129" s="348"/>
      <c r="BS129" s="348"/>
      <c r="BT129" s="348"/>
      <c r="BU129" s="348"/>
      <c r="BV129" s="348"/>
    </row>
    <row r="130" spans="63:74">
      <c r="BK130" s="348"/>
      <c r="BL130" s="348"/>
      <c r="BM130" s="348"/>
      <c r="BN130" s="348"/>
      <c r="BO130" s="348"/>
      <c r="BP130" s="348"/>
      <c r="BQ130" s="348"/>
      <c r="BR130" s="348"/>
      <c r="BS130" s="348"/>
      <c r="BT130" s="348"/>
      <c r="BU130" s="348"/>
      <c r="BV130" s="348"/>
    </row>
    <row r="131" spans="63:74">
      <c r="BK131" s="348"/>
      <c r="BL131" s="348"/>
      <c r="BM131" s="348"/>
      <c r="BN131" s="348"/>
      <c r="BO131" s="348"/>
      <c r="BP131" s="348"/>
      <c r="BQ131" s="348"/>
      <c r="BR131" s="348"/>
      <c r="BS131" s="348"/>
      <c r="BT131" s="348"/>
      <c r="BU131" s="348"/>
      <c r="BV131" s="348"/>
    </row>
    <row r="132" spans="63:74">
      <c r="BK132" s="348"/>
      <c r="BL132" s="348"/>
      <c r="BM132" s="348"/>
      <c r="BN132" s="348"/>
      <c r="BO132" s="348"/>
      <c r="BP132" s="348"/>
      <c r="BQ132" s="348"/>
      <c r="BR132" s="348"/>
      <c r="BS132" s="348"/>
      <c r="BT132" s="348"/>
      <c r="BU132" s="348"/>
      <c r="BV132" s="348"/>
    </row>
    <row r="133" spans="63:74">
      <c r="BK133" s="348"/>
      <c r="BL133" s="348"/>
      <c r="BM133" s="348"/>
      <c r="BN133" s="348"/>
      <c r="BO133" s="348"/>
      <c r="BP133" s="348"/>
      <c r="BQ133" s="348"/>
      <c r="BR133" s="348"/>
      <c r="BS133" s="348"/>
      <c r="BT133" s="348"/>
      <c r="BU133" s="348"/>
      <c r="BV133" s="348"/>
    </row>
    <row r="134" spans="63:74">
      <c r="BK134" s="348"/>
      <c r="BL134" s="348"/>
      <c r="BM134" s="348"/>
      <c r="BN134" s="348"/>
      <c r="BO134" s="348"/>
      <c r="BP134" s="348"/>
      <c r="BQ134" s="348"/>
      <c r="BR134" s="348"/>
      <c r="BS134" s="348"/>
      <c r="BT134" s="348"/>
      <c r="BU134" s="348"/>
      <c r="BV134" s="348"/>
    </row>
    <row r="135" spans="63:74">
      <c r="BK135" s="348"/>
      <c r="BL135" s="348"/>
      <c r="BM135" s="348"/>
      <c r="BN135" s="348"/>
      <c r="BO135" s="348"/>
      <c r="BP135" s="348"/>
      <c r="BQ135" s="348"/>
      <c r="BR135" s="348"/>
      <c r="BS135" s="348"/>
      <c r="BT135" s="348"/>
      <c r="BU135" s="348"/>
      <c r="BV135" s="348"/>
    </row>
    <row r="136" spans="63:74">
      <c r="BK136" s="348"/>
      <c r="BL136" s="348"/>
      <c r="BM136" s="348"/>
      <c r="BN136" s="348"/>
      <c r="BO136" s="348"/>
      <c r="BP136" s="348"/>
      <c r="BQ136" s="348"/>
      <c r="BR136" s="348"/>
      <c r="BS136" s="348"/>
      <c r="BT136" s="348"/>
      <c r="BU136" s="348"/>
      <c r="BV136" s="348"/>
    </row>
    <row r="137" spans="63:74">
      <c r="BK137" s="348"/>
      <c r="BL137" s="348"/>
      <c r="BM137" s="348"/>
      <c r="BN137" s="348"/>
      <c r="BO137" s="348"/>
      <c r="BP137" s="348"/>
      <c r="BQ137" s="348"/>
      <c r="BR137" s="348"/>
      <c r="BS137" s="348"/>
      <c r="BT137" s="348"/>
      <c r="BU137" s="348"/>
      <c r="BV137" s="348"/>
    </row>
    <row r="138" spans="63:74">
      <c r="BK138" s="348"/>
      <c r="BL138" s="348"/>
      <c r="BM138" s="348"/>
      <c r="BN138" s="348"/>
      <c r="BO138" s="348"/>
      <c r="BP138" s="348"/>
      <c r="BQ138" s="348"/>
      <c r="BR138" s="348"/>
      <c r="BS138" s="348"/>
      <c r="BT138" s="348"/>
      <c r="BU138" s="348"/>
      <c r="BV138" s="348"/>
    </row>
    <row r="139" spans="63:74">
      <c r="BK139" s="348"/>
      <c r="BL139" s="348"/>
      <c r="BM139" s="348"/>
      <c r="BN139" s="348"/>
      <c r="BO139" s="348"/>
      <c r="BP139" s="348"/>
      <c r="BQ139" s="348"/>
      <c r="BR139" s="348"/>
      <c r="BS139" s="348"/>
      <c r="BT139" s="348"/>
      <c r="BU139" s="348"/>
      <c r="BV139" s="348"/>
    </row>
    <row r="140" spans="63:74">
      <c r="BK140" s="348"/>
      <c r="BL140" s="348"/>
      <c r="BM140" s="348"/>
      <c r="BN140" s="348"/>
      <c r="BO140" s="348"/>
      <c r="BP140" s="348"/>
      <c r="BQ140" s="348"/>
      <c r="BR140" s="348"/>
      <c r="BS140" s="348"/>
      <c r="BT140" s="348"/>
      <c r="BU140" s="348"/>
      <c r="BV140" s="348"/>
    </row>
    <row r="141" spans="63:74">
      <c r="BK141" s="348"/>
      <c r="BL141" s="348"/>
      <c r="BM141" s="348"/>
      <c r="BN141" s="348"/>
      <c r="BO141" s="348"/>
      <c r="BP141" s="348"/>
      <c r="BQ141" s="348"/>
      <c r="BR141" s="348"/>
      <c r="BS141" s="348"/>
      <c r="BT141" s="348"/>
      <c r="BU141" s="348"/>
      <c r="BV141" s="348"/>
    </row>
    <row r="142" spans="63:74">
      <c r="BK142" s="348"/>
      <c r="BL142" s="348"/>
      <c r="BM142" s="348"/>
      <c r="BN142" s="348"/>
      <c r="BO142" s="348"/>
      <c r="BP142" s="348"/>
      <c r="BQ142" s="348"/>
      <c r="BR142" s="348"/>
      <c r="BS142" s="348"/>
      <c r="BT142" s="348"/>
      <c r="BU142" s="348"/>
      <c r="BV142" s="348"/>
    </row>
    <row r="143" spans="63:74">
      <c r="BK143" s="348"/>
      <c r="BL143" s="348"/>
      <c r="BM143" s="348"/>
      <c r="BN143" s="348"/>
      <c r="BO143" s="348"/>
      <c r="BP143" s="348"/>
      <c r="BQ143" s="348"/>
      <c r="BR143" s="348"/>
      <c r="BS143" s="348"/>
      <c r="BT143" s="348"/>
      <c r="BU143" s="348"/>
      <c r="BV143" s="348"/>
    </row>
  </sheetData>
  <mergeCells count="16">
    <mergeCell ref="AM3:AX3"/>
    <mergeCell ref="AY3:BJ3"/>
    <mergeCell ref="BK3:BV3"/>
    <mergeCell ref="B1:AL1"/>
    <mergeCell ref="C3:N3"/>
    <mergeCell ref="O3:Z3"/>
    <mergeCell ref="AA3:AL3"/>
    <mergeCell ref="B56:Q56"/>
    <mergeCell ref="B57:Q57"/>
    <mergeCell ref="A1:A2"/>
    <mergeCell ref="B50:Q50"/>
    <mergeCell ref="B51:Q51"/>
    <mergeCell ref="B52:Q52"/>
    <mergeCell ref="B53:Q53"/>
    <mergeCell ref="B54:Q54"/>
    <mergeCell ref="B55:Q55"/>
  </mergeCells>
  <phoneticPr fontId="2" type="noConversion"/>
  <hyperlinks>
    <hyperlink ref="A1:A2" location="Contents!A1" display="Table of Contents"/>
  </hyperlinks>
  <pageMargins left="0.25" right="0.25" top="0.25" bottom="0.25" header="0.5" footer="0.5"/>
  <pageSetup scale="86" orientation="portrait" horizontalDpi="4294967293" r:id="rId1"/>
  <headerFooter alignWithMargins="0"/>
</worksheet>
</file>

<file path=xl/worksheets/sheet3.xml><?xml version="1.0" encoding="utf-8"?>
<worksheet xmlns="http://schemas.openxmlformats.org/spreadsheetml/2006/main" xmlns:r="http://schemas.openxmlformats.org/officeDocument/2006/relationships">
  <sheetPr syncVertical="1" syncRef="AY5" transitionEvaluation="1" transitionEntry="1" codeName="Sheet3">
    <pageSetUpPr fitToPage="1"/>
  </sheetPr>
  <dimension ref="A1:BV144"/>
  <sheetViews>
    <sheetView showGridLines="0" tabSelected="1" workbookViewId="0">
      <pane xSplit="2" ySplit="4" topLeftCell="AY5" activePane="bottomRight" state="frozen"/>
      <selection pane="topRight" activeCell="C1" sqref="C1"/>
      <selection pane="bottomLeft" activeCell="A5" sqref="A5"/>
      <selection pane="bottomRight" activeCell="B1" sqref="B1:AL1"/>
    </sheetView>
  </sheetViews>
  <sheetFormatPr defaultColWidth="9.85546875" defaultRowHeight="11.25"/>
  <cols>
    <col min="1" max="1" width="10.5703125" style="12" bestFit="1" customWidth="1"/>
    <col min="2" max="2" width="28" style="12" customWidth="1"/>
    <col min="3" max="12" width="6.7109375" style="12" customWidth="1"/>
    <col min="13" max="13" width="7.140625" style="12" customWidth="1"/>
    <col min="14" max="50" width="6.7109375" style="12" customWidth="1"/>
    <col min="51" max="62" width="6.7109375" style="341" customWidth="1"/>
    <col min="63" max="74" width="6.7109375" style="12" customWidth="1"/>
    <col min="75" max="16384" width="9.85546875" style="12"/>
  </cols>
  <sheetData>
    <row r="1" spans="1:74" s="11" customFormat="1" ht="12.75">
      <c r="A1" s="658" t="s">
        <v>1103</v>
      </c>
      <c r="B1" s="662" t="s">
        <v>1083</v>
      </c>
      <c r="C1" s="649"/>
      <c r="D1" s="649"/>
      <c r="E1" s="649"/>
      <c r="F1" s="649"/>
      <c r="G1" s="649"/>
      <c r="H1" s="649"/>
      <c r="I1" s="649"/>
      <c r="J1" s="649"/>
      <c r="K1" s="649"/>
      <c r="L1" s="649"/>
      <c r="M1" s="649"/>
      <c r="N1" s="649"/>
      <c r="O1" s="649"/>
      <c r="P1" s="649"/>
      <c r="Q1" s="649"/>
      <c r="R1" s="649"/>
      <c r="S1" s="649"/>
      <c r="T1" s="649"/>
      <c r="U1" s="649"/>
      <c r="V1" s="649"/>
      <c r="W1" s="649"/>
      <c r="X1" s="649"/>
      <c r="Y1" s="649"/>
      <c r="Z1" s="649"/>
      <c r="AA1" s="649"/>
      <c r="AB1" s="649"/>
      <c r="AC1" s="649"/>
      <c r="AD1" s="649"/>
      <c r="AE1" s="649"/>
      <c r="AF1" s="649"/>
      <c r="AG1" s="649"/>
      <c r="AH1" s="649"/>
      <c r="AI1" s="649"/>
      <c r="AJ1" s="649"/>
      <c r="AK1" s="649"/>
      <c r="AL1" s="649"/>
      <c r="AY1" s="504"/>
      <c r="AZ1" s="504"/>
      <c r="BA1" s="504"/>
      <c r="BB1" s="504"/>
      <c r="BC1" s="504"/>
      <c r="BD1" s="504"/>
      <c r="BE1" s="504"/>
      <c r="BF1" s="504"/>
      <c r="BG1" s="504"/>
      <c r="BH1" s="504"/>
      <c r="BI1" s="504"/>
      <c r="BJ1" s="504"/>
    </row>
    <row r="2" spans="1:74" s="13" customFormat="1" ht="12.75">
      <c r="A2" s="659"/>
      <c r="B2" s="550" t="str">
        <f>"U.S. Energy Information Administration   |   Short-Term Energy Outlook  - "&amp;Dates!D1</f>
        <v>U.S. Energy Information Administration   |   Short-Term Energy Outlook  - October 2013</v>
      </c>
      <c r="C2" s="551"/>
      <c r="D2" s="551"/>
      <c r="E2" s="551"/>
      <c r="F2" s="551"/>
      <c r="G2" s="551"/>
      <c r="H2" s="551"/>
      <c r="I2" s="551"/>
      <c r="J2" s="551"/>
      <c r="K2" s="551"/>
      <c r="L2" s="551"/>
      <c r="M2" s="551"/>
      <c r="N2" s="551"/>
      <c r="O2" s="551"/>
      <c r="P2" s="551"/>
      <c r="Q2" s="551"/>
      <c r="R2" s="551"/>
      <c r="S2" s="551"/>
      <c r="T2" s="551"/>
      <c r="U2" s="551"/>
      <c r="V2" s="551"/>
      <c r="W2" s="551"/>
      <c r="X2" s="551"/>
      <c r="Y2" s="551"/>
      <c r="Z2" s="551"/>
      <c r="AA2" s="551"/>
      <c r="AB2" s="551"/>
      <c r="AC2" s="551"/>
      <c r="AD2" s="551"/>
      <c r="AE2" s="551"/>
      <c r="AF2" s="551"/>
      <c r="AG2" s="551"/>
      <c r="AH2" s="551"/>
      <c r="AI2" s="551"/>
      <c r="AJ2" s="551"/>
      <c r="AK2" s="551"/>
      <c r="AL2" s="551"/>
      <c r="AM2" s="266"/>
      <c r="AY2" s="421"/>
      <c r="AZ2" s="421"/>
      <c r="BA2" s="421"/>
      <c r="BB2" s="421"/>
      <c r="BC2" s="421"/>
      <c r="BD2" s="421"/>
      <c r="BE2" s="421"/>
      <c r="BF2" s="421"/>
      <c r="BG2" s="421"/>
      <c r="BH2" s="421"/>
      <c r="BI2" s="421"/>
      <c r="BJ2" s="421"/>
    </row>
    <row r="3" spans="1:74" ht="12.75">
      <c r="A3" s="14"/>
      <c r="B3" s="15"/>
      <c r="C3" s="663">
        <f>Dates!D3</f>
        <v>2009</v>
      </c>
      <c r="D3" s="654"/>
      <c r="E3" s="654"/>
      <c r="F3" s="654"/>
      <c r="G3" s="654"/>
      <c r="H3" s="654"/>
      <c r="I3" s="654"/>
      <c r="J3" s="654"/>
      <c r="K3" s="654"/>
      <c r="L3" s="654"/>
      <c r="M3" s="654"/>
      <c r="N3" s="655"/>
      <c r="O3" s="663">
        <f>C3+1</f>
        <v>2010</v>
      </c>
      <c r="P3" s="664"/>
      <c r="Q3" s="664"/>
      <c r="R3" s="664"/>
      <c r="S3" s="664"/>
      <c r="T3" s="664"/>
      <c r="U3" s="664"/>
      <c r="V3" s="664"/>
      <c r="W3" s="664"/>
      <c r="X3" s="654"/>
      <c r="Y3" s="654"/>
      <c r="Z3" s="655"/>
      <c r="AA3" s="653">
        <f>O3+1</f>
        <v>2011</v>
      </c>
      <c r="AB3" s="654"/>
      <c r="AC3" s="654"/>
      <c r="AD3" s="654"/>
      <c r="AE3" s="654"/>
      <c r="AF3" s="654"/>
      <c r="AG3" s="654"/>
      <c r="AH3" s="654"/>
      <c r="AI3" s="654"/>
      <c r="AJ3" s="654"/>
      <c r="AK3" s="654"/>
      <c r="AL3" s="655"/>
      <c r="AM3" s="653">
        <f>AA3+1</f>
        <v>2012</v>
      </c>
      <c r="AN3" s="654"/>
      <c r="AO3" s="654"/>
      <c r="AP3" s="654"/>
      <c r="AQ3" s="654"/>
      <c r="AR3" s="654"/>
      <c r="AS3" s="654"/>
      <c r="AT3" s="654"/>
      <c r="AU3" s="654"/>
      <c r="AV3" s="654"/>
      <c r="AW3" s="654"/>
      <c r="AX3" s="655"/>
      <c r="AY3" s="653">
        <f>AM3+1</f>
        <v>2013</v>
      </c>
      <c r="AZ3" s="660"/>
      <c r="BA3" s="660"/>
      <c r="BB3" s="660"/>
      <c r="BC3" s="660"/>
      <c r="BD3" s="660"/>
      <c r="BE3" s="660"/>
      <c r="BF3" s="660"/>
      <c r="BG3" s="660"/>
      <c r="BH3" s="660"/>
      <c r="BI3" s="660"/>
      <c r="BJ3" s="661"/>
      <c r="BK3" s="653">
        <f>AY3+1</f>
        <v>2014</v>
      </c>
      <c r="BL3" s="654"/>
      <c r="BM3" s="654"/>
      <c r="BN3" s="654"/>
      <c r="BO3" s="654"/>
      <c r="BP3" s="654"/>
      <c r="BQ3" s="654"/>
      <c r="BR3" s="654"/>
      <c r="BS3" s="654"/>
      <c r="BT3" s="654"/>
      <c r="BU3" s="654"/>
      <c r="BV3" s="655"/>
    </row>
    <row r="4" spans="1:74">
      <c r="A4" s="16"/>
      <c r="B4" s="17"/>
      <c r="C4" s="18" t="s">
        <v>669</v>
      </c>
      <c r="D4" s="18" t="s">
        <v>670</v>
      </c>
      <c r="E4" s="18" t="s">
        <v>671</v>
      </c>
      <c r="F4" s="18" t="s">
        <v>672</v>
      </c>
      <c r="G4" s="18" t="s">
        <v>673</v>
      </c>
      <c r="H4" s="18" t="s">
        <v>674</v>
      </c>
      <c r="I4" s="18" t="s">
        <v>675</v>
      </c>
      <c r="J4" s="18" t="s">
        <v>676</v>
      </c>
      <c r="K4" s="18" t="s">
        <v>677</v>
      </c>
      <c r="L4" s="18" t="s">
        <v>678</v>
      </c>
      <c r="M4" s="18" t="s">
        <v>679</v>
      </c>
      <c r="N4" s="18" t="s">
        <v>680</v>
      </c>
      <c r="O4" s="18" t="s">
        <v>669</v>
      </c>
      <c r="P4" s="18" t="s">
        <v>670</v>
      </c>
      <c r="Q4" s="18" t="s">
        <v>671</v>
      </c>
      <c r="R4" s="18" t="s">
        <v>672</v>
      </c>
      <c r="S4" s="18" t="s">
        <v>673</v>
      </c>
      <c r="T4" s="18" t="s">
        <v>674</v>
      </c>
      <c r="U4" s="18" t="s">
        <v>675</v>
      </c>
      <c r="V4" s="18" t="s">
        <v>676</v>
      </c>
      <c r="W4" s="18" t="s">
        <v>677</v>
      </c>
      <c r="X4" s="18" t="s">
        <v>678</v>
      </c>
      <c r="Y4" s="18" t="s">
        <v>679</v>
      </c>
      <c r="Z4" s="18" t="s">
        <v>680</v>
      </c>
      <c r="AA4" s="18" t="s">
        <v>669</v>
      </c>
      <c r="AB4" s="18" t="s">
        <v>670</v>
      </c>
      <c r="AC4" s="18" t="s">
        <v>671</v>
      </c>
      <c r="AD4" s="18" t="s">
        <v>672</v>
      </c>
      <c r="AE4" s="18" t="s">
        <v>673</v>
      </c>
      <c r="AF4" s="18" t="s">
        <v>674</v>
      </c>
      <c r="AG4" s="18" t="s">
        <v>675</v>
      </c>
      <c r="AH4" s="18" t="s">
        <v>676</v>
      </c>
      <c r="AI4" s="18" t="s">
        <v>677</v>
      </c>
      <c r="AJ4" s="18" t="s">
        <v>678</v>
      </c>
      <c r="AK4" s="18" t="s">
        <v>679</v>
      </c>
      <c r="AL4" s="18" t="s">
        <v>680</v>
      </c>
      <c r="AM4" s="18" t="s">
        <v>669</v>
      </c>
      <c r="AN4" s="18" t="s">
        <v>670</v>
      </c>
      <c r="AO4" s="18" t="s">
        <v>671</v>
      </c>
      <c r="AP4" s="18" t="s">
        <v>672</v>
      </c>
      <c r="AQ4" s="18" t="s">
        <v>673</v>
      </c>
      <c r="AR4" s="18" t="s">
        <v>674</v>
      </c>
      <c r="AS4" s="18" t="s">
        <v>675</v>
      </c>
      <c r="AT4" s="18" t="s">
        <v>676</v>
      </c>
      <c r="AU4" s="18" t="s">
        <v>677</v>
      </c>
      <c r="AV4" s="18" t="s">
        <v>678</v>
      </c>
      <c r="AW4" s="18" t="s">
        <v>679</v>
      </c>
      <c r="AX4" s="18" t="s">
        <v>680</v>
      </c>
      <c r="AY4" s="18" t="s">
        <v>669</v>
      </c>
      <c r="AZ4" s="18" t="s">
        <v>670</v>
      </c>
      <c r="BA4" s="18" t="s">
        <v>671</v>
      </c>
      <c r="BB4" s="18" t="s">
        <v>672</v>
      </c>
      <c r="BC4" s="18" t="s">
        <v>673</v>
      </c>
      <c r="BD4" s="18" t="s">
        <v>674</v>
      </c>
      <c r="BE4" s="18" t="s">
        <v>675</v>
      </c>
      <c r="BF4" s="18" t="s">
        <v>676</v>
      </c>
      <c r="BG4" s="18" t="s">
        <v>677</v>
      </c>
      <c r="BH4" s="18" t="s">
        <v>678</v>
      </c>
      <c r="BI4" s="18" t="s">
        <v>679</v>
      </c>
      <c r="BJ4" s="18" t="s">
        <v>680</v>
      </c>
      <c r="BK4" s="18" t="s">
        <v>669</v>
      </c>
      <c r="BL4" s="18" t="s">
        <v>670</v>
      </c>
      <c r="BM4" s="18" t="s">
        <v>671</v>
      </c>
      <c r="BN4" s="18" t="s">
        <v>672</v>
      </c>
      <c r="BO4" s="18" t="s">
        <v>673</v>
      </c>
      <c r="BP4" s="18" t="s">
        <v>674</v>
      </c>
      <c r="BQ4" s="18" t="s">
        <v>675</v>
      </c>
      <c r="BR4" s="18" t="s">
        <v>676</v>
      </c>
      <c r="BS4" s="18" t="s">
        <v>677</v>
      </c>
      <c r="BT4" s="18" t="s">
        <v>678</v>
      </c>
      <c r="BU4" s="18" t="s">
        <v>679</v>
      </c>
      <c r="BV4" s="18" t="s">
        <v>680</v>
      </c>
    </row>
    <row r="5" spans="1:74" ht="11.1" customHeight="1">
      <c r="A5" s="19"/>
      <c r="B5" s="20" t="s">
        <v>1096</v>
      </c>
      <c r="C5" s="21"/>
      <c r="D5" s="21"/>
      <c r="E5" s="21"/>
      <c r="F5" s="21"/>
      <c r="G5" s="21"/>
      <c r="H5" s="21"/>
      <c r="I5" s="21"/>
      <c r="J5" s="21"/>
      <c r="K5" s="21"/>
      <c r="L5" s="21"/>
      <c r="M5" s="21"/>
      <c r="N5" s="21"/>
      <c r="O5" s="21"/>
      <c r="P5" s="21"/>
      <c r="Q5" s="21"/>
      <c r="R5" s="21"/>
      <c r="S5" s="21"/>
      <c r="T5" s="21"/>
      <c r="U5" s="21"/>
      <c r="V5" s="21"/>
      <c r="W5" s="21"/>
      <c r="X5" s="21"/>
      <c r="Y5" s="21"/>
      <c r="Z5" s="21"/>
      <c r="AA5" s="21"/>
      <c r="AB5" s="21"/>
      <c r="AC5" s="21"/>
      <c r="AD5" s="21"/>
      <c r="AE5" s="21"/>
      <c r="AF5" s="21"/>
      <c r="AG5" s="21"/>
      <c r="AH5" s="21"/>
      <c r="AI5" s="21"/>
      <c r="AJ5" s="21"/>
      <c r="AK5" s="21"/>
      <c r="AL5" s="21"/>
      <c r="AM5" s="21"/>
      <c r="AN5" s="21"/>
      <c r="AO5" s="21"/>
      <c r="AP5" s="21"/>
      <c r="AQ5" s="21"/>
      <c r="AR5" s="21"/>
      <c r="AS5" s="21"/>
      <c r="AT5" s="21"/>
      <c r="AU5" s="21"/>
      <c r="AV5" s="21"/>
      <c r="AW5" s="21"/>
      <c r="AX5" s="21"/>
      <c r="AY5" s="437"/>
      <c r="AZ5" s="437"/>
      <c r="BA5" s="437"/>
      <c r="BB5" s="437"/>
      <c r="BC5" s="437"/>
      <c r="BD5" s="437"/>
      <c r="BE5" s="437"/>
      <c r="BF5" s="437"/>
      <c r="BG5" s="437"/>
      <c r="BH5" s="437"/>
      <c r="BI5" s="437"/>
      <c r="BJ5" s="437"/>
      <c r="BK5" s="437"/>
      <c r="BL5" s="437"/>
      <c r="BM5" s="437"/>
      <c r="BN5" s="437"/>
      <c r="BO5" s="437"/>
      <c r="BP5" s="437"/>
      <c r="BQ5" s="437"/>
      <c r="BR5" s="437"/>
      <c r="BS5" s="437"/>
      <c r="BT5" s="437"/>
      <c r="BU5" s="437"/>
      <c r="BV5" s="437"/>
    </row>
    <row r="6" spans="1:74" ht="11.1" customHeight="1">
      <c r="A6" s="19"/>
      <c r="B6" s="20"/>
      <c r="C6" s="21"/>
      <c r="D6" s="21"/>
      <c r="E6" s="21"/>
      <c r="F6" s="21"/>
      <c r="G6" s="21"/>
      <c r="H6" s="21"/>
      <c r="I6" s="21"/>
      <c r="J6" s="21"/>
      <c r="K6" s="21"/>
      <c r="L6" s="21"/>
      <c r="M6" s="21"/>
      <c r="N6" s="21"/>
      <c r="O6" s="21"/>
      <c r="P6" s="21"/>
      <c r="Q6" s="21"/>
      <c r="R6" s="21"/>
      <c r="S6" s="21"/>
      <c r="T6" s="21"/>
      <c r="U6" s="21"/>
      <c r="V6" s="21"/>
      <c r="W6" s="21"/>
      <c r="X6" s="21"/>
      <c r="Y6" s="21"/>
      <c r="Z6" s="21"/>
      <c r="AA6" s="21"/>
      <c r="AB6" s="21"/>
      <c r="AC6" s="21"/>
      <c r="AD6" s="21"/>
      <c r="AE6" s="21"/>
      <c r="AF6" s="21"/>
      <c r="AG6" s="21"/>
      <c r="AH6" s="21"/>
      <c r="AI6" s="21"/>
      <c r="AJ6" s="21"/>
      <c r="AK6" s="21"/>
      <c r="AL6" s="21"/>
      <c r="AM6" s="21"/>
      <c r="AN6" s="21"/>
      <c r="AO6" s="21"/>
      <c r="AP6" s="21"/>
      <c r="AQ6" s="21"/>
      <c r="AR6" s="21"/>
      <c r="AS6" s="21"/>
      <c r="AT6" s="21"/>
      <c r="AU6" s="21"/>
      <c r="AV6" s="21"/>
      <c r="AW6" s="21"/>
      <c r="AX6" s="21"/>
      <c r="AY6" s="437"/>
      <c r="AZ6" s="437"/>
      <c r="BA6" s="437"/>
      <c r="BB6" s="437"/>
      <c r="BC6" s="437"/>
      <c r="BD6" s="437"/>
      <c r="BE6" s="437"/>
      <c r="BF6" s="437"/>
      <c r="BG6" s="437"/>
      <c r="BH6" s="437"/>
      <c r="BI6" s="437"/>
      <c r="BJ6" s="437"/>
      <c r="BK6" s="437"/>
      <c r="BL6" s="437"/>
      <c r="BM6" s="437"/>
      <c r="BN6" s="437"/>
      <c r="BO6" s="437"/>
      <c r="BP6" s="437"/>
      <c r="BQ6" s="437"/>
      <c r="BR6" s="437"/>
      <c r="BS6" s="437"/>
      <c r="BT6" s="437"/>
      <c r="BU6" s="437"/>
      <c r="BV6" s="437"/>
    </row>
    <row r="7" spans="1:74" ht="11.1" customHeight="1">
      <c r="A7" s="19"/>
      <c r="B7" s="22" t="s">
        <v>118</v>
      </c>
      <c r="C7" s="21"/>
      <c r="D7" s="21"/>
      <c r="E7" s="21"/>
      <c r="F7" s="21"/>
      <c r="G7" s="21"/>
      <c r="H7" s="21"/>
      <c r="I7" s="21"/>
      <c r="J7" s="21"/>
      <c r="K7" s="21"/>
      <c r="L7" s="21"/>
      <c r="M7" s="21"/>
      <c r="N7" s="21"/>
      <c r="O7" s="21"/>
      <c r="P7" s="21"/>
      <c r="Q7" s="21"/>
      <c r="R7" s="21"/>
      <c r="S7" s="21"/>
      <c r="T7" s="21"/>
      <c r="U7" s="21"/>
      <c r="V7" s="21"/>
      <c r="W7" s="21"/>
      <c r="X7" s="21"/>
      <c r="Y7" s="21"/>
      <c r="Z7" s="21"/>
      <c r="AA7" s="21"/>
      <c r="AB7" s="21"/>
      <c r="AC7" s="21"/>
      <c r="AD7" s="21"/>
      <c r="AE7" s="21"/>
      <c r="AF7" s="21"/>
      <c r="AG7" s="21"/>
      <c r="AH7" s="21"/>
      <c r="AI7" s="21"/>
      <c r="AJ7" s="21"/>
      <c r="AK7" s="21"/>
      <c r="AL7" s="21"/>
      <c r="AM7" s="21"/>
      <c r="AN7" s="21"/>
      <c r="AO7" s="21"/>
      <c r="AP7" s="21"/>
      <c r="AQ7" s="21"/>
      <c r="AR7" s="21"/>
      <c r="AS7" s="21"/>
      <c r="AT7" s="21"/>
      <c r="AU7" s="21"/>
      <c r="AV7" s="21"/>
      <c r="AW7" s="21"/>
      <c r="AX7" s="21"/>
      <c r="AY7" s="437"/>
      <c r="AZ7" s="437"/>
      <c r="BA7" s="437"/>
      <c r="BB7" s="437"/>
      <c r="BC7" s="437"/>
      <c r="BD7" s="437"/>
      <c r="BE7" s="437"/>
      <c r="BF7" s="437"/>
      <c r="BG7" s="437"/>
      <c r="BH7" s="437"/>
      <c r="BI7" s="437"/>
      <c r="BJ7" s="437"/>
      <c r="BK7" s="437"/>
      <c r="BL7" s="437"/>
      <c r="BM7" s="437"/>
      <c r="BN7" s="437"/>
      <c r="BO7" s="437"/>
      <c r="BP7" s="437"/>
      <c r="BQ7" s="437"/>
      <c r="BR7" s="437"/>
      <c r="BS7" s="437"/>
      <c r="BT7" s="437"/>
      <c r="BU7" s="437"/>
      <c r="BV7" s="437"/>
    </row>
    <row r="8" spans="1:74" ht="11.1" customHeight="1">
      <c r="A8" s="19" t="s">
        <v>698</v>
      </c>
      <c r="B8" s="23" t="s">
        <v>100</v>
      </c>
      <c r="C8" s="219">
        <v>5.1407350000000003</v>
      </c>
      <c r="D8" s="219">
        <v>5.2407789999999999</v>
      </c>
      <c r="E8" s="219">
        <v>5.2165739999999996</v>
      </c>
      <c r="F8" s="219">
        <v>5.284656</v>
      </c>
      <c r="G8" s="219">
        <v>5.3822599999999996</v>
      </c>
      <c r="H8" s="219">
        <v>5.2756730000000003</v>
      </c>
      <c r="I8" s="219">
        <v>5.3991340000000001</v>
      </c>
      <c r="J8" s="219">
        <v>5.3738299999999999</v>
      </c>
      <c r="K8" s="219">
        <v>5.5604089999999999</v>
      </c>
      <c r="L8" s="219">
        <v>5.517137</v>
      </c>
      <c r="M8" s="219">
        <v>5.3859820000000003</v>
      </c>
      <c r="N8" s="219">
        <v>5.4495769999999997</v>
      </c>
      <c r="O8" s="219">
        <v>5.3985729999999998</v>
      </c>
      <c r="P8" s="219">
        <v>5.5461299999999998</v>
      </c>
      <c r="Q8" s="219">
        <v>5.5128399999999997</v>
      </c>
      <c r="R8" s="219">
        <v>5.3772690000000001</v>
      </c>
      <c r="S8" s="219">
        <v>5.3981510000000004</v>
      </c>
      <c r="T8" s="219">
        <v>5.3836019999999998</v>
      </c>
      <c r="U8" s="219">
        <v>5.3132089999999996</v>
      </c>
      <c r="V8" s="219">
        <v>5.4445129999999997</v>
      </c>
      <c r="W8" s="219">
        <v>5.6082700000000001</v>
      </c>
      <c r="X8" s="219">
        <v>5.5962779999999999</v>
      </c>
      <c r="Y8" s="219">
        <v>5.5583090000000004</v>
      </c>
      <c r="Z8" s="219">
        <v>5.614357</v>
      </c>
      <c r="AA8" s="219">
        <v>5.5015140000000002</v>
      </c>
      <c r="AB8" s="219">
        <v>5.4099519999999997</v>
      </c>
      <c r="AC8" s="219">
        <v>5.5948929999999999</v>
      </c>
      <c r="AD8" s="219">
        <v>5.546233</v>
      </c>
      <c r="AE8" s="219">
        <v>5.6112169999999999</v>
      </c>
      <c r="AF8" s="219">
        <v>5.5725059999999997</v>
      </c>
      <c r="AG8" s="219">
        <v>5.4203659999999996</v>
      </c>
      <c r="AH8" s="219">
        <v>5.6454829999999996</v>
      </c>
      <c r="AI8" s="219">
        <v>5.5925500000000001</v>
      </c>
      <c r="AJ8" s="219">
        <v>5.8744579999999997</v>
      </c>
      <c r="AK8" s="219">
        <v>6.0060799999999999</v>
      </c>
      <c r="AL8" s="219">
        <v>6.0273729999999999</v>
      </c>
      <c r="AM8" s="219">
        <v>6.1348010000000004</v>
      </c>
      <c r="AN8" s="219">
        <v>6.2390970000000001</v>
      </c>
      <c r="AO8" s="219">
        <v>6.2958369999999997</v>
      </c>
      <c r="AP8" s="219">
        <v>6.292351</v>
      </c>
      <c r="AQ8" s="219">
        <v>6.3299320000000003</v>
      </c>
      <c r="AR8" s="219">
        <v>6.2394600000000002</v>
      </c>
      <c r="AS8" s="219">
        <v>6.3836360000000001</v>
      </c>
      <c r="AT8" s="219">
        <v>6.3130639999999998</v>
      </c>
      <c r="AU8" s="219">
        <v>6.5606819999999999</v>
      </c>
      <c r="AV8" s="219">
        <v>6.929767</v>
      </c>
      <c r="AW8" s="219">
        <v>7.0343340000000003</v>
      </c>
      <c r="AX8" s="219">
        <v>7.0894060000000003</v>
      </c>
      <c r="AY8" s="219">
        <v>7.0354710000000003</v>
      </c>
      <c r="AZ8" s="219">
        <v>7.1326929999999997</v>
      </c>
      <c r="BA8" s="219">
        <v>7.1601970000000001</v>
      </c>
      <c r="BB8" s="219">
        <v>7.3354749999999997</v>
      </c>
      <c r="BC8" s="219">
        <v>7.322838</v>
      </c>
      <c r="BD8" s="219">
        <v>7.2698749999999999</v>
      </c>
      <c r="BE8" s="219">
        <v>7.486993</v>
      </c>
      <c r="BF8" s="219">
        <v>7.6202814222999997</v>
      </c>
      <c r="BG8" s="219">
        <v>7.5080254553000003</v>
      </c>
      <c r="BH8" s="331">
        <v>7.7466350000000004</v>
      </c>
      <c r="BI8" s="331">
        <v>7.9404339999999998</v>
      </c>
      <c r="BJ8" s="331">
        <v>8.0186840000000004</v>
      </c>
      <c r="BK8" s="331">
        <v>8.0950480000000002</v>
      </c>
      <c r="BL8" s="331">
        <v>8.1762409999999992</v>
      </c>
      <c r="BM8" s="331">
        <v>8.2516759999999998</v>
      </c>
      <c r="BN8" s="331">
        <v>8.3211390000000005</v>
      </c>
      <c r="BO8" s="331">
        <v>8.3863219999999998</v>
      </c>
      <c r="BP8" s="331">
        <v>8.3670220000000004</v>
      </c>
      <c r="BQ8" s="331">
        <v>8.4158410000000003</v>
      </c>
      <c r="BR8" s="331">
        <v>8.4725040000000007</v>
      </c>
      <c r="BS8" s="331">
        <v>8.5714830000000006</v>
      </c>
      <c r="BT8" s="331">
        <v>8.6864120000000007</v>
      </c>
      <c r="BU8" s="331">
        <v>8.7874879999999997</v>
      </c>
      <c r="BV8" s="331">
        <v>8.8543489999999991</v>
      </c>
    </row>
    <row r="9" spans="1:74" ht="11.1" customHeight="1">
      <c r="A9" s="19"/>
      <c r="B9" s="23"/>
      <c r="C9" s="219"/>
      <c r="D9" s="219"/>
      <c r="E9" s="219"/>
      <c r="F9" s="219"/>
      <c r="G9" s="219"/>
      <c r="H9" s="219"/>
      <c r="I9" s="219"/>
      <c r="J9" s="219"/>
      <c r="K9" s="219"/>
      <c r="L9" s="219"/>
      <c r="M9" s="219"/>
      <c r="N9" s="219"/>
      <c r="O9" s="219"/>
      <c r="P9" s="219"/>
      <c r="Q9" s="219"/>
      <c r="R9" s="219"/>
      <c r="S9" s="219"/>
      <c r="T9" s="219"/>
      <c r="U9" s="219"/>
      <c r="V9" s="219"/>
      <c r="W9" s="219"/>
      <c r="X9" s="219"/>
      <c r="Y9" s="219"/>
      <c r="Z9" s="219"/>
      <c r="AA9" s="219"/>
      <c r="AB9" s="219"/>
      <c r="AC9" s="219"/>
      <c r="AD9" s="219"/>
      <c r="AE9" s="219"/>
      <c r="AF9" s="219"/>
      <c r="AG9" s="219"/>
      <c r="AH9" s="219"/>
      <c r="AI9" s="219"/>
      <c r="AJ9" s="219"/>
      <c r="AK9" s="219"/>
      <c r="AL9" s="219"/>
      <c r="AM9" s="219"/>
      <c r="AN9" s="219"/>
      <c r="AO9" s="219"/>
      <c r="AP9" s="219"/>
      <c r="AQ9" s="219"/>
      <c r="AR9" s="219"/>
      <c r="AS9" s="219"/>
      <c r="AT9" s="219"/>
      <c r="AU9" s="219"/>
      <c r="AV9" s="219"/>
      <c r="AW9" s="219"/>
      <c r="AX9" s="219"/>
      <c r="AY9" s="219"/>
      <c r="AZ9" s="219"/>
      <c r="BA9" s="219"/>
      <c r="BB9" s="219"/>
      <c r="BC9" s="219"/>
      <c r="BD9" s="219"/>
      <c r="BE9" s="219"/>
      <c r="BF9" s="219"/>
      <c r="BG9" s="219"/>
      <c r="BH9" s="331"/>
      <c r="BI9" s="331"/>
      <c r="BJ9" s="331"/>
      <c r="BK9" s="331"/>
      <c r="BL9" s="331"/>
      <c r="BM9" s="331"/>
      <c r="BN9" s="331"/>
      <c r="BO9" s="331"/>
      <c r="BP9" s="331"/>
      <c r="BQ9" s="331"/>
      <c r="BR9" s="331"/>
      <c r="BS9" s="331"/>
      <c r="BT9" s="331"/>
      <c r="BU9" s="331"/>
      <c r="BV9" s="331"/>
    </row>
    <row r="10" spans="1:74" ht="11.1" customHeight="1">
      <c r="A10" s="19"/>
      <c r="B10" s="22" t="s">
        <v>53</v>
      </c>
      <c r="C10" s="220"/>
      <c r="D10" s="220"/>
      <c r="E10" s="220"/>
      <c r="F10" s="220"/>
      <c r="G10" s="220"/>
      <c r="H10" s="220"/>
      <c r="I10" s="220"/>
      <c r="J10" s="220"/>
      <c r="K10" s="220"/>
      <c r="L10" s="220"/>
      <c r="M10" s="220"/>
      <c r="N10" s="220"/>
      <c r="O10" s="220"/>
      <c r="P10" s="220"/>
      <c r="Q10" s="220"/>
      <c r="R10" s="220"/>
      <c r="S10" s="220"/>
      <c r="T10" s="220"/>
      <c r="U10" s="220"/>
      <c r="V10" s="220"/>
      <c r="W10" s="220"/>
      <c r="X10" s="220"/>
      <c r="Y10" s="220"/>
      <c r="Z10" s="220"/>
      <c r="AA10" s="220"/>
      <c r="AB10" s="220"/>
      <c r="AC10" s="220"/>
      <c r="AD10" s="220"/>
      <c r="AE10" s="220"/>
      <c r="AF10" s="220"/>
      <c r="AG10" s="220"/>
      <c r="AH10" s="220"/>
      <c r="AI10" s="220"/>
      <c r="AJ10" s="220"/>
      <c r="AK10" s="220"/>
      <c r="AL10" s="220"/>
      <c r="AM10" s="220"/>
      <c r="AN10" s="220"/>
      <c r="AO10" s="220"/>
      <c r="AP10" s="220"/>
      <c r="AQ10" s="220"/>
      <c r="AR10" s="220"/>
      <c r="AS10" s="220"/>
      <c r="AT10" s="220"/>
      <c r="AU10" s="220"/>
      <c r="AV10" s="220"/>
      <c r="AW10" s="220"/>
      <c r="AX10" s="220"/>
      <c r="AY10" s="220"/>
      <c r="AZ10" s="220"/>
      <c r="BA10" s="220"/>
      <c r="BB10" s="220"/>
      <c r="BC10" s="220"/>
      <c r="BD10" s="220"/>
      <c r="BE10" s="220"/>
      <c r="BF10" s="220"/>
      <c r="BG10" s="220"/>
      <c r="BH10" s="332"/>
      <c r="BI10" s="332"/>
      <c r="BJ10" s="332"/>
      <c r="BK10" s="332"/>
      <c r="BL10" s="332"/>
      <c r="BM10" s="332"/>
      <c r="BN10" s="332"/>
      <c r="BO10" s="332"/>
      <c r="BP10" s="332"/>
      <c r="BQ10" s="332"/>
      <c r="BR10" s="332"/>
      <c r="BS10" s="332"/>
      <c r="BT10" s="332"/>
      <c r="BU10" s="332"/>
      <c r="BV10" s="332"/>
    </row>
    <row r="11" spans="1:74" ht="11.1" customHeight="1">
      <c r="A11" s="19" t="s">
        <v>730</v>
      </c>
      <c r="B11" s="23" t="s">
        <v>105</v>
      </c>
      <c r="C11" s="219">
        <v>57.483225806</v>
      </c>
      <c r="D11" s="219">
        <v>58.009500000000003</v>
      </c>
      <c r="E11" s="219">
        <v>57.624225805999998</v>
      </c>
      <c r="F11" s="219">
        <v>56.629166667</v>
      </c>
      <c r="G11" s="219">
        <v>56.649225805999997</v>
      </c>
      <c r="H11" s="219">
        <v>56.907333332999997</v>
      </c>
      <c r="I11" s="219">
        <v>56.171999999999997</v>
      </c>
      <c r="J11" s="219">
        <v>56.617161289999999</v>
      </c>
      <c r="K11" s="219">
        <v>55.065033333000002</v>
      </c>
      <c r="L11" s="219">
        <v>55.776000000000003</v>
      </c>
      <c r="M11" s="219">
        <v>55.812600000000003</v>
      </c>
      <c r="N11" s="219">
        <v>55.392967742000003</v>
      </c>
      <c r="O11" s="219">
        <v>56.039774194000003</v>
      </c>
      <c r="P11" s="219">
        <v>57.238928571000002</v>
      </c>
      <c r="Q11" s="219">
        <v>57.280161290000002</v>
      </c>
      <c r="R11" s="219">
        <v>57.563933333000001</v>
      </c>
      <c r="S11" s="219">
        <v>57.954709676999997</v>
      </c>
      <c r="T11" s="219">
        <v>57.220433333000003</v>
      </c>
      <c r="U11" s="219">
        <v>58.249806452000001</v>
      </c>
      <c r="V11" s="219">
        <v>58.923000000000002</v>
      </c>
      <c r="W11" s="219">
        <v>59.079000000000001</v>
      </c>
      <c r="X11" s="219">
        <v>60.094064516000003</v>
      </c>
      <c r="Y11" s="219">
        <v>60.082799999999999</v>
      </c>
      <c r="Z11" s="219">
        <v>60.956129032</v>
      </c>
      <c r="AA11" s="219">
        <v>60.018258064999998</v>
      </c>
      <c r="AB11" s="219">
        <v>58.833071429</v>
      </c>
      <c r="AC11" s="219">
        <v>61.543580644999999</v>
      </c>
      <c r="AD11" s="219">
        <v>62.276600000000002</v>
      </c>
      <c r="AE11" s="219">
        <v>62.414516128999999</v>
      </c>
      <c r="AF11" s="219">
        <v>62.073533333</v>
      </c>
      <c r="AG11" s="219">
        <v>62.479032257999997</v>
      </c>
      <c r="AH11" s="219">
        <v>63.211225806000002</v>
      </c>
      <c r="AI11" s="219">
        <v>63.111466667000002</v>
      </c>
      <c r="AJ11" s="219">
        <v>65.120451613</v>
      </c>
      <c r="AK11" s="219">
        <v>65.938699999999997</v>
      </c>
      <c r="AL11" s="219">
        <v>65.617419354999996</v>
      </c>
      <c r="AM11" s="219">
        <v>65.928161290000006</v>
      </c>
      <c r="AN11" s="219">
        <v>65.167965516999999</v>
      </c>
      <c r="AO11" s="219">
        <v>65.080064515999993</v>
      </c>
      <c r="AP11" s="219">
        <v>65.444299999999998</v>
      </c>
      <c r="AQ11" s="219">
        <v>65.624225805999998</v>
      </c>
      <c r="AR11" s="219">
        <v>65.384233332999997</v>
      </c>
      <c r="AS11" s="219">
        <v>65.769258065000002</v>
      </c>
      <c r="AT11" s="219">
        <v>65.347451613000004</v>
      </c>
      <c r="AU11" s="219">
        <v>66.166633332999993</v>
      </c>
      <c r="AV11" s="219">
        <v>66.545225806000005</v>
      </c>
      <c r="AW11" s="219">
        <v>66.628033333000005</v>
      </c>
      <c r="AX11" s="219">
        <v>65.844903226</v>
      </c>
      <c r="AY11" s="219">
        <v>65.528838710000002</v>
      </c>
      <c r="AZ11" s="219">
        <v>66.175178571000004</v>
      </c>
      <c r="BA11" s="219">
        <v>65.679032258000007</v>
      </c>
      <c r="BB11" s="219">
        <v>66.277000000000001</v>
      </c>
      <c r="BC11" s="219">
        <v>66.278967742000006</v>
      </c>
      <c r="BD11" s="219">
        <v>66.659266666999997</v>
      </c>
      <c r="BE11" s="219">
        <v>67</v>
      </c>
      <c r="BF11" s="219">
        <v>66.881609999999995</v>
      </c>
      <c r="BG11" s="219">
        <v>66.346999999999994</v>
      </c>
      <c r="BH11" s="331">
        <v>66.599100000000007</v>
      </c>
      <c r="BI11" s="331">
        <v>66.95599</v>
      </c>
      <c r="BJ11" s="331">
        <v>66.894310000000004</v>
      </c>
      <c r="BK11" s="331">
        <v>66.853149999999999</v>
      </c>
      <c r="BL11" s="331">
        <v>66.876660000000001</v>
      </c>
      <c r="BM11" s="331">
        <v>67.075779999999995</v>
      </c>
      <c r="BN11" s="331">
        <v>67.025840000000002</v>
      </c>
      <c r="BO11" s="331">
        <v>66.876559999999998</v>
      </c>
      <c r="BP11" s="331">
        <v>66.892880000000005</v>
      </c>
      <c r="BQ11" s="331">
        <v>66.845889999999997</v>
      </c>
      <c r="BR11" s="331">
        <v>66.500330000000005</v>
      </c>
      <c r="BS11" s="331">
        <v>66.314459999999997</v>
      </c>
      <c r="BT11" s="331">
        <v>66.848730000000003</v>
      </c>
      <c r="BU11" s="331">
        <v>66.792680000000004</v>
      </c>
      <c r="BV11" s="331">
        <v>67.009069999999994</v>
      </c>
    </row>
    <row r="12" spans="1:74" ht="11.1" customHeight="1">
      <c r="A12" s="19"/>
      <c r="B12" s="24"/>
      <c r="C12" s="219"/>
      <c r="D12" s="219"/>
      <c r="E12" s="219"/>
      <c r="F12" s="219"/>
      <c r="G12" s="219"/>
      <c r="H12" s="219"/>
      <c r="I12" s="219"/>
      <c r="J12" s="219"/>
      <c r="K12" s="219"/>
      <c r="L12" s="219"/>
      <c r="M12" s="219"/>
      <c r="N12" s="219"/>
      <c r="O12" s="219"/>
      <c r="P12" s="219"/>
      <c r="Q12" s="219"/>
      <c r="R12" s="219"/>
      <c r="S12" s="219"/>
      <c r="T12" s="219"/>
      <c r="U12" s="219"/>
      <c r="V12" s="219"/>
      <c r="W12" s="219"/>
      <c r="X12" s="219"/>
      <c r="Y12" s="219"/>
      <c r="Z12" s="219"/>
      <c r="AA12" s="219"/>
      <c r="AB12" s="219"/>
      <c r="AC12" s="219"/>
      <c r="AD12" s="219"/>
      <c r="AE12" s="219"/>
      <c r="AF12" s="219"/>
      <c r="AG12" s="219"/>
      <c r="AH12" s="219"/>
      <c r="AI12" s="219"/>
      <c r="AJ12" s="219"/>
      <c r="AK12" s="219"/>
      <c r="AL12" s="219"/>
      <c r="AM12" s="219"/>
      <c r="AN12" s="219"/>
      <c r="AO12" s="219"/>
      <c r="AP12" s="219"/>
      <c r="AQ12" s="219"/>
      <c r="AR12" s="219"/>
      <c r="AS12" s="219"/>
      <c r="AT12" s="219"/>
      <c r="AU12" s="219"/>
      <c r="AV12" s="219"/>
      <c r="AW12" s="219"/>
      <c r="AX12" s="219"/>
      <c r="AY12" s="219"/>
      <c r="AZ12" s="219"/>
      <c r="BA12" s="219"/>
      <c r="BB12" s="219"/>
      <c r="BC12" s="219"/>
      <c r="BD12" s="219"/>
      <c r="BE12" s="219"/>
      <c r="BF12" s="219"/>
      <c r="BG12" s="219"/>
      <c r="BH12" s="331"/>
      <c r="BI12" s="331"/>
      <c r="BJ12" s="331"/>
      <c r="BK12" s="331"/>
      <c r="BL12" s="331"/>
      <c r="BM12" s="331"/>
      <c r="BN12" s="331"/>
      <c r="BO12" s="331"/>
      <c r="BP12" s="331"/>
      <c r="BQ12" s="331"/>
      <c r="BR12" s="331"/>
      <c r="BS12" s="331"/>
      <c r="BT12" s="331"/>
      <c r="BU12" s="331"/>
      <c r="BV12" s="331"/>
    </row>
    <row r="13" spans="1:74" ht="11.1" customHeight="1">
      <c r="A13" s="19"/>
      <c r="B13" s="22" t="s">
        <v>1094</v>
      </c>
      <c r="C13" s="220"/>
      <c r="D13" s="220"/>
      <c r="E13" s="220"/>
      <c r="F13" s="220"/>
      <c r="G13" s="220"/>
      <c r="H13" s="220"/>
      <c r="I13" s="220"/>
      <c r="J13" s="220"/>
      <c r="K13" s="220"/>
      <c r="L13" s="220"/>
      <c r="M13" s="220"/>
      <c r="N13" s="220"/>
      <c r="O13" s="220"/>
      <c r="P13" s="220"/>
      <c r="Q13" s="220"/>
      <c r="R13" s="220"/>
      <c r="S13" s="220"/>
      <c r="T13" s="220"/>
      <c r="U13" s="220"/>
      <c r="V13" s="220"/>
      <c r="W13" s="220"/>
      <c r="X13" s="220"/>
      <c r="Y13" s="220"/>
      <c r="Z13" s="220"/>
      <c r="AA13" s="220"/>
      <c r="AB13" s="220"/>
      <c r="AC13" s="220"/>
      <c r="AD13" s="220"/>
      <c r="AE13" s="220"/>
      <c r="AF13" s="220"/>
      <c r="AG13" s="220"/>
      <c r="AH13" s="220"/>
      <c r="AI13" s="220"/>
      <c r="AJ13" s="220"/>
      <c r="AK13" s="220"/>
      <c r="AL13" s="220"/>
      <c r="AM13" s="220"/>
      <c r="AN13" s="220"/>
      <c r="AO13" s="220"/>
      <c r="AP13" s="220"/>
      <c r="AQ13" s="220"/>
      <c r="AR13" s="220"/>
      <c r="AS13" s="220"/>
      <c r="AT13" s="220"/>
      <c r="AU13" s="220"/>
      <c r="AV13" s="220"/>
      <c r="AW13" s="220"/>
      <c r="AX13" s="220"/>
      <c r="AY13" s="220"/>
      <c r="AZ13" s="220"/>
      <c r="BA13" s="220"/>
      <c r="BB13" s="220"/>
      <c r="BC13" s="220"/>
      <c r="BD13" s="220"/>
      <c r="BE13" s="220"/>
      <c r="BF13" s="220"/>
      <c r="BG13" s="220"/>
      <c r="BH13" s="332"/>
      <c r="BI13" s="332"/>
      <c r="BJ13" s="332"/>
      <c r="BK13" s="332"/>
      <c r="BL13" s="332"/>
      <c r="BM13" s="332"/>
      <c r="BN13" s="332"/>
      <c r="BO13" s="332"/>
      <c r="BP13" s="332"/>
      <c r="BQ13" s="332"/>
      <c r="BR13" s="332"/>
      <c r="BS13" s="332"/>
      <c r="BT13" s="332"/>
      <c r="BU13" s="332"/>
      <c r="BV13" s="332"/>
    </row>
    <row r="14" spans="1:74" ht="11.1" customHeight="1">
      <c r="A14" s="19" t="s">
        <v>230</v>
      </c>
      <c r="B14" s="23" t="s">
        <v>1113</v>
      </c>
      <c r="C14" s="68">
        <v>97.022079000000005</v>
      </c>
      <c r="D14" s="68">
        <v>89.687702999999999</v>
      </c>
      <c r="E14" s="68">
        <v>96.062189000000004</v>
      </c>
      <c r="F14" s="68">
        <v>89.072261999999995</v>
      </c>
      <c r="G14" s="68">
        <v>85.236422000000005</v>
      </c>
      <c r="H14" s="68">
        <v>88.707915</v>
      </c>
      <c r="I14" s="68">
        <v>90.846558999999999</v>
      </c>
      <c r="J14" s="68">
        <v>90.307722999999996</v>
      </c>
      <c r="K14" s="68">
        <v>88.184531000000007</v>
      </c>
      <c r="L14" s="68">
        <v>88.002246</v>
      </c>
      <c r="M14" s="68">
        <v>85.564321000000007</v>
      </c>
      <c r="N14" s="68">
        <v>86.229442000000006</v>
      </c>
      <c r="O14" s="68">
        <v>85.710750000000004</v>
      </c>
      <c r="P14" s="68">
        <v>83.087141000000003</v>
      </c>
      <c r="Q14" s="68">
        <v>96.904371999999995</v>
      </c>
      <c r="R14" s="68">
        <v>90.959675000000004</v>
      </c>
      <c r="S14" s="68">
        <v>85.400773999999998</v>
      </c>
      <c r="T14" s="68">
        <v>88.621153000000007</v>
      </c>
      <c r="U14" s="68">
        <v>90.794651000000002</v>
      </c>
      <c r="V14" s="68">
        <v>93.349628999999993</v>
      </c>
      <c r="W14" s="68">
        <v>93.360276999999996</v>
      </c>
      <c r="X14" s="68">
        <v>91.830674999999999</v>
      </c>
      <c r="Y14" s="68">
        <v>91.558198000000004</v>
      </c>
      <c r="Z14" s="68">
        <v>92.790852999999998</v>
      </c>
      <c r="AA14" s="68">
        <v>91.355469999999997</v>
      </c>
      <c r="AB14" s="68">
        <v>85.574596</v>
      </c>
      <c r="AC14" s="68">
        <v>96.548198999999997</v>
      </c>
      <c r="AD14" s="68">
        <v>88.563173000000006</v>
      </c>
      <c r="AE14" s="68">
        <v>86.850037999999998</v>
      </c>
      <c r="AF14" s="68">
        <v>88.877803999999998</v>
      </c>
      <c r="AG14" s="68">
        <v>85.497596999999999</v>
      </c>
      <c r="AH14" s="68">
        <v>95.494619999999998</v>
      </c>
      <c r="AI14" s="68">
        <v>94.013446000000002</v>
      </c>
      <c r="AJ14" s="68">
        <v>94.642615000000006</v>
      </c>
      <c r="AK14" s="68">
        <v>94.108648000000002</v>
      </c>
      <c r="AL14" s="68">
        <v>94.101330000000004</v>
      </c>
      <c r="AM14" s="68">
        <v>94.944098999999994</v>
      </c>
      <c r="AN14" s="68">
        <v>85.763052999999999</v>
      </c>
      <c r="AO14" s="68">
        <v>85.697547</v>
      </c>
      <c r="AP14" s="68">
        <v>77.624419000000003</v>
      </c>
      <c r="AQ14" s="68">
        <v>81.825021000000007</v>
      </c>
      <c r="AR14" s="68">
        <v>81.911231999999998</v>
      </c>
      <c r="AS14" s="68">
        <v>86.343691000000007</v>
      </c>
      <c r="AT14" s="68">
        <v>90.838689000000002</v>
      </c>
      <c r="AU14" s="68">
        <v>81.846352999999993</v>
      </c>
      <c r="AV14" s="68">
        <v>85.244245000000006</v>
      </c>
      <c r="AW14" s="68">
        <v>84.152300999999994</v>
      </c>
      <c r="AX14" s="68">
        <v>80.208220999999995</v>
      </c>
      <c r="AY14" s="68">
        <v>84.827596999999997</v>
      </c>
      <c r="AZ14" s="68">
        <v>77.766283000000001</v>
      </c>
      <c r="BA14" s="68">
        <v>82.464316999999994</v>
      </c>
      <c r="BB14" s="68">
        <v>79.207047000000003</v>
      </c>
      <c r="BC14" s="68">
        <v>83.663632000000007</v>
      </c>
      <c r="BD14" s="68">
        <v>80.234109000000004</v>
      </c>
      <c r="BE14" s="68">
        <v>88.908580000000001</v>
      </c>
      <c r="BF14" s="68">
        <v>90.830399999999997</v>
      </c>
      <c r="BG14" s="68">
        <v>85.435028571000004</v>
      </c>
      <c r="BH14" s="333">
        <v>85.045820000000006</v>
      </c>
      <c r="BI14" s="333">
        <v>81.95102</v>
      </c>
      <c r="BJ14" s="333">
        <v>91.684160000000006</v>
      </c>
      <c r="BK14" s="333">
        <v>89.031570000000002</v>
      </c>
      <c r="BL14" s="333">
        <v>82.853949999999998</v>
      </c>
      <c r="BM14" s="333">
        <v>88.466970000000003</v>
      </c>
      <c r="BN14" s="333">
        <v>83.218779999999995</v>
      </c>
      <c r="BO14" s="333">
        <v>84.759370000000004</v>
      </c>
      <c r="BP14" s="333">
        <v>84.989609999999999</v>
      </c>
      <c r="BQ14" s="333">
        <v>88.241060000000004</v>
      </c>
      <c r="BR14" s="333">
        <v>92.061629999999994</v>
      </c>
      <c r="BS14" s="333">
        <v>85.250429999999994</v>
      </c>
      <c r="BT14" s="333">
        <v>89.340819999999994</v>
      </c>
      <c r="BU14" s="333">
        <v>83.631649999999993</v>
      </c>
      <c r="BV14" s="333">
        <v>91.045209999999997</v>
      </c>
    </row>
    <row r="15" spans="1:74" ht="11.1" customHeight="1">
      <c r="A15" s="19"/>
      <c r="B15" s="22"/>
      <c r="C15" s="220"/>
      <c r="D15" s="220"/>
      <c r="E15" s="220"/>
      <c r="F15" s="220"/>
      <c r="G15" s="220"/>
      <c r="H15" s="220"/>
      <c r="I15" s="220"/>
      <c r="J15" s="220"/>
      <c r="K15" s="220"/>
      <c r="L15" s="220"/>
      <c r="M15" s="220"/>
      <c r="N15" s="220"/>
      <c r="O15" s="220"/>
      <c r="P15" s="220"/>
      <c r="Q15" s="220"/>
      <c r="R15" s="220"/>
      <c r="S15" s="220"/>
      <c r="T15" s="220"/>
      <c r="U15" s="220"/>
      <c r="V15" s="220"/>
      <c r="W15" s="220"/>
      <c r="X15" s="220"/>
      <c r="Y15" s="220"/>
      <c r="Z15" s="220"/>
      <c r="AA15" s="220"/>
      <c r="AB15" s="220"/>
      <c r="AC15" s="220"/>
      <c r="AD15" s="220"/>
      <c r="AE15" s="220"/>
      <c r="AF15" s="220"/>
      <c r="AG15" s="220"/>
      <c r="AH15" s="220"/>
      <c r="AI15" s="220"/>
      <c r="AJ15" s="220"/>
      <c r="AK15" s="220"/>
      <c r="AL15" s="220"/>
      <c r="AM15" s="220"/>
      <c r="AN15" s="220"/>
      <c r="AO15" s="220"/>
      <c r="AP15" s="220"/>
      <c r="AQ15" s="220"/>
      <c r="AR15" s="220"/>
      <c r="AS15" s="220"/>
      <c r="AT15" s="220"/>
      <c r="AU15" s="220"/>
      <c r="AV15" s="220"/>
      <c r="AW15" s="220"/>
      <c r="AX15" s="220"/>
      <c r="AY15" s="220"/>
      <c r="AZ15" s="220"/>
      <c r="BA15" s="220"/>
      <c r="BB15" s="220"/>
      <c r="BC15" s="220"/>
      <c r="BD15" s="220"/>
      <c r="BE15" s="220"/>
      <c r="BF15" s="220"/>
      <c r="BG15" s="220"/>
      <c r="BH15" s="332"/>
      <c r="BI15" s="332"/>
      <c r="BJ15" s="332"/>
      <c r="BK15" s="332"/>
      <c r="BL15" s="332"/>
      <c r="BM15" s="332"/>
      <c r="BN15" s="332"/>
      <c r="BO15" s="332"/>
      <c r="BP15" s="332"/>
      <c r="BQ15" s="332"/>
      <c r="BR15" s="332"/>
      <c r="BS15" s="332"/>
      <c r="BT15" s="332"/>
      <c r="BU15" s="332"/>
      <c r="BV15" s="332"/>
    </row>
    <row r="16" spans="1:74" ht="11.1" customHeight="1">
      <c r="A16" s="16"/>
      <c r="B16" s="20" t="s">
        <v>1095</v>
      </c>
      <c r="C16" s="220"/>
      <c r="D16" s="220"/>
      <c r="E16" s="220"/>
      <c r="F16" s="220"/>
      <c r="G16" s="220"/>
      <c r="H16" s="220"/>
      <c r="I16" s="220"/>
      <c r="J16" s="220"/>
      <c r="K16" s="220"/>
      <c r="L16" s="220"/>
      <c r="M16" s="220"/>
      <c r="N16" s="220"/>
      <c r="O16" s="220"/>
      <c r="P16" s="220"/>
      <c r="Q16" s="220"/>
      <c r="R16" s="220"/>
      <c r="S16" s="220"/>
      <c r="T16" s="220"/>
      <c r="U16" s="220"/>
      <c r="V16" s="220"/>
      <c r="W16" s="220"/>
      <c r="X16" s="220"/>
      <c r="Y16" s="220"/>
      <c r="Z16" s="220"/>
      <c r="AA16" s="220"/>
      <c r="AB16" s="220"/>
      <c r="AC16" s="220"/>
      <c r="AD16" s="220"/>
      <c r="AE16" s="220"/>
      <c r="AF16" s="220"/>
      <c r="AG16" s="220"/>
      <c r="AH16" s="220"/>
      <c r="AI16" s="220"/>
      <c r="AJ16" s="220"/>
      <c r="AK16" s="220"/>
      <c r="AL16" s="220"/>
      <c r="AM16" s="220"/>
      <c r="AN16" s="220"/>
      <c r="AO16" s="220"/>
      <c r="AP16" s="220"/>
      <c r="AQ16" s="220"/>
      <c r="AR16" s="220"/>
      <c r="AS16" s="220"/>
      <c r="AT16" s="220"/>
      <c r="AU16" s="220"/>
      <c r="AV16" s="220"/>
      <c r="AW16" s="220"/>
      <c r="AX16" s="220"/>
      <c r="AY16" s="220"/>
      <c r="AZ16" s="220"/>
      <c r="BA16" s="220"/>
      <c r="BB16" s="220"/>
      <c r="BC16" s="220"/>
      <c r="BD16" s="220"/>
      <c r="BE16" s="220"/>
      <c r="BF16" s="220"/>
      <c r="BG16" s="220"/>
      <c r="BH16" s="332"/>
      <c r="BI16" s="332"/>
      <c r="BJ16" s="332"/>
      <c r="BK16" s="332"/>
      <c r="BL16" s="332"/>
      <c r="BM16" s="332"/>
      <c r="BN16" s="332"/>
      <c r="BO16" s="332"/>
      <c r="BP16" s="332"/>
      <c r="BQ16" s="332"/>
      <c r="BR16" s="332"/>
      <c r="BS16" s="332"/>
      <c r="BT16" s="332"/>
      <c r="BU16" s="332"/>
      <c r="BV16" s="332"/>
    </row>
    <row r="17" spans="1:74" ht="11.1" customHeight="1">
      <c r="A17" s="16"/>
      <c r="B17" s="20"/>
      <c r="C17" s="220"/>
      <c r="D17" s="220"/>
      <c r="E17" s="220"/>
      <c r="F17" s="220"/>
      <c r="G17" s="220"/>
      <c r="H17" s="220"/>
      <c r="I17" s="220"/>
      <c r="J17" s="220"/>
      <c r="K17" s="220"/>
      <c r="L17" s="220"/>
      <c r="M17" s="220"/>
      <c r="N17" s="220"/>
      <c r="O17" s="220"/>
      <c r="P17" s="220"/>
      <c r="Q17" s="220"/>
      <c r="R17" s="220"/>
      <c r="S17" s="220"/>
      <c r="T17" s="220"/>
      <c r="U17" s="220"/>
      <c r="V17" s="220"/>
      <c r="W17" s="220"/>
      <c r="X17" s="220"/>
      <c r="Y17" s="220"/>
      <c r="Z17" s="220"/>
      <c r="AA17" s="220"/>
      <c r="AB17" s="220"/>
      <c r="AC17" s="220"/>
      <c r="AD17" s="220"/>
      <c r="AE17" s="220"/>
      <c r="AF17" s="220"/>
      <c r="AG17" s="220"/>
      <c r="AH17" s="220"/>
      <c r="AI17" s="220"/>
      <c r="AJ17" s="220"/>
      <c r="AK17" s="220"/>
      <c r="AL17" s="220"/>
      <c r="AM17" s="220"/>
      <c r="AN17" s="220"/>
      <c r="AO17" s="220"/>
      <c r="AP17" s="220"/>
      <c r="AQ17" s="220"/>
      <c r="AR17" s="220"/>
      <c r="AS17" s="220"/>
      <c r="AT17" s="220"/>
      <c r="AU17" s="220"/>
      <c r="AV17" s="220"/>
      <c r="AW17" s="220"/>
      <c r="AX17" s="220"/>
      <c r="AY17" s="220"/>
      <c r="AZ17" s="220"/>
      <c r="BA17" s="220"/>
      <c r="BB17" s="220"/>
      <c r="BC17" s="220"/>
      <c r="BD17" s="220"/>
      <c r="BE17" s="220"/>
      <c r="BF17" s="220"/>
      <c r="BG17" s="220"/>
      <c r="BH17" s="332"/>
      <c r="BI17" s="332"/>
      <c r="BJ17" s="332"/>
      <c r="BK17" s="332"/>
      <c r="BL17" s="332"/>
      <c r="BM17" s="332"/>
      <c r="BN17" s="332"/>
      <c r="BO17" s="332"/>
      <c r="BP17" s="332"/>
      <c r="BQ17" s="332"/>
      <c r="BR17" s="332"/>
      <c r="BS17" s="332"/>
      <c r="BT17" s="332"/>
      <c r="BU17" s="332"/>
      <c r="BV17" s="332"/>
    </row>
    <row r="18" spans="1:74" ht="11.1" customHeight="1">
      <c r="A18" s="16"/>
      <c r="B18" s="25" t="s">
        <v>737</v>
      </c>
      <c r="C18" s="62"/>
      <c r="D18" s="62"/>
      <c r="E18" s="62"/>
      <c r="F18" s="62"/>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62"/>
      <c r="AG18" s="62"/>
      <c r="AH18" s="62"/>
      <c r="AI18" s="62"/>
      <c r="AJ18" s="62"/>
      <c r="AK18" s="62"/>
      <c r="AL18" s="62"/>
      <c r="AM18" s="62"/>
      <c r="AN18" s="62"/>
      <c r="AO18" s="62"/>
      <c r="AP18" s="62"/>
      <c r="AQ18" s="62"/>
      <c r="AR18" s="62"/>
      <c r="AS18" s="62"/>
      <c r="AT18" s="62"/>
      <c r="AU18" s="62"/>
      <c r="AV18" s="62"/>
      <c r="AW18" s="62"/>
      <c r="AX18" s="62"/>
      <c r="AY18" s="62"/>
      <c r="AZ18" s="62"/>
      <c r="BA18" s="62"/>
      <c r="BB18" s="62"/>
      <c r="BC18" s="62"/>
      <c r="BD18" s="62"/>
      <c r="BE18" s="62"/>
      <c r="BF18" s="62"/>
      <c r="BG18" s="62"/>
      <c r="BH18" s="334"/>
      <c r="BI18" s="334"/>
      <c r="BJ18" s="334"/>
      <c r="BK18" s="334"/>
      <c r="BL18" s="334"/>
      <c r="BM18" s="334"/>
      <c r="BN18" s="334"/>
      <c r="BO18" s="334"/>
      <c r="BP18" s="334"/>
      <c r="BQ18" s="334"/>
      <c r="BR18" s="334"/>
      <c r="BS18" s="334"/>
      <c r="BT18" s="334"/>
      <c r="BU18" s="334"/>
      <c r="BV18" s="334"/>
    </row>
    <row r="19" spans="1:74" ht="11.1" customHeight="1">
      <c r="A19" s="26" t="s">
        <v>712</v>
      </c>
      <c r="B19" s="27" t="s">
        <v>100</v>
      </c>
      <c r="C19" s="219">
        <v>19.039808000000001</v>
      </c>
      <c r="D19" s="219">
        <v>18.8218</v>
      </c>
      <c r="E19" s="219">
        <v>18.718892</v>
      </c>
      <c r="F19" s="219">
        <v>18.672381000000001</v>
      </c>
      <c r="G19" s="219">
        <v>18.211016000000001</v>
      </c>
      <c r="H19" s="219">
        <v>18.827615999999999</v>
      </c>
      <c r="I19" s="219">
        <v>18.626197000000001</v>
      </c>
      <c r="J19" s="219">
        <v>18.949417</v>
      </c>
      <c r="K19" s="219">
        <v>18.594415000000001</v>
      </c>
      <c r="L19" s="219">
        <v>18.80284</v>
      </c>
      <c r="M19" s="219">
        <v>18.752980000000001</v>
      </c>
      <c r="N19" s="219">
        <v>19.236525</v>
      </c>
      <c r="O19" s="219">
        <v>18.651681</v>
      </c>
      <c r="P19" s="219">
        <v>18.849602999999998</v>
      </c>
      <c r="Q19" s="219">
        <v>19.099453</v>
      </c>
      <c r="R19" s="219">
        <v>19.043568</v>
      </c>
      <c r="S19" s="219">
        <v>18.865917</v>
      </c>
      <c r="T19" s="219">
        <v>19.536541</v>
      </c>
      <c r="U19" s="219">
        <v>19.318601000000001</v>
      </c>
      <c r="V19" s="219">
        <v>19.661814</v>
      </c>
      <c r="W19" s="219">
        <v>19.438476000000001</v>
      </c>
      <c r="X19" s="219">
        <v>18.973896</v>
      </c>
      <c r="Y19" s="219">
        <v>18.977066000000001</v>
      </c>
      <c r="Z19" s="219">
        <v>19.721678000000001</v>
      </c>
      <c r="AA19" s="219">
        <v>18.993451</v>
      </c>
      <c r="AB19" s="219">
        <v>18.8733</v>
      </c>
      <c r="AC19" s="219">
        <v>19.328886000000001</v>
      </c>
      <c r="AD19" s="219">
        <v>18.649999000000001</v>
      </c>
      <c r="AE19" s="219">
        <v>18.479108</v>
      </c>
      <c r="AF19" s="219">
        <v>19.252661</v>
      </c>
      <c r="AG19" s="219">
        <v>18.777868000000002</v>
      </c>
      <c r="AH19" s="219">
        <v>19.414726000000002</v>
      </c>
      <c r="AI19" s="219">
        <v>18.891604000000001</v>
      </c>
      <c r="AJ19" s="219">
        <v>18.843935999999999</v>
      </c>
      <c r="AK19" s="219">
        <v>19.080010999999999</v>
      </c>
      <c r="AL19" s="219">
        <v>18.802942000000002</v>
      </c>
      <c r="AM19" s="219">
        <v>18.279951000000001</v>
      </c>
      <c r="AN19" s="219">
        <v>18.759544000000002</v>
      </c>
      <c r="AO19" s="219">
        <v>18.212717999999999</v>
      </c>
      <c r="AP19" s="219">
        <v>18.330009</v>
      </c>
      <c r="AQ19" s="219">
        <v>18.707467000000001</v>
      </c>
      <c r="AR19" s="219">
        <v>18.915367</v>
      </c>
      <c r="AS19" s="219">
        <v>18.601049</v>
      </c>
      <c r="AT19" s="219">
        <v>19.226423</v>
      </c>
      <c r="AU19" s="219">
        <v>18.172843</v>
      </c>
      <c r="AV19" s="219">
        <v>18.722221999999999</v>
      </c>
      <c r="AW19" s="219">
        <v>18.603594999999999</v>
      </c>
      <c r="AX19" s="219">
        <v>18.130434000000001</v>
      </c>
      <c r="AY19" s="219">
        <v>18.645878</v>
      </c>
      <c r="AZ19" s="219">
        <v>18.658504000000001</v>
      </c>
      <c r="BA19" s="219">
        <v>18.476265999999999</v>
      </c>
      <c r="BB19" s="219">
        <v>18.553032000000002</v>
      </c>
      <c r="BC19" s="219">
        <v>18.550664000000001</v>
      </c>
      <c r="BD19" s="219">
        <v>18.724022999999999</v>
      </c>
      <c r="BE19" s="219">
        <v>19.045916999999999</v>
      </c>
      <c r="BF19" s="219">
        <v>19.052346418999999</v>
      </c>
      <c r="BG19" s="219">
        <v>18.520570953</v>
      </c>
      <c r="BH19" s="331">
        <v>18.630500000000001</v>
      </c>
      <c r="BI19" s="331">
        <v>18.593489999999999</v>
      </c>
      <c r="BJ19" s="331">
        <v>18.715150000000001</v>
      </c>
      <c r="BK19" s="331">
        <v>18.596450000000001</v>
      </c>
      <c r="BL19" s="331">
        <v>18.672910000000002</v>
      </c>
      <c r="BM19" s="331">
        <v>18.622399999999999</v>
      </c>
      <c r="BN19" s="331">
        <v>18.479120000000002</v>
      </c>
      <c r="BO19" s="331">
        <v>18.541029999999999</v>
      </c>
      <c r="BP19" s="331">
        <v>18.845050000000001</v>
      </c>
      <c r="BQ19" s="331">
        <v>18.80274</v>
      </c>
      <c r="BR19" s="331">
        <v>19.121790000000001</v>
      </c>
      <c r="BS19" s="331">
        <v>18.52169</v>
      </c>
      <c r="BT19" s="331">
        <v>18.70438</v>
      </c>
      <c r="BU19" s="331">
        <v>18.688030000000001</v>
      </c>
      <c r="BV19" s="331">
        <v>18.791699999999999</v>
      </c>
    </row>
    <row r="20" spans="1:74" ht="11.1" customHeight="1">
      <c r="A20" s="26"/>
      <c r="B20" s="28"/>
      <c r="C20" s="219"/>
      <c r="D20" s="219"/>
      <c r="E20" s="219"/>
      <c r="F20" s="219"/>
      <c r="G20" s="219"/>
      <c r="H20" s="219"/>
      <c r="I20" s="219"/>
      <c r="J20" s="219"/>
      <c r="K20" s="219"/>
      <c r="L20" s="219"/>
      <c r="M20" s="219"/>
      <c r="N20" s="219"/>
      <c r="O20" s="219"/>
      <c r="P20" s="219"/>
      <c r="Q20" s="219"/>
      <c r="R20" s="219"/>
      <c r="S20" s="219"/>
      <c r="T20" s="219"/>
      <c r="U20" s="219"/>
      <c r="V20" s="219"/>
      <c r="W20" s="219"/>
      <c r="X20" s="219"/>
      <c r="Y20" s="219"/>
      <c r="Z20" s="219"/>
      <c r="AA20" s="219"/>
      <c r="AB20" s="219"/>
      <c r="AC20" s="219"/>
      <c r="AD20" s="219"/>
      <c r="AE20" s="219"/>
      <c r="AF20" s="219"/>
      <c r="AG20" s="219"/>
      <c r="AH20" s="219"/>
      <c r="AI20" s="219"/>
      <c r="AJ20" s="219"/>
      <c r="AK20" s="219"/>
      <c r="AL20" s="219"/>
      <c r="AM20" s="219"/>
      <c r="AN20" s="219"/>
      <c r="AO20" s="219"/>
      <c r="AP20" s="219"/>
      <c r="AQ20" s="219"/>
      <c r="AR20" s="219"/>
      <c r="AS20" s="219"/>
      <c r="AT20" s="219"/>
      <c r="AU20" s="219"/>
      <c r="AV20" s="219"/>
      <c r="AW20" s="219"/>
      <c r="AX20" s="219"/>
      <c r="AY20" s="331"/>
      <c r="AZ20" s="219"/>
      <c r="BA20" s="219"/>
      <c r="BB20" s="219"/>
      <c r="BC20" s="219"/>
      <c r="BD20" s="219"/>
      <c r="BE20" s="219"/>
      <c r="BF20" s="219"/>
      <c r="BG20" s="219"/>
      <c r="BH20" s="331"/>
      <c r="BI20" s="331"/>
      <c r="BJ20" s="331"/>
      <c r="BK20" s="331"/>
      <c r="BL20" s="331"/>
      <c r="BM20" s="331"/>
      <c r="BN20" s="331"/>
      <c r="BO20" s="331"/>
      <c r="BP20" s="331"/>
      <c r="BQ20" s="331"/>
      <c r="BR20" s="331"/>
      <c r="BS20" s="331"/>
      <c r="BT20" s="331"/>
      <c r="BU20" s="331"/>
      <c r="BV20" s="331"/>
    </row>
    <row r="21" spans="1:74" ht="11.1" customHeight="1">
      <c r="A21" s="16"/>
      <c r="B21" s="25" t="s">
        <v>843</v>
      </c>
      <c r="C21" s="221"/>
      <c r="D21" s="221"/>
      <c r="E21" s="221"/>
      <c r="F21" s="221"/>
      <c r="G21" s="221"/>
      <c r="H21" s="221"/>
      <c r="I21" s="221"/>
      <c r="J21" s="221"/>
      <c r="K21" s="221"/>
      <c r="L21" s="221"/>
      <c r="M21" s="221"/>
      <c r="N21" s="221"/>
      <c r="O21" s="221"/>
      <c r="P21" s="221"/>
      <c r="Q21" s="221"/>
      <c r="R21" s="221"/>
      <c r="S21" s="221"/>
      <c r="T21" s="221"/>
      <c r="U21" s="221"/>
      <c r="V21" s="221"/>
      <c r="W21" s="221"/>
      <c r="X21" s="221"/>
      <c r="Y21" s="221"/>
      <c r="Z21" s="221"/>
      <c r="AA21" s="221"/>
      <c r="AB21" s="221"/>
      <c r="AC21" s="221"/>
      <c r="AD21" s="221"/>
      <c r="AE21" s="221"/>
      <c r="AF21" s="221"/>
      <c r="AG21" s="221"/>
      <c r="AH21" s="221"/>
      <c r="AI21" s="221"/>
      <c r="AJ21" s="221"/>
      <c r="AK21" s="221"/>
      <c r="AL21" s="221"/>
      <c r="AM21" s="221"/>
      <c r="AN21" s="221"/>
      <c r="AO21" s="221"/>
      <c r="AP21" s="221"/>
      <c r="AQ21" s="221"/>
      <c r="AR21" s="221"/>
      <c r="AS21" s="221"/>
      <c r="AT21" s="221"/>
      <c r="AU21" s="221"/>
      <c r="AV21" s="221"/>
      <c r="AW21" s="221"/>
      <c r="AX21" s="221"/>
      <c r="AY21" s="335"/>
      <c r="AZ21" s="221"/>
      <c r="BA21" s="221"/>
      <c r="BB21" s="221"/>
      <c r="BC21" s="221"/>
      <c r="BD21" s="221"/>
      <c r="BE21" s="221"/>
      <c r="BF21" s="221"/>
      <c r="BG21" s="221"/>
      <c r="BH21" s="335"/>
      <c r="BI21" s="335"/>
      <c r="BJ21" s="335"/>
      <c r="BK21" s="335"/>
      <c r="BL21" s="335"/>
      <c r="BM21" s="335"/>
      <c r="BN21" s="335"/>
      <c r="BO21" s="335"/>
      <c r="BP21" s="335"/>
      <c r="BQ21" s="335"/>
      <c r="BR21" s="335"/>
      <c r="BS21" s="335"/>
      <c r="BT21" s="335"/>
      <c r="BU21" s="335"/>
      <c r="BV21" s="335"/>
    </row>
    <row r="22" spans="1:74" ht="11.1" customHeight="1">
      <c r="A22" s="26" t="s">
        <v>758</v>
      </c>
      <c r="B22" s="27" t="s">
        <v>105</v>
      </c>
      <c r="C22" s="219">
        <v>88.054634616000001</v>
      </c>
      <c r="D22" s="219">
        <v>83.277323746999997</v>
      </c>
      <c r="E22" s="219">
        <v>70.016455972000003</v>
      </c>
      <c r="F22" s="219">
        <v>58.041297829999998</v>
      </c>
      <c r="G22" s="219">
        <v>48.548019934000003</v>
      </c>
      <c r="H22" s="219">
        <v>50.946919737000002</v>
      </c>
      <c r="I22" s="219">
        <v>53.517652001000002</v>
      </c>
      <c r="J22" s="219">
        <v>56.042983552000003</v>
      </c>
      <c r="K22" s="219">
        <v>52.496646736999999</v>
      </c>
      <c r="L22" s="219">
        <v>53.744352868999997</v>
      </c>
      <c r="M22" s="219">
        <v>59.172087562999998</v>
      </c>
      <c r="N22" s="219">
        <v>80.352364132000005</v>
      </c>
      <c r="O22" s="219">
        <v>90.638234065000006</v>
      </c>
      <c r="P22" s="219">
        <v>88.605245066999998</v>
      </c>
      <c r="Q22" s="219">
        <v>69.126533230000007</v>
      </c>
      <c r="R22" s="219">
        <v>56.393713296999998</v>
      </c>
      <c r="S22" s="219">
        <v>52.170029001000003</v>
      </c>
      <c r="T22" s="219">
        <v>54.983740767</v>
      </c>
      <c r="U22" s="219">
        <v>58.897600775000001</v>
      </c>
      <c r="V22" s="219">
        <v>60.610433970000003</v>
      </c>
      <c r="W22" s="219">
        <v>54.582985030000003</v>
      </c>
      <c r="X22" s="219">
        <v>53.707582133999999</v>
      </c>
      <c r="Y22" s="219">
        <v>65.776407070000005</v>
      </c>
      <c r="Z22" s="219">
        <v>87.550042160999993</v>
      </c>
      <c r="AA22" s="219">
        <v>92.969487450000003</v>
      </c>
      <c r="AB22" s="219">
        <v>87.429939000999994</v>
      </c>
      <c r="AC22" s="219">
        <v>71.986413674999994</v>
      </c>
      <c r="AD22" s="219">
        <v>60.936088333000001</v>
      </c>
      <c r="AE22" s="219">
        <v>53.652040841000002</v>
      </c>
      <c r="AF22" s="219">
        <v>55.094837503000001</v>
      </c>
      <c r="AG22" s="219">
        <v>60.553386193999998</v>
      </c>
      <c r="AH22" s="219">
        <v>60.564488771000001</v>
      </c>
      <c r="AI22" s="219">
        <v>54.861092599999999</v>
      </c>
      <c r="AJ22" s="219">
        <v>56.146688390999998</v>
      </c>
      <c r="AK22" s="219">
        <v>67.137960500000005</v>
      </c>
      <c r="AL22" s="219">
        <v>81.404478353000002</v>
      </c>
      <c r="AM22" s="219">
        <v>88.833560223999996</v>
      </c>
      <c r="AN22" s="219">
        <v>86.329816069000003</v>
      </c>
      <c r="AO22" s="219">
        <v>68.607063194000006</v>
      </c>
      <c r="AP22" s="219">
        <v>65.184549297000004</v>
      </c>
      <c r="AQ22" s="219">
        <v>60.339835553</v>
      </c>
      <c r="AR22" s="219">
        <v>62.251559503000003</v>
      </c>
      <c r="AS22" s="219">
        <v>66.877395874000001</v>
      </c>
      <c r="AT22" s="219">
        <v>64.659793839000002</v>
      </c>
      <c r="AU22" s="219">
        <v>60.123887203000002</v>
      </c>
      <c r="AV22" s="219">
        <v>61.183059096000001</v>
      </c>
      <c r="AW22" s="219">
        <v>72.007217136999998</v>
      </c>
      <c r="AX22" s="219">
        <v>80.197408971000002</v>
      </c>
      <c r="AY22" s="219">
        <v>92.363527872999995</v>
      </c>
      <c r="AZ22" s="219">
        <v>91.177285323000007</v>
      </c>
      <c r="BA22" s="219">
        <v>80.904520833999996</v>
      </c>
      <c r="BB22" s="219">
        <v>64.923685302999999</v>
      </c>
      <c r="BC22" s="219">
        <v>56.124390486999999</v>
      </c>
      <c r="BD22" s="219">
        <v>57.569328163000002</v>
      </c>
      <c r="BE22" s="219">
        <v>61.616025387000001</v>
      </c>
      <c r="BF22" s="219">
        <v>61.029879000000001</v>
      </c>
      <c r="BG22" s="219">
        <v>58.122992000000004</v>
      </c>
      <c r="BH22" s="331">
        <v>59.937530000000002</v>
      </c>
      <c r="BI22" s="331">
        <v>70.639790000000005</v>
      </c>
      <c r="BJ22" s="331">
        <v>86.770970000000005</v>
      </c>
      <c r="BK22" s="331">
        <v>93.519589999999994</v>
      </c>
      <c r="BL22" s="331">
        <v>88.156189999999995</v>
      </c>
      <c r="BM22" s="331">
        <v>75.569670000000002</v>
      </c>
      <c r="BN22" s="331">
        <v>62.898090000000003</v>
      </c>
      <c r="BO22" s="331">
        <v>56.722819999999999</v>
      </c>
      <c r="BP22" s="331">
        <v>58.14629</v>
      </c>
      <c r="BQ22" s="331">
        <v>61.432720000000003</v>
      </c>
      <c r="BR22" s="331">
        <v>62.656999999999996</v>
      </c>
      <c r="BS22" s="331">
        <v>58.040309999999998</v>
      </c>
      <c r="BT22" s="331">
        <v>59.969859999999997</v>
      </c>
      <c r="BU22" s="331">
        <v>70.367760000000004</v>
      </c>
      <c r="BV22" s="331">
        <v>86.480310000000003</v>
      </c>
    </row>
    <row r="23" spans="1:74" ht="11.1" customHeight="1">
      <c r="A23" s="16"/>
      <c r="B23" s="25"/>
      <c r="C23" s="219"/>
      <c r="D23" s="219"/>
      <c r="E23" s="219"/>
      <c r="F23" s="219"/>
      <c r="G23" s="219"/>
      <c r="H23" s="219"/>
      <c r="I23" s="219"/>
      <c r="J23" s="219"/>
      <c r="K23" s="219"/>
      <c r="L23" s="219"/>
      <c r="M23" s="219"/>
      <c r="N23" s="219"/>
      <c r="O23" s="219"/>
      <c r="P23" s="219"/>
      <c r="Q23" s="219"/>
      <c r="R23" s="219"/>
      <c r="S23" s="219"/>
      <c r="T23" s="219"/>
      <c r="U23" s="219"/>
      <c r="V23" s="219"/>
      <c r="W23" s="219"/>
      <c r="X23" s="219"/>
      <c r="Y23" s="219"/>
      <c r="Z23" s="219"/>
      <c r="AA23" s="219"/>
      <c r="AB23" s="219"/>
      <c r="AC23" s="219"/>
      <c r="AD23" s="219"/>
      <c r="AE23" s="219"/>
      <c r="AF23" s="219"/>
      <c r="AG23" s="219"/>
      <c r="AH23" s="219"/>
      <c r="AI23" s="219"/>
      <c r="AJ23" s="219"/>
      <c r="AK23" s="219"/>
      <c r="AL23" s="219"/>
      <c r="AM23" s="219"/>
      <c r="AN23" s="219"/>
      <c r="AO23" s="219"/>
      <c r="AP23" s="219"/>
      <c r="AQ23" s="219"/>
      <c r="AR23" s="219"/>
      <c r="AS23" s="219"/>
      <c r="AT23" s="219"/>
      <c r="AU23" s="219"/>
      <c r="AV23" s="219"/>
      <c r="AW23" s="219"/>
      <c r="AX23" s="219"/>
      <c r="AY23" s="219"/>
      <c r="AZ23" s="219"/>
      <c r="BA23" s="219"/>
      <c r="BB23" s="219"/>
      <c r="BC23" s="219"/>
      <c r="BD23" s="219"/>
      <c r="BE23" s="219"/>
      <c r="BF23" s="219"/>
      <c r="BG23" s="219"/>
      <c r="BH23" s="331"/>
      <c r="BI23" s="331"/>
      <c r="BJ23" s="331"/>
      <c r="BK23" s="331"/>
      <c r="BL23" s="331"/>
      <c r="BM23" s="331"/>
      <c r="BN23" s="331"/>
      <c r="BO23" s="331"/>
      <c r="BP23" s="331"/>
      <c r="BQ23" s="331"/>
      <c r="BR23" s="331"/>
      <c r="BS23" s="331"/>
      <c r="BT23" s="331"/>
      <c r="BU23" s="331"/>
      <c r="BV23" s="331"/>
    </row>
    <row r="24" spans="1:74" ht="11.1" customHeight="1">
      <c r="A24" s="16"/>
      <c r="B24" s="25" t="s">
        <v>119</v>
      </c>
      <c r="C24" s="219"/>
      <c r="D24" s="219"/>
      <c r="E24" s="219"/>
      <c r="F24" s="219"/>
      <c r="G24" s="219"/>
      <c r="H24" s="219"/>
      <c r="I24" s="219"/>
      <c r="J24" s="219"/>
      <c r="K24" s="219"/>
      <c r="L24" s="219"/>
      <c r="M24" s="219"/>
      <c r="N24" s="219"/>
      <c r="O24" s="219"/>
      <c r="P24" s="219"/>
      <c r="Q24" s="219"/>
      <c r="R24" s="219"/>
      <c r="S24" s="219"/>
      <c r="T24" s="219"/>
      <c r="U24" s="219"/>
      <c r="V24" s="219"/>
      <c r="W24" s="219"/>
      <c r="X24" s="219"/>
      <c r="Y24" s="219"/>
      <c r="Z24" s="219"/>
      <c r="AA24" s="219"/>
      <c r="AB24" s="219"/>
      <c r="AC24" s="219"/>
      <c r="AD24" s="219"/>
      <c r="AE24" s="219"/>
      <c r="AF24" s="219"/>
      <c r="AG24" s="219"/>
      <c r="AH24" s="219"/>
      <c r="AI24" s="219"/>
      <c r="AJ24" s="219"/>
      <c r="AK24" s="219"/>
      <c r="AL24" s="219"/>
      <c r="AM24" s="219"/>
      <c r="AN24" s="219"/>
      <c r="AO24" s="219"/>
      <c r="AP24" s="219"/>
      <c r="AQ24" s="219"/>
      <c r="AR24" s="219"/>
      <c r="AS24" s="219"/>
      <c r="AT24" s="219"/>
      <c r="AU24" s="219"/>
      <c r="AV24" s="219"/>
      <c r="AW24" s="219"/>
      <c r="AX24" s="219"/>
      <c r="AY24" s="219"/>
      <c r="AZ24" s="219"/>
      <c r="BA24" s="219"/>
      <c r="BB24" s="219"/>
      <c r="BC24" s="219"/>
      <c r="BD24" s="219"/>
      <c r="BE24" s="219"/>
      <c r="BF24" s="219"/>
      <c r="BG24" s="219"/>
      <c r="BH24" s="331"/>
      <c r="BI24" s="331"/>
      <c r="BJ24" s="331"/>
      <c r="BK24" s="331"/>
      <c r="BL24" s="331"/>
      <c r="BM24" s="331"/>
      <c r="BN24" s="331"/>
      <c r="BO24" s="331"/>
      <c r="BP24" s="331"/>
      <c r="BQ24" s="331"/>
      <c r="BR24" s="331"/>
      <c r="BS24" s="331"/>
      <c r="BT24" s="331"/>
      <c r="BU24" s="331"/>
      <c r="BV24" s="331"/>
    </row>
    <row r="25" spans="1:74" ht="11.1" customHeight="1">
      <c r="A25" s="26" t="s">
        <v>248</v>
      </c>
      <c r="B25" s="27" t="s">
        <v>1113</v>
      </c>
      <c r="C25" s="68">
        <v>96.448616013000006</v>
      </c>
      <c r="D25" s="68">
        <v>80.120525004000001</v>
      </c>
      <c r="E25" s="68">
        <v>77.813967000000005</v>
      </c>
      <c r="F25" s="68">
        <v>72.019193000000001</v>
      </c>
      <c r="G25" s="68">
        <v>75.264050007999998</v>
      </c>
      <c r="H25" s="68">
        <v>83.826920990000005</v>
      </c>
      <c r="I25" s="68">
        <v>89.133754998000001</v>
      </c>
      <c r="J25" s="68">
        <v>91.730841987000005</v>
      </c>
      <c r="K25" s="68">
        <v>78.756704990000003</v>
      </c>
      <c r="L25" s="68">
        <v>80.034899002000003</v>
      </c>
      <c r="M25" s="68">
        <v>78.50190001</v>
      </c>
      <c r="N25" s="68">
        <v>93.826234006999996</v>
      </c>
      <c r="O25" s="68">
        <v>96.493760976999994</v>
      </c>
      <c r="P25" s="68">
        <v>86.001060011999996</v>
      </c>
      <c r="Q25" s="68">
        <v>82.444118017999998</v>
      </c>
      <c r="R25" s="68">
        <v>72.790215000000003</v>
      </c>
      <c r="S25" s="68">
        <v>81.570458998999996</v>
      </c>
      <c r="T25" s="68">
        <v>92.983419990000002</v>
      </c>
      <c r="U25" s="68">
        <v>100.58216299</v>
      </c>
      <c r="V25" s="68">
        <v>100.39303701</v>
      </c>
      <c r="W25" s="68">
        <v>85.38576999</v>
      </c>
      <c r="X25" s="68">
        <v>76.590832000000006</v>
      </c>
      <c r="Y25" s="68">
        <v>78.697159020000001</v>
      </c>
      <c r="Z25" s="68">
        <v>94.581723013000001</v>
      </c>
      <c r="AA25" s="68">
        <v>96.303081031000005</v>
      </c>
      <c r="AB25" s="68">
        <v>79.576763</v>
      </c>
      <c r="AC25" s="68">
        <v>78.766961971000001</v>
      </c>
      <c r="AD25" s="68">
        <v>72.49718799</v>
      </c>
      <c r="AE25" s="68">
        <v>79.098325993000003</v>
      </c>
      <c r="AF25" s="68">
        <v>89.651825009999996</v>
      </c>
      <c r="AG25" s="68">
        <v>99.618148026</v>
      </c>
      <c r="AH25" s="68">
        <v>97.762440968000007</v>
      </c>
      <c r="AI25" s="68">
        <v>82.34100402</v>
      </c>
      <c r="AJ25" s="68">
        <v>75.260839000000004</v>
      </c>
      <c r="AK25" s="68">
        <v>72.706917989999994</v>
      </c>
      <c r="AL25" s="68">
        <v>79.364672010000007</v>
      </c>
      <c r="AM25" s="68">
        <v>76.439346997000001</v>
      </c>
      <c r="AN25" s="68">
        <v>68.440265987999993</v>
      </c>
      <c r="AO25" s="68">
        <v>63.133454022999999</v>
      </c>
      <c r="AP25" s="68">
        <v>57.074344979999999</v>
      </c>
      <c r="AQ25" s="68">
        <v>68.252272013999999</v>
      </c>
      <c r="AR25" s="68">
        <v>76.766179019999996</v>
      </c>
      <c r="AS25" s="68">
        <v>91.709831987000001</v>
      </c>
      <c r="AT25" s="68">
        <v>88.062764260999998</v>
      </c>
      <c r="AU25" s="68">
        <v>74.478075989999994</v>
      </c>
      <c r="AV25" s="68">
        <v>72.011543992</v>
      </c>
      <c r="AW25" s="68">
        <v>75.386001989999997</v>
      </c>
      <c r="AX25" s="68">
        <v>78.729302985000004</v>
      </c>
      <c r="AY25" s="68">
        <v>80.732419383000007</v>
      </c>
      <c r="AZ25" s="68">
        <v>72.666949963999997</v>
      </c>
      <c r="BA25" s="68">
        <v>76.068278578000005</v>
      </c>
      <c r="BB25" s="68">
        <v>66.388137450000002</v>
      </c>
      <c r="BC25" s="68">
        <v>70.040157737000001</v>
      </c>
      <c r="BD25" s="68">
        <v>80.424983819999994</v>
      </c>
      <c r="BE25" s="68">
        <v>88.453044696000006</v>
      </c>
      <c r="BF25" s="68">
        <v>89.921810050000005</v>
      </c>
      <c r="BG25" s="68">
        <v>80.273405699999998</v>
      </c>
      <c r="BH25" s="333">
        <v>74.419600000000003</v>
      </c>
      <c r="BI25" s="333">
        <v>72.453419999999994</v>
      </c>
      <c r="BJ25" s="333">
        <v>84.376999999999995</v>
      </c>
      <c r="BK25" s="333">
        <v>88.358170000000001</v>
      </c>
      <c r="BL25" s="333">
        <v>77.599969999999999</v>
      </c>
      <c r="BM25" s="333">
        <v>77.041449999999998</v>
      </c>
      <c r="BN25" s="333">
        <v>67.626949999999994</v>
      </c>
      <c r="BO25" s="333">
        <v>72.706699999999998</v>
      </c>
      <c r="BP25" s="333">
        <v>80.331630000000004</v>
      </c>
      <c r="BQ25" s="333">
        <v>91.056399999999996</v>
      </c>
      <c r="BR25" s="333">
        <v>91.132059999999996</v>
      </c>
      <c r="BS25" s="333">
        <v>79.936790000000002</v>
      </c>
      <c r="BT25" s="333">
        <v>76.324489999999997</v>
      </c>
      <c r="BU25" s="333">
        <v>74.379779999999997</v>
      </c>
      <c r="BV25" s="333">
        <v>85.494569999999996</v>
      </c>
    </row>
    <row r="26" spans="1:74" ht="11.1" customHeight="1">
      <c r="A26" s="16"/>
      <c r="B26" s="25"/>
      <c r="C26" s="221"/>
      <c r="D26" s="221"/>
      <c r="E26" s="221"/>
      <c r="F26" s="221"/>
      <c r="G26" s="221"/>
      <c r="H26" s="221"/>
      <c r="I26" s="221"/>
      <c r="J26" s="221"/>
      <c r="K26" s="221"/>
      <c r="L26" s="221"/>
      <c r="M26" s="221"/>
      <c r="N26" s="221"/>
      <c r="O26" s="221"/>
      <c r="P26" s="221"/>
      <c r="Q26" s="221"/>
      <c r="R26" s="221"/>
      <c r="S26" s="221"/>
      <c r="T26" s="221"/>
      <c r="U26" s="221"/>
      <c r="V26" s="221"/>
      <c r="W26" s="221"/>
      <c r="X26" s="221"/>
      <c r="Y26" s="221"/>
      <c r="Z26" s="221"/>
      <c r="AA26" s="221"/>
      <c r="AB26" s="221"/>
      <c r="AC26" s="221"/>
      <c r="AD26" s="221"/>
      <c r="AE26" s="221"/>
      <c r="AF26" s="221"/>
      <c r="AG26" s="221"/>
      <c r="AH26" s="221"/>
      <c r="AI26" s="221"/>
      <c r="AJ26" s="221"/>
      <c r="AK26" s="221"/>
      <c r="AL26" s="221"/>
      <c r="AM26" s="221"/>
      <c r="AN26" s="221"/>
      <c r="AO26" s="221"/>
      <c r="AP26" s="221"/>
      <c r="AQ26" s="221"/>
      <c r="AR26" s="221"/>
      <c r="AS26" s="221"/>
      <c r="AT26" s="221"/>
      <c r="AU26" s="221"/>
      <c r="AV26" s="221"/>
      <c r="AW26" s="221"/>
      <c r="AX26" s="221"/>
      <c r="AY26" s="221"/>
      <c r="AZ26" s="221"/>
      <c r="BA26" s="221"/>
      <c r="BB26" s="221"/>
      <c r="BC26" s="221"/>
      <c r="BD26" s="221"/>
      <c r="BE26" s="221"/>
      <c r="BF26" s="221"/>
      <c r="BG26" s="221"/>
      <c r="BH26" s="335"/>
      <c r="BI26" s="335"/>
      <c r="BJ26" s="335"/>
      <c r="BK26" s="335"/>
      <c r="BL26" s="335"/>
      <c r="BM26" s="335"/>
      <c r="BN26" s="335"/>
      <c r="BO26" s="335"/>
      <c r="BP26" s="335"/>
      <c r="BQ26" s="335"/>
      <c r="BR26" s="335"/>
      <c r="BS26" s="335"/>
      <c r="BT26" s="335"/>
      <c r="BU26" s="335"/>
      <c r="BV26" s="335"/>
    </row>
    <row r="27" spans="1:74" ht="11.1" customHeight="1">
      <c r="A27" s="16"/>
      <c r="B27" s="29" t="s">
        <v>1093</v>
      </c>
      <c r="C27" s="219"/>
      <c r="D27" s="219"/>
      <c r="E27" s="219"/>
      <c r="F27" s="219"/>
      <c r="G27" s="219"/>
      <c r="H27" s="219"/>
      <c r="I27" s="219"/>
      <c r="J27" s="219"/>
      <c r="K27" s="219"/>
      <c r="L27" s="219"/>
      <c r="M27" s="219"/>
      <c r="N27" s="219"/>
      <c r="O27" s="219"/>
      <c r="P27" s="219"/>
      <c r="Q27" s="219"/>
      <c r="R27" s="219"/>
      <c r="S27" s="219"/>
      <c r="T27" s="219"/>
      <c r="U27" s="219"/>
      <c r="V27" s="219"/>
      <c r="W27" s="219"/>
      <c r="X27" s="219"/>
      <c r="Y27" s="219"/>
      <c r="Z27" s="219"/>
      <c r="AA27" s="219"/>
      <c r="AB27" s="219"/>
      <c r="AC27" s="219"/>
      <c r="AD27" s="219"/>
      <c r="AE27" s="219"/>
      <c r="AF27" s="219"/>
      <c r="AG27" s="219"/>
      <c r="AH27" s="219"/>
      <c r="AI27" s="219"/>
      <c r="AJ27" s="219"/>
      <c r="AK27" s="219"/>
      <c r="AL27" s="219"/>
      <c r="AM27" s="219"/>
      <c r="AN27" s="219"/>
      <c r="AO27" s="219"/>
      <c r="AP27" s="219"/>
      <c r="AQ27" s="219"/>
      <c r="AR27" s="219"/>
      <c r="AS27" s="219"/>
      <c r="AT27" s="219"/>
      <c r="AU27" s="219"/>
      <c r="AV27" s="219"/>
      <c r="AW27" s="219"/>
      <c r="AX27" s="219"/>
      <c r="AY27" s="219"/>
      <c r="AZ27" s="219"/>
      <c r="BA27" s="219"/>
      <c r="BB27" s="219"/>
      <c r="BC27" s="219"/>
      <c r="BD27" s="219"/>
      <c r="BE27" s="219"/>
      <c r="BF27" s="219"/>
      <c r="BG27" s="219"/>
      <c r="BH27" s="331"/>
      <c r="BI27" s="331"/>
      <c r="BJ27" s="331"/>
      <c r="BK27" s="331"/>
      <c r="BL27" s="331"/>
      <c r="BM27" s="331"/>
      <c r="BN27" s="331"/>
      <c r="BO27" s="331"/>
      <c r="BP27" s="331"/>
      <c r="BQ27" s="331"/>
      <c r="BR27" s="331"/>
      <c r="BS27" s="331"/>
      <c r="BT27" s="331"/>
      <c r="BU27" s="331"/>
      <c r="BV27" s="331"/>
    </row>
    <row r="28" spans="1:74" ht="11.1" customHeight="1">
      <c r="A28" s="16" t="s">
        <v>841</v>
      </c>
      <c r="B28" s="27" t="s">
        <v>108</v>
      </c>
      <c r="C28" s="219">
        <v>10.701568809999999</v>
      </c>
      <c r="D28" s="219">
        <v>10.58952232</v>
      </c>
      <c r="E28" s="219">
        <v>9.4846641960000007</v>
      </c>
      <c r="F28" s="219">
        <v>9.1763894189999995</v>
      </c>
      <c r="G28" s="219">
        <v>9.1922515419999993</v>
      </c>
      <c r="H28" s="219">
        <v>10.51598386</v>
      </c>
      <c r="I28" s="219">
        <v>11.27367636</v>
      </c>
      <c r="J28" s="219">
        <v>11.511971839999999</v>
      </c>
      <c r="K28" s="219">
        <v>10.73719818</v>
      </c>
      <c r="L28" s="219">
        <v>9.6175230250000006</v>
      </c>
      <c r="M28" s="219">
        <v>9.2792739629999996</v>
      </c>
      <c r="N28" s="219">
        <v>10.34837121</v>
      </c>
      <c r="O28" s="219">
        <v>11.06210806</v>
      </c>
      <c r="P28" s="219">
        <v>11.02088638</v>
      </c>
      <c r="Q28" s="219">
        <v>9.7867474090000002</v>
      </c>
      <c r="R28" s="219">
        <v>9.237494324</v>
      </c>
      <c r="S28" s="219">
        <v>9.4942894360000007</v>
      </c>
      <c r="T28" s="219">
        <v>11.397554639999999</v>
      </c>
      <c r="U28" s="219">
        <v>12.280510509999999</v>
      </c>
      <c r="V28" s="219">
        <v>12.387923499999999</v>
      </c>
      <c r="W28" s="219">
        <v>11.29774323</v>
      </c>
      <c r="X28" s="219">
        <v>9.6263294140000006</v>
      </c>
      <c r="Y28" s="219">
        <v>9.5130528460000008</v>
      </c>
      <c r="Z28" s="219">
        <v>10.66670884</v>
      </c>
      <c r="AA28" s="219">
        <v>11.139651199999999</v>
      </c>
      <c r="AB28" s="219">
        <v>10.961483749999999</v>
      </c>
      <c r="AC28" s="219">
        <v>9.7561786640000001</v>
      </c>
      <c r="AD28" s="219">
        <v>9.5190070959999993</v>
      </c>
      <c r="AE28" s="219">
        <v>9.6357055169999999</v>
      </c>
      <c r="AF28" s="219">
        <v>11.330557130000001</v>
      </c>
      <c r="AG28" s="219">
        <v>12.34910571</v>
      </c>
      <c r="AH28" s="219">
        <v>12.420673170000001</v>
      </c>
      <c r="AI28" s="219">
        <v>11.248718179999999</v>
      </c>
      <c r="AJ28" s="219">
        <v>9.6337863529999996</v>
      </c>
      <c r="AK28" s="219">
        <v>9.5369471099999998</v>
      </c>
      <c r="AL28" s="219">
        <v>10.11721507</v>
      </c>
      <c r="AM28" s="219">
        <v>10.4036963</v>
      </c>
      <c r="AN28" s="219">
        <v>10.247975993000001</v>
      </c>
      <c r="AO28" s="219">
        <v>9.4633258400999996</v>
      </c>
      <c r="AP28" s="219">
        <v>9.3571152879999993</v>
      </c>
      <c r="AQ28" s="219">
        <v>9.8928275931999998</v>
      </c>
      <c r="AR28" s="219">
        <v>11.190250551</v>
      </c>
      <c r="AS28" s="219">
        <v>12.336330188</v>
      </c>
      <c r="AT28" s="219">
        <v>12.124275607</v>
      </c>
      <c r="AU28" s="219">
        <v>10.964846555999999</v>
      </c>
      <c r="AV28" s="219">
        <v>9.7143317852000006</v>
      </c>
      <c r="AW28" s="219">
        <v>9.6855572605999996</v>
      </c>
      <c r="AX28" s="219">
        <v>9.9282413042000002</v>
      </c>
      <c r="AY28" s="219">
        <v>10.628959872999999</v>
      </c>
      <c r="AZ28" s="219">
        <v>10.701399374999999</v>
      </c>
      <c r="BA28" s="219">
        <v>9.8765460590000007</v>
      </c>
      <c r="BB28" s="219">
        <v>9.5147403661999999</v>
      </c>
      <c r="BC28" s="219">
        <v>9.5865851139</v>
      </c>
      <c r="BD28" s="219">
        <v>10.962103286</v>
      </c>
      <c r="BE28" s="219">
        <v>11.827847616</v>
      </c>
      <c r="BF28" s="219">
        <v>11.853201138999999</v>
      </c>
      <c r="BG28" s="219">
        <v>11.099131763000001</v>
      </c>
      <c r="BH28" s="331">
        <v>9.7613909999999997</v>
      </c>
      <c r="BI28" s="331">
        <v>9.5649730000000002</v>
      </c>
      <c r="BJ28" s="331">
        <v>10.25925</v>
      </c>
      <c r="BK28" s="331">
        <v>10.79588</v>
      </c>
      <c r="BL28" s="331">
        <v>10.840870000000001</v>
      </c>
      <c r="BM28" s="331">
        <v>9.7714079999999992</v>
      </c>
      <c r="BN28" s="331">
        <v>9.4693550000000002</v>
      </c>
      <c r="BO28" s="331">
        <v>9.6447210000000005</v>
      </c>
      <c r="BP28" s="331">
        <v>11.040100000000001</v>
      </c>
      <c r="BQ28" s="331">
        <v>11.86322</v>
      </c>
      <c r="BR28" s="331">
        <v>11.92792</v>
      </c>
      <c r="BS28" s="331">
        <v>11.077199999999999</v>
      </c>
      <c r="BT28" s="331">
        <v>9.7763589999999994</v>
      </c>
      <c r="BU28" s="331">
        <v>9.5788869999999999</v>
      </c>
      <c r="BV28" s="331">
        <v>10.273529999999999</v>
      </c>
    </row>
    <row r="29" spans="1:74" ht="11.1" customHeight="1">
      <c r="A29" s="16"/>
      <c r="B29" s="25"/>
      <c r="C29" s="219"/>
      <c r="D29" s="219"/>
      <c r="E29" s="219"/>
      <c r="F29" s="219"/>
      <c r="G29" s="219"/>
      <c r="H29" s="219"/>
      <c r="I29" s="219"/>
      <c r="J29" s="219"/>
      <c r="K29" s="219"/>
      <c r="L29" s="219"/>
      <c r="M29" s="219"/>
      <c r="N29" s="219"/>
      <c r="O29" s="219"/>
      <c r="P29" s="219"/>
      <c r="Q29" s="219"/>
      <c r="R29" s="219"/>
      <c r="S29" s="219"/>
      <c r="T29" s="219"/>
      <c r="U29" s="219"/>
      <c r="V29" s="219"/>
      <c r="W29" s="219"/>
      <c r="X29" s="219"/>
      <c r="Y29" s="219"/>
      <c r="Z29" s="219"/>
      <c r="AA29" s="219"/>
      <c r="AB29" s="219"/>
      <c r="AC29" s="219"/>
      <c r="AD29" s="219"/>
      <c r="AE29" s="219"/>
      <c r="AF29" s="219"/>
      <c r="AG29" s="219"/>
      <c r="AH29" s="219"/>
      <c r="AI29" s="219"/>
      <c r="AJ29" s="219"/>
      <c r="AK29" s="219"/>
      <c r="AL29" s="219"/>
      <c r="AM29" s="219"/>
      <c r="AN29" s="219"/>
      <c r="AO29" s="219"/>
      <c r="AP29" s="219"/>
      <c r="AQ29" s="219"/>
      <c r="AR29" s="219"/>
      <c r="AS29" s="219"/>
      <c r="AT29" s="219"/>
      <c r="AU29" s="219"/>
      <c r="AV29" s="219"/>
      <c r="AW29" s="219"/>
      <c r="AX29" s="219"/>
      <c r="AY29" s="219"/>
      <c r="AZ29" s="219"/>
      <c r="BA29" s="219"/>
      <c r="BB29" s="219"/>
      <c r="BC29" s="219"/>
      <c r="BD29" s="219"/>
      <c r="BE29" s="219"/>
      <c r="BF29" s="219"/>
      <c r="BG29" s="219"/>
      <c r="BH29" s="331"/>
      <c r="BI29" s="331"/>
      <c r="BJ29" s="331"/>
      <c r="BK29" s="331"/>
      <c r="BL29" s="331"/>
      <c r="BM29" s="331"/>
      <c r="BN29" s="331"/>
      <c r="BO29" s="331"/>
      <c r="BP29" s="331"/>
      <c r="BQ29" s="331"/>
      <c r="BR29" s="331"/>
      <c r="BS29" s="331"/>
      <c r="BT29" s="331"/>
      <c r="BU29" s="331"/>
      <c r="BV29" s="331"/>
    </row>
    <row r="30" spans="1:74" ht="11.1" customHeight="1">
      <c r="A30" s="16"/>
      <c r="B30" s="25" t="s">
        <v>262</v>
      </c>
      <c r="C30" s="219"/>
      <c r="D30" s="219"/>
      <c r="E30" s="219"/>
      <c r="F30" s="219"/>
      <c r="G30" s="219"/>
      <c r="H30" s="219"/>
      <c r="I30" s="219"/>
      <c r="J30" s="219"/>
      <c r="K30" s="219"/>
      <c r="L30" s="219"/>
      <c r="M30" s="219"/>
      <c r="N30" s="219"/>
      <c r="O30" s="219"/>
      <c r="P30" s="219"/>
      <c r="Q30" s="219"/>
      <c r="R30" s="219"/>
      <c r="S30" s="219"/>
      <c r="T30" s="219"/>
      <c r="U30" s="219"/>
      <c r="V30" s="219"/>
      <c r="W30" s="219"/>
      <c r="X30" s="219"/>
      <c r="Y30" s="219"/>
      <c r="Z30" s="219"/>
      <c r="AA30" s="219"/>
      <c r="AB30" s="219"/>
      <c r="AC30" s="219"/>
      <c r="AD30" s="219"/>
      <c r="AE30" s="219"/>
      <c r="AF30" s="219"/>
      <c r="AG30" s="219"/>
      <c r="AH30" s="219"/>
      <c r="AI30" s="219"/>
      <c r="AJ30" s="219"/>
      <c r="AK30" s="219"/>
      <c r="AL30" s="219"/>
      <c r="AM30" s="219"/>
      <c r="AN30" s="219"/>
      <c r="AO30" s="219"/>
      <c r="AP30" s="219"/>
      <c r="AQ30" s="219"/>
      <c r="AR30" s="219"/>
      <c r="AS30" s="219"/>
      <c r="AT30" s="219"/>
      <c r="AU30" s="219"/>
      <c r="AV30" s="219"/>
      <c r="AW30" s="219"/>
      <c r="AX30" s="219"/>
      <c r="AY30" s="219"/>
      <c r="AZ30" s="219"/>
      <c r="BA30" s="219"/>
      <c r="BB30" s="219"/>
      <c r="BC30" s="219"/>
      <c r="BD30" s="219"/>
      <c r="BE30" s="219"/>
      <c r="BF30" s="219"/>
      <c r="BG30" s="219"/>
      <c r="BH30" s="331"/>
      <c r="BI30" s="331"/>
      <c r="BJ30" s="331"/>
      <c r="BK30" s="331"/>
      <c r="BL30" s="331"/>
      <c r="BM30" s="331"/>
      <c r="BN30" s="331"/>
      <c r="BO30" s="331"/>
      <c r="BP30" s="331"/>
      <c r="BQ30" s="331"/>
      <c r="BR30" s="331"/>
      <c r="BS30" s="331"/>
      <c r="BT30" s="331"/>
      <c r="BU30" s="331"/>
      <c r="BV30" s="331"/>
    </row>
    <row r="31" spans="1:74" ht="11.1" customHeight="1">
      <c r="A31" s="133" t="s">
        <v>30</v>
      </c>
      <c r="B31" s="30" t="s">
        <v>109</v>
      </c>
      <c r="C31" s="219">
        <v>0.58725678654000002</v>
      </c>
      <c r="D31" s="219">
        <v>0.50416903703000004</v>
      </c>
      <c r="E31" s="219">
        <v>0.57945628687999995</v>
      </c>
      <c r="F31" s="219">
        <v>0.61394157026999996</v>
      </c>
      <c r="G31" s="219">
        <v>0.65315038621999999</v>
      </c>
      <c r="H31" s="219">
        <v>0.64256951751000002</v>
      </c>
      <c r="I31" s="219">
        <v>0.59804941899999997</v>
      </c>
      <c r="J31" s="219">
        <v>0.56889433889999996</v>
      </c>
      <c r="K31" s="219">
        <v>0.5211562904</v>
      </c>
      <c r="L31" s="219">
        <v>0.57976569252999999</v>
      </c>
      <c r="M31" s="219">
        <v>0.59014057918999996</v>
      </c>
      <c r="N31" s="219">
        <v>0.63477947445000005</v>
      </c>
      <c r="O31" s="219">
        <v>0.60283500440000004</v>
      </c>
      <c r="P31" s="219">
        <v>0.55089171969999995</v>
      </c>
      <c r="Q31" s="219">
        <v>0.61431094545999998</v>
      </c>
      <c r="R31" s="219">
        <v>0.60007775009999997</v>
      </c>
      <c r="S31" s="219">
        <v>0.65603511617999999</v>
      </c>
      <c r="T31" s="219">
        <v>0.69874865423999999</v>
      </c>
      <c r="U31" s="219">
        <v>0.64197687271000003</v>
      </c>
      <c r="V31" s="219">
        <v>0.59935080993000001</v>
      </c>
      <c r="W31" s="219">
        <v>0.56298645642</v>
      </c>
      <c r="X31" s="219">
        <v>0.58158327946999999</v>
      </c>
      <c r="Y31" s="219">
        <v>0.61269813080000002</v>
      </c>
      <c r="Z31" s="219">
        <v>0.65628707311000001</v>
      </c>
      <c r="AA31" s="219">
        <v>0.66726835422999997</v>
      </c>
      <c r="AB31" s="219">
        <v>0.64662000685999999</v>
      </c>
      <c r="AC31" s="219">
        <v>0.74202171046999998</v>
      </c>
      <c r="AD31" s="219">
        <v>0.74405583738000003</v>
      </c>
      <c r="AE31" s="219">
        <v>0.76451173617000001</v>
      </c>
      <c r="AF31" s="219">
        <v>0.76251124350999999</v>
      </c>
      <c r="AG31" s="219">
        <v>0.72065552715000003</v>
      </c>
      <c r="AH31" s="219">
        <v>0.67861893775000004</v>
      </c>
      <c r="AI31" s="219">
        <v>0.61044573072999997</v>
      </c>
      <c r="AJ31" s="219">
        <v>0.63602466539000002</v>
      </c>
      <c r="AK31" s="219">
        <v>0.66316027761999996</v>
      </c>
      <c r="AL31" s="219">
        <v>0.69347559964000005</v>
      </c>
      <c r="AM31" s="219">
        <v>0.69732330599000003</v>
      </c>
      <c r="AN31" s="219">
        <v>0.62864147152000005</v>
      </c>
      <c r="AO31" s="219">
        <v>0.72190012835999995</v>
      </c>
      <c r="AP31" s="219">
        <v>0.70614955447000005</v>
      </c>
      <c r="AQ31" s="219">
        <v>0.75228263810999996</v>
      </c>
      <c r="AR31" s="219">
        <v>0.71804094447</v>
      </c>
      <c r="AS31" s="219">
        <v>0.69447963776999999</v>
      </c>
      <c r="AT31" s="219">
        <v>0.65838535083000005</v>
      </c>
      <c r="AU31" s="219">
        <v>0.58808641251000005</v>
      </c>
      <c r="AV31" s="219">
        <v>0.62392095493999999</v>
      </c>
      <c r="AW31" s="219">
        <v>0.62985354888</v>
      </c>
      <c r="AX31" s="219">
        <v>0.70883832160000004</v>
      </c>
      <c r="AY31" s="219">
        <v>0.73235197603000002</v>
      </c>
      <c r="AZ31" s="219">
        <v>0.65254126642999999</v>
      </c>
      <c r="BA31" s="219">
        <v>0.70832972323999999</v>
      </c>
      <c r="BB31" s="219">
        <v>0.75064243724000002</v>
      </c>
      <c r="BC31" s="219">
        <v>0.79465016897999996</v>
      </c>
      <c r="BD31" s="219">
        <v>0.76064260974999998</v>
      </c>
      <c r="BE31" s="219">
        <v>0.74142819999999998</v>
      </c>
      <c r="BF31" s="219">
        <v>0.68971610000000005</v>
      </c>
      <c r="BG31" s="219">
        <v>0.63563340000000002</v>
      </c>
      <c r="BH31" s="331">
        <v>0.66018069999999995</v>
      </c>
      <c r="BI31" s="331">
        <v>0.66670940000000001</v>
      </c>
      <c r="BJ31" s="331">
        <v>0.71474139999999997</v>
      </c>
      <c r="BK31" s="331">
        <v>0.73694979999999999</v>
      </c>
      <c r="BL31" s="331">
        <v>0.65998889999999999</v>
      </c>
      <c r="BM31" s="331">
        <v>0.74498949999999997</v>
      </c>
      <c r="BN31" s="331">
        <v>0.75709150000000003</v>
      </c>
      <c r="BO31" s="331">
        <v>0.79698429999999998</v>
      </c>
      <c r="BP31" s="331">
        <v>0.78009269999999997</v>
      </c>
      <c r="BQ31" s="331">
        <v>0.74990089999999998</v>
      </c>
      <c r="BR31" s="331">
        <v>0.70436750000000004</v>
      </c>
      <c r="BS31" s="331">
        <v>0.64917259999999999</v>
      </c>
      <c r="BT31" s="331">
        <v>0.67831050000000004</v>
      </c>
      <c r="BU31" s="331">
        <v>0.6840695</v>
      </c>
      <c r="BV31" s="331">
        <v>0.74152169999999995</v>
      </c>
    </row>
    <row r="32" spans="1:74" ht="11.1" customHeight="1">
      <c r="A32" s="16"/>
      <c r="B32" s="25"/>
      <c r="C32" s="219"/>
      <c r="D32" s="219"/>
      <c r="E32" s="219"/>
      <c r="F32" s="219"/>
      <c r="G32" s="219"/>
      <c r="H32" s="219"/>
      <c r="I32" s="219"/>
      <c r="J32" s="219"/>
      <c r="K32" s="219"/>
      <c r="L32" s="219"/>
      <c r="M32" s="219"/>
      <c r="N32" s="219"/>
      <c r="O32" s="219"/>
      <c r="P32" s="219"/>
      <c r="Q32" s="219"/>
      <c r="R32" s="219"/>
      <c r="S32" s="219"/>
      <c r="T32" s="219"/>
      <c r="U32" s="219"/>
      <c r="V32" s="219"/>
      <c r="W32" s="219"/>
      <c r="X32" s="219"/>
      <c r="Y32" s="219"/>
      <c r="Z32" s="219"/>
      <c r="AA32" s="219"/>
      <c r="AB32" s="219"/>
      <c r="AC32" s="219"/>
      <c r="AD32" s="219"/>
      <c r="AE32" s="219"/>
      <c r="AF32" s="219"/>
      <c r="AG32" s="219"/>
      <c r="AH32" s="219"/>
      <c r="AI32" s="219"/>
      <c r="AJ32" s="219"/>
      <c r="AK32" s="219"/>
      <c r="AL32" s="219"/>
      <c r="AM32" s="219"/>
      <c r="AN32" s="219"/>
      <c r="AO32" s="219"/>
      <c r="AP32" s="219"/>
      <c r="AQ32" s="219"/>
      <c r="AR32" s="219"/>
      <c r="AS32" s="219"/>
      <c r="AT32" s="219"/>
      <c r="AU32" s="219"/>
      <c r="AV32" s="219"/>
      <c r="AW32" s="219"/>
      <c r="AX32" s="219"/>
      <c r="AY32" s="219"/>
      <c r="AZ32" s="219"/>
      <c r="BA32" s="219"/>
      <c r="BB32" s="219"/>
      <c r="BC32" s="219"/>
      <c r="BD32" s="219"/>
      <c r="BE32" s="219"/>
      <c r="BF32" s="219"/>
      <c r="BG32" s="219"/>
      <c r="BH32" s="331"/>
      <c r="BI32" s="331"/>
      <c r="BJ32" s="331"/>
      <c r="BK32" s="331"/>
      <c r="BL32" s="331"/>
      <c r="BM32" s="331"/>
      <c r="BN32" s="331"/>
      <c r="BO32" s="331"/>
      <c r="BP32" s="331"/>
      <c r="BQ32" s="331"/>
      <c r="BR32" s="331"/>
      <c r="BS32" s="331"/>
      <c r="BT32" s="331"/>
      <c r="BU32" s="331"/>
      <c r="BV32" s="331"/>
    </row>
    <row r="33" spans="1:74" ht="11.1" customHeight="1">
      <c r="A33" s="16"/>
      <c r="B33" s="29" t="s">
        <v>264</v>
      </c>
      <c r="C33" s="221"/>
      <c r="D33" s="221"/>
      <c r="E33" s="221"/>
      <c r="F33" s="221"/>
      <c r="G33" s="221"/>
      <c r="H33" s="221"/>
      <c r="I33" s="221"/>
      <c r="J33" s="221"/>
      <c r="K33" s="221"/>
      <c r="L33" s="221"/>
      <c r="M33" s="221"/>
      <c r="N33" s="221"/>
      <c r="O33" s="221"/>
      <c r="P33" s="221"/>
      <c r="Q33" s="221"/>
      <c r="R33" s="221"/>
      <c r="S33" s="221"/>
      <c r="T33" s="221"/>
      <c r="U33" s="221"/>
      <c r="V33" s="221"/>
      <c r="W33" s="221"/>
      <c r="X33" s="221"/>
      <c r="Y33" s="221"/>
      <c r="Z33" s="221"/>
      <c r="AA33" s="221"/>
      <c r="AB33" s="221"/>
      <c r="AC33" s="221"/>
      <c r="AD33" s="221"/>
      <c r="AE33" s="221"/>
      <c r="AF33" s="221"/>
      <c r="AG33" s="221"/>
      <c r="AH33" s="221"/>
      <c r="AI33" s="221"/>
      <c r="AJ33" s="221"/>
      <c r="AK33" s="221"/>
      <c r="AL33" s="221"/>
      <c r="AM33" s="221"/>
      <c r="AN33" s="221"/>
      <c r="AO33" s="221"/>
      <c r="AP33" s="221"/>
      <c r="AQ33" s="221"/>
      <c r="AR33" s="221"/>
      <c r="AS33" s="221"/>
      <c r="AT33" s="221"/>
      <c r="AU33" s="221"/>
      <c r="AV33" s="221"/>
      <c r="AW33" s="221"/>
      <c r="AX33" s="221"/>
      <c r="AY33" s="221"/>
      <c r="AZ33" s="221"/>
      <c r="BA33" s="221"/>
      <c r="BB33" s="221"/>
      <c r="BC33" s="221"/>
      <c r="BD33" s="221"/>
      <c r="BE33" s="221"/>
      <c r="BF33" s="221"/>
      <c r="BG33" s="221"/>
      <c r="BH33" s="335"/>
      <c r="BI33" s="335"/>
      <c r="BJ33" s="335"/>
      <c r="BK33" s="335"/>
      <c r="BL33" s="335"/>
      <c r="BM33" s="335"/>
      <c r="BN33" s="335"/>
      <c r="BO33" s="335"/>
      <c r="BP33" s="335"/>
      <c r="BQ33" s="335"/>
      <c r="BR33" s="335"/>
      <c r="BS33" s="335"/>
      <c r="BT33" s="335"/>
      <c r="BU33" s="335"/>
      <c r="BV33" s="335"/>
    </row>
    <row r="34" spans="1:74" ht="11.1" customHeight="1">
      <c r="A34" s="26" t="s">
        <v>844</v>
      </c>
      <c r="B34" s="30" t="s">
        <v>109</v>
      </c>
      <c r="C34" s="219">
        <v>9.1781367760000006</v>
      </c>
      <c r="D34" s="219">
        <v>7.9182054930000003</v>
      </c>
      <c r="E34" s="219">
        <v>8.0974918660000004</v>
      </c>
      <c r="F34" s="219">
        <v>7.3868993830000003</v>
      </c>
      <c r="G34" s="219">
        <v>7.3343740659999996</v>
      </c>
      <c r="H34" s="219">
        <v>7.5829836989999997</v>
      </c>
      <c r="I34" s="219">
        <v>7.8631565490000002</v>
      </c>
      <c r="J34" s="219">
        <v>8.0112212829999994</v>
      </c>
      <c r="K34" s="219">
        <v>7.3173243499999998</v>
      </c>
      <c r="L34" s="219">
        <v>7.5218555890000003</v>
      </c>
      <c r="M34" s="219">
        <v>7.496396496</v>
      </c>
      <c r="N34" s="219">
        <v>8.8904056570000005</v>
      </c>
      <c r="O34" s="219">
        <v>9.1588580870000005</v>
      </c>
      <c r="P34" s="219">
        <v>8.2376598530000003</v>
      </c>
      <c r="Q34" s="219">
        <v>8.2301115140000007</v>
      </c>
      <c r="R34" s="219">
        <v>7.3967742159999998</v>
      </c>
      <c r="S34" s="219">
        <v>7.7035094129999999</v>
      </c>
      <c r="T34" s="219">
        <v>8.0328492909999998</v>
      </c>
      <c r="U34" s="219">
        <v>8.4078217100000003</v>
      </c>
      <c r="V34" s="219">
        <v>8.4697189890000004</v>
      </c>
      <c r="W34" s="219">
        <v>7.7185283719999997</v>
      </c>
      <c r="X34" s="219">
        <v>7.5345552539999998</v>
      </c>
      <c r="Y34" s="219">
        <v>7.8238349029999998</v>
      </c>
      <c r="Z34" s="219">
        <v>9.2595418580000004</v>
      </c>
      <c r="AA34" s="219">
        <v>9.3367067259999992</v>
      </c>
      <c r="AB34" s="219">
        <v>8.1431094280000007</v>
      </c>
      <c r="AC34" s="219">
        <v>8.3930133310000006</v>
      </c>
      <c r="AD34" s="219">
        <v>7.5464019149999997</v>
      </c>
      <c r="AE34" s="219">
        <v>7.6203994579999996</v>
      </c>
      <c r="AF34" s="219">
        <v>7.9338884270000003</v>
      </c>
      <c r="AG34" s="219">
        <v>8.4169817869999992</v>
      </c>
      <c r="AH34" s="219">
        <v>8.4386980509999994</v>
      </c>
      <c r="AI34" s="219">
        <v>7.5943167450000004</v>
      </c>
      <c r="AJ34" s="219">
        <v>7.6176019589999999</v>
      </c>
      <c r="AK34" s="219">
        <v>7.8156683019999997</v>
      </c>
      <c r="AL34" s="219">
        <v>8.6124402890000002</v>
      </c>
      <c r="AM34" s="219">
        <v>8.7199060989999992</v>
      </c>
      <c r="AN34" s="219">
        <v>8.0306426539999993</v>
      </c>
      <c r="AO34" s="219">
        <v>7.7252761510000001</v>
      </c>
      <c r="AP34" s="219">
        <v>7.2903011639999997</v>
      </c>
      <c r="AQ34" s="219">
        <v>7.6820145880000004</v>
      </c>
      <c r="AR34" s="219">
        <v>7.7842874440000003</v>
      </c>
      <c r="AS34" s="219">
        <v>8.3532214749999998</v>
      </c>
      <c r="AT34" s="219">
        <v>8.2750750669999995</v>
      </c>
      <c r="AU34" s="219">
        <v>7.4080282410000002</v>
      </c>
      <c r="AV34" s="219">
        <v>7.6066792489999999</v>
      </c>
      <c r="AW34" s="219">
        <v>7.8111062090000001</v>
      </c>
      <c r="AX34" s="219">
        <v>8.4136107280000001</v>
      </c>
      <c r="AY34" s="219">
        <v>8.9787718200000004</v>
      </c>
      <c r="AZ34" s="219">
        <v>8.028147852</v>
      </c>
      <c r="BA34" s="219">
        <v>8.3847909059999992</v>
      </c>
      <c r="BB34" s="219">
        <v>7.5221207059999999</v>
      </c>
      <c r="BC34" s="219">
        <v>7.5996575139999996</v>
      </c>
      <c r="BD34" s="219">
        <v>7.7245984749999996</v>
      </c>
      <c r="BE34" s="219">
        <v>8.1846519999999998</v>
      </c>
      <c r="BF34" s="219">
        <v>8.2257979999999993</v>
      </c>
      <c r="BG34" s="219">
        <v>7.5651140000000003</v>
      </c>
      <c r="BH34" s="331">
        <v>7.6187750000000003</v>
      </c>
      <c r="BI34" s="331">
        <v>7.7526200000000003</v>
      </c>
      <c r="BJ34" s="331">
        <v>8.7933420000000009</v>
      </c>
      <c r="BK34" s="331">
        <v>9.1162539999999996</v>
      </c>
      <c r="BL34" s="331">
        <v>8.0284779999999998</v>
      </c>
      <c r="BM34" s="331">
        <v>8.2734240000000003</v>
      </c>
      <c r="BN34" s="331">
        <v>7.4892729999999998</v>
      </c>
      <c r="BO34" s="331">
        <v>7.6651490000000004</v>
      </c>
      <c r="BP34" s="331">
        <v>7.8057480000000004</v>
      </c>
      <c r="BQ34" s="331">
        <v>8.2494730000000001</v>
      </c>
      <c r="BR34" s="331">
        <v>8.2896350000000005</v>
      </c>
      <c r="BS34" s="331">
        <v>7.5341449999999996</v>
      </c>
      <c r="BT34" s="331">
        <v>7.6961259999999996</v>
      </c>
      <c r="BU34" s="331">
        <v>7.8211459999999997</v>
      </c>
      <c r="BV34" s="331">
        <v>8.85318</v>
      </c>
    </row>
    <row r="35" spans="1:74" ht="11.1" customHeight="1">
      <c r="A35" s="16"/>
      <c r="B35" s="25"/>
      <c r="C35" s="222"/>
      <c r="D35" s="222"/>
      <c r="E35" s="222"/>
      <c r="F35" s="222"/>
      <c r="G35" s="222"/>
      <c r="H35" s="222"/>
      <c r="I35" s="222"/>
      <c r="J35" s="222"/>
      <c r="K35" s="222"/>
      <c r="L35" s="222"/>
      <c r="M35" s="222"/>
      <c r="N35" s="222"/>
      <c r="O35" s="222"/>
      <c r="P35" s="222"/>
      <c r="Q35" s="222"/>
      <c r="R35" s="222"/>
      <c r="S35" s="222"/>
      <c r="T35" s="222"/>
      <c r="U35" s="222"/>
      <c r="V35" s="222"/>
      <c r="W35" s="222"/>
      <c r="X35" s="222"/>
      <c r="Y35" s="222"/>
      <c r="Z35" s="222"/>
      <c r="AA35" s="222"/>
      <c r="AB35" s="222"/>
      <c r="AC35" s="222"/>
      <c r="AD35" s="222"/>
      <c r="AE35" s="222"/>
      <c r="AF35" s="222"/>
      <c r="AG35" s="222"/>
      <c r="AH35" s="222"/>
      <c r="AI35" s="222"/>
      <c r="AJ35" s="222"/>
      <c r="AK35" s="222"/>
      <c r="AL35" s="222"/>
      <c r="AM35" s="222"/>
      <c r="AN35" s="222"/>
      <c r="AO35" s="222"/>
      <c r="AP35" s="222"/>
      <c r="AQ35" s="222"/>
      <c r="AR35" s="222"/>
      <c r="AS35" s="222"/>
      <c r="AT35" s="222"/>
      <c r="AU35" s="222"/>
      <c r="AV35" s="222"/>
      <c r="AW35" s="222"/>
      <c r="AX35" s="222"/>
      <c r="AY35" s="222"/>
      <c r="AZ35" s="222"/>
      <c r="BA35" s="222"/>
      <c r="BB35" s="222"/>
      <c r="BC35" s="222"/>
      <c r="BD35" s="222"/>
      <c r="BE35" s="222"/>
      <c r="BF35" s="222"/>
      <c r="BG35" s="222"/>
      <c r="BH35" s="336"/>
      <c r="BI35" s="336"/>
      <c r="BJ35" s="336"/>
      <c r="BK35" s="336"/>
      <c r="BL35" s="336"/>
      <c r="BM35" s="336"/>
      <c r="BN35" s="336"/>
      <c r="BO35" s="336"/>
      <c r="BP35" s="336"/>
      <c r="BQ35" s="336"/>
      <c r="BR35" s="336"/>
      <c r="BS35" s="336"/>
      <c r="BT35" s="336"/>
      <c r="BU35" s="336"/>
      <c r="BV35" s="336"/>
    </row>
    <row r="36" spans="1:74" ht="11.1" customHeight="1">
      <c r="A36" s="16"/>
      <c r="B36" s="31" t="s">
        <v>143</v>
      </c>
      <c r="C36" s="222"/>
      <c r="D36" s="222"/>
      <c r="E36" s="222"/>
      <c r="F36" s="222"/>
      <c r="G36" s="222"/>
      <c r="H36" s="222"/>
      <c r="I36" s="222"/>
      <c r="J36" s="222"/>
      <c r="K36" s="222"/>
      <c r="L36" s="222"/>
      <c r="M36" s="222"/>
      <c r="N36" s="222"/>
      <c r="O36" s="222"/>
      <c r="P36" s="222"/>
      <c r="Q36" s="222"/>
      <c r="R36" s="222"/>
      <c r="S36" s="222"/>
      <c r="T36" s="222"/>
      <c r="U36" s="222"/>
      <c r="V36" s="222"/>
      <c r="W36" s="222"/>
      <c r="X36" s="222"/>
      <c r="Y36" s="222"/>
      <c r="Z36" s="222"/>
      <c r="AA36" s="222"/>
      <c r="AB36" s="222"/>
      <c r="AC36" s="222"/>
      <c r="AD36" s="222"/>
      <c r="AE36" s="222"/>
      <c r="AF36" s="222"/>
      <c r="AG36" s="222"/>
      <c r="AH36" s="222"/>
      <c r="AI36" s="222"/>
      <c r="AJ36" s="222"/>
      <c r="AK36" s="222"/>
      <c r="AL36" s="222"/>
      <c r="AM36" s="222"/>
      <c r="AN36" s="222"/>
      <c r="AO36" s="222"/>
      <c r="AP36" s="222"/>
      <c r="AQ36" s="222"/>
      <c r="AR36" s="222"/>
      <c r="AS36" s="222"/>
      <c r="AT36" s="222"/>
      <c r="AU36" s="222"/>
      <c r="AV36" s="222"/>
      <c r="AW36" s="222"/>
      <c r="AX36" s="222"/>
      <c r="AY36" s="222"/>
      <c r="AZ36" s="222"/>
      <c r="BA36" s="222"/>
      <c r="BB36" s="222"/>
      <c r="BC36" s="222"/>
      <c r="BD36" s="222"/>
      <c r="BE36" s="222"/>
      <c r="BF36" s="222"/>
      <c r="BG36" s="222"/>
      <c r="BH36" s="336"/>
      <c r="BI36" s="336"/>
      <c r="BJ36" s="336"/>
      <c r="BK36" s="336"/>
      <c r="BL36" s="336"/>
      <c r="BM36" s="336"/>
      <c r="BN36" s="336"/>
      <c r="BO36" s="336"/>
      <c r="BP36" s="336"/>
      <c r="BQ36" s="336"/>
      <c r="BR36" s="336"/>
      <c r="BS36" s="336"/>
      <c r="BT36" s="336"/>
      <c r="BU36" s="336"/>
      <c r="BV36" s="336"/>
    </row>
    <row r="37" spans="1:74" ht="11.1" customHeight="1">
      <c r="A37" s="19"/>
      <c r="B37" s="22"/>
      <c r="C37" s="220"/>
      <c r="D37" s="220"/>
      <c r="E37" s="220"/>
      <c r="F37" s="220"/>
      <c r="G37" s="220"/>
      <c r="H37" s="220"/>
      <c r="I37" s="220"/>
      <c r="J37" s="220"/>
      <c r="K37" s="220"/>
      <c r="L37" s="220"/>
      <c r="M37" s="220"/>
      <c r="N37" s="220"/>
      <c r="O37" s="220"/>
      <c r="P37" s="220"/>
      <c r="Q37" s="220"/>
      <c r="R37" s="220"/>
      <c r="S37" s="220"/>
      <c r="T37" s="220"/>
      <c r="U37" s="220"/>
      <c r="V37" s="220"/>
      <c r="W37" s="220"/>
      <c r="X37" s="220"/>
      <c r="Y37" s="220"/>
      <c r="Z37" s="220"/>
      <c r="AA37" s="220"/>
      <c r="AB37" s="220"/>
      <c r="AC37" s="220"/>
      <c r="AD37" s="220"/>
      <c r="AE37" s="220"/>
      <c r="AF37" s="220"/>
      <c r="AG37" s="220"/>
      <c r="AH37" s="220"/>
      <c r="AI37" s="220"/>
      <c r="AJ37" s="220"/>
      <c r="AK37" s="220"/>
      <c r="AL37" s="220"/>
      <c r="AM37" s="220"/>
      <c r="AN37" s="220"/>
      <c r="AO37" s="220"/>
      <c r="AP37" s="220"/>
      <c r="AQ37" s="220"/>
      <c r="AR37" s="220"/>
      <c r="AS37" s="220"/>
      <c r="AT37" s="220"/>
      <c r="AU37" s="220"/>
      <c r="AV37" s="220"/>
      <c r="AW37" s="220"/>
      <c r="AX37" s="220"/>
      <c r="AY37" s="220"/>
      <c r="AZ37" s="220"/>
      <c r="BA37" s="220"/>
      <c r="BB37" s="220"/>
      <c r="BC37" s="220"/>
      <c r="BD37" s="220"/>
      <c r="BE37" s="220"/>
      <c r="BF37" s="220"/>
      <c r="BG37" s="220"/>
      <c r="BH37" s="332"/>
      <c r="BI37" s="332"/>
      <c r="BJ37" s="332"/>
      <c r="BK37" s="332"/>
      <c r="BL37" s="332"/>
      <c r="BM37" s="332"/>
      <c r="BN37" s="332"/>
      <c r="BO37" s="332"/>
      <c r="BP37" s="332"/>
      <c r="BQ37" s="332"/>
      <c r="BR37" s="332"/>
      <c r="BS37" s="332"/>
      <c r="BT37" s="332"/>
      <c r="BU37" s="332"/>
      <c r="BV37" s="332"/>
    </row>
    <row r="38" spans="1:74" ht="11.1" customHeight="1">
      <c r="A38" s="19"/>
      <c r="B38" s="22" t="s">
        <v>263</v>
      </c>
      <c r="C38" s="220"/>
      <c r="D38" s="220"/>
      <c r="E38" s="220"/>
      <c r="F38" s="220"/>
      <c r="G38" s="220"/>
      <c r="H38" s="220"/>
      <c r="I38" s="220"/>
      <c r="J38" s="220"/>
      <c r="K38" s="220"/>
      <c r="L38" s="220"/>
      <c r="M38" s="220"/>
      <c r="N38" s="220"/>
      <c r="O38" s="220"/>
      <c r="P38" s="220"/>
      <c r="Q38" s="220"/>
      <c r="R38" s="220"/>
      <c r="S38" s="220"/>
      <c r="T38" s="220"/>
      <c r="U38" s="220"/>
      <c r="V38" s="220"/>
      <c r="W38" s="220"/>
      <c r="X38" s="220"/>
      <c r="Y38" s="220"/>
      <c r="Z38" s="220"/>
      <c r="AA38" s="220"/>
      <c r="AB38" s="220"/>
      <c r="AC38" s="220"/>
      <c r="AD38" s="220"/>
      <c r="AE38" s="220"/>
      <c r="AF38" s="220"/>
      <c r="AG38" s="220"/>
      <c r="AH38" s="220"/>
      <c r="AI38" s="220"/>
      <c r="AJ38" s="220"/>
      <c r="AK38" s="220"/>
      <c r="AL38" s="220"/>
      <c r="AM38" s="220"/>
      <c r="AN38" s="220"/>
      <c r="AO38" s="220"/>
      <c r="AP38" s="220"/>
      <c r="AQ38" s="220"/>
      <c r="AR38" s="220"/>
      <c r="AS38" s="220"/>
      <c r="AT38" s="220"/>
      <c r="AU38" s="220"/>
      <c r="AV38" s="220"/>
      <c r="AW38" s="220"/>
      <c r="AX38" s="220"/>
      <c r="AY38" s="220"/>
      <c r="AZ38" s="220"/>
      <c r="BA38" s="220"/>
      <c r="BB38" s="220"/>
      <c r="BC38" s="220"/>
      <c r="BD38" s="220"/>
      <c r="BE38" s="220"/>
      <c r="BF38" s="220"/>
      <c r="BG38" s="220"/>
      <c r="BH38" s="332"/>
      <c r="BI38" s="332"/>
      <c r="BJ38" s="332"/>
      <c r="BK38" s="332"/>
      <c r="BL38" s="332"/>
      <c r="BM38" s="332"/>
      <c r="BN38" s="332"/>
      <c r="BO38" s="332"/>
      <c r="BP38" s="332"/>
      <c r="BQ38" s="332"/>
      <c r="BR38" s="332"/>
      <c r="BS38" s="332"/>
      <c r="BT38" s="332"/>
      <c r="BU38" s="332"/>
      <c r="BV38" s="332"/>
    </row>
    <row r="39" spans="1:74" ht="11.1" customHeight="1">
      <c r="A39" s="19" t="s">
        <v>1089</v>
      </c>
      <c r="B39" s="32" t="s">
        <v>114</v>
      </c>
      <c r="C39" s="219">
        <v>37.450000000000003</v>
      </c>
      <c r="D39" s="219">
        <v>38.15</v>
      </c>
      <c r="E39" s="219">
        <v>45.57</v>
      </c>
      <c r="F39" s="219">
        <v>48.78</v>
      </c>
      <c r="G39" s="219">
        <v>55.96</v>
      </c>
      <c r="H39" s="219">
        <v>65.72</v>
      </c>
      <c r="I39" s="219">
        <v>63.58</v>
      </c>
      <c r="J39" s="219">
        <v>67.989999999999995</v>
      </c>
      <c r="K39" s="219">
        <v>67.739999999999995</v>
      </c>
      <c r="L39" s="219">
        <v>72.08</v>
      </c>
      <c r="M39" s="219">
        <v>74.48</v>
      </c>
      <c r="N39" s="219">
        <v>72.95</v>
      </c>
      <c r="O39" s="219">
        <v>75.48</v>
      </c>
      <c r="P39" s="219">
        <v>74.58</v>
      </c>
      <c r="Q39" s="219">
        <v>77.430000000000007</v>
      </c>
      <c r="R39" s="219">
        <v>80.83</v>
      </c>
      <c r="S39" s="219">
        <v>72.66</v>
      </c>
      <c r="T39" s="219">
        <v>72.66</v>
      </c>
      <c r="U39" s="219">
        <v>73.73</v>
      </c>
      <c r="V39" s="219">
        <v>74.58</v>
      </c>
      <c r="W39" s="219">
        <v>73.849999999999994</v>
      </c>
      <c r="X39" s="219">
        <v>77.77</v>
      </c>
      <c r="Y39" s="219">
        <v>81.05</v>
      </c>
      <c r="Z39" s="219">
        <v>85.95</v>
      </c>
      <c r="AA39" s="219">
        <v>88.28</v>
      </c>
      <c r="AB39" s="219">
        <v>90.85</v>
      </c>
      <c r="AC39" s="219">
        <v>102.43</v>
      </c>
      <c r="AD39" s="219">
        <v>112.65</v>
      </c>
      <c r="AE39" s="219">
        <v>107.82</v>
      </c>
      <c r="AF39" s="219">
        <v>104.23</v>
      </c>
      <c r="AG39" s="219">
        <v>104.68</v>
      </c>
      <c r="AH39" s="219">
        <v>97.7</v>
      </c>
      <c r="AI39" s="219">
        <v>99.39</v>
      </c>
      <c r="AJ39" s="219">
        <v>100.67</v>
      </c>
      <c r="AK39" s="219">
        <v>107.28</v>
      </c>
      <c r="AL39" s="219">
        <v>105.69</v>
      </c>
      <c r="AM39" s="219">
        <v>104.7</v>
      </c>
      <c r="AN39" s="219">
        <v>107.18</v>
      </c>
      <c r="AO39" s="219">
        <v>110.92</v>
      </c>
      <c r="AP39" s="219">
        <v>109.69</v>
      </c>
      <c r="AQ39" s="219">
        <v>103.23</v>
      </c>
      <c r="AR39" s="219">
        <v>91.96</v>
      </c>
      <c r="AS39" s="219">
        <v>92.83</v>
      </c>
      <c r="AT39" s="219">
        <v>97.71</v>
      </c>
      <c r="AU39" s="219">
        <v>101.97</v>
      </c>
      <c r="AV39" s="219">
        <v>100.02</v>
      </c>
      <c r="AW39" s="219">
        <v>96.78</v>
      </c>
      <c r="AX39" s="219">
        <v>95.06</v>
      </c>
      <c r="AY39" s="219">
        <v>100.78</v>
      </c>
      <c r="AZ39" s="219">
        <v>101.45</v>
      </c>
      <c r="BA39" s="219">
        <v>101.23</v>
      </c>
      <c r="BB39" s="219">
        <v>99.5</v>
      </c>
      <c r="BC39" s="219">
        <v>100.17</v>
      </c>
      <c r="BD39" s="219">
        <v>98.67</v>
      </c>
      <c r="BE39" s="219">
        <v>103.85</v>
      </c>
      <c r="BF39" s="219">
        <v>111.07</v>
      </c>
      <c r="BG39" s="219">
        <v>111.7895</v>
      </c>
      <c r="BH39" s="331">
        <v>108.5</v>
      </c>
      <c r="BI39" s="331">
        <v>105.5</v>
      </c>
      <c r="BJ39" s="331">
        <v>104</v>
      </c>
      <c r="BK39" s="331">
        <v>103</v>
      </c>
      <c r="BL39" s="331">
        <v>102.5</v>
      </c>
      <c r="BM39" s="331">
        <v>102.5</v>
      </c>
      <c r="BN39" s="331">
        <v>103.5</v>
      </c>
      <c r="BO39" s="331">
        <v>103.5</v>
      </c>
      <c r="BP39" s="331">
        <v>103.5</v>
      </c>
      <c r="BQ39" s="331">
        <v>102.5</v>
      </c>
      <c r="BR39" s="331">
        <v>100.5</v>
      </c>
      <c r="BS39" s="331">
        <v>100.5</v>
      </c>
      <c r="BT39" s="331">
        <v>99.5</v>
      </c>
      <c r="BU39" s="331">
        <v>99.5</v>
      </c>
      <c r="BV39" s="331">
        <v>99.5</v>
      </c>
    </row>
    <row r="40" spans="1:74" ht="11.1" customHeight="1">
      <c r="A40" s="19"/>
      <c r="B40" s="22"/>
      <c r="C40" s="220"/>
      <c r="D40" s="220"/>
      <c r="E40" s="220"/>
      <c r="F40" s="220"/>
      <c r="G40" s="220"/>
      <c r="H40" s="220"/>
      <c r="I40" s="220"/>
      <c r="J40" s="220"/>
      <c r="K40" s="220"/>
      <c r="L40" s="220"/>
      <c r="M40" s="220"/>
      <c r="N40" s="220"/>
      <c r="O40" s="220"/>
      <c r="P40" s="220"/>
      <c r="Q40" s="220"/>
      <c r="R40" s="220"/>
      <c r="S40" s="220"/>
      <c r="T40" s="220"/>
      <c r="U40" s="220"/>
      <c r="V40" s="220"/>
      <c r="W40" s="220"/>
      <c r="X40" s="220"/>
      <c r="Y40" s="220"/>
      <c r="Z40" s="220"/>
      <c r="AA40" s="220"/>
      <c r="AB40" s="220"/>
      <c r="AC40" s="220"/>
      <c r="AD40" s="220"/>
      <c r="AE40" s="220"/>
      <c r="AF40" s="220"/>
      <c r="AG40" s="220"/>
      <c r="AH40" s="220"/>
      <c r="AI40" s="220"/>
      <c r="AJ40" s="220"/>
      <c r="AK40" s="220"/>
      <c r="AL40" s="220"/>
      <c r="AM40" s="220"/>
      <c r="AN40" s="220"/>
      <c r="AO40" s="220"/>
      <c r="AP40" s="220"/>
      <c r="AQ40" s="220"/>
      <c r="AR40" s="220"/>
      <c r="AS40" s="220"/>
      <c r="AT40" s="220"/>
      <c r="AU40" s="220"/>
      <c r="AV40" s="220"/>
      <c r="AW40" s="220"/>
      <c r="AX40" s="220"/>
      <c r="AY40" s="220"/>
      <c r="AZ40" s="220"/>
      <c r="BA40" s="220"/>
      <c r="BB40" s="220"/>
      <c r="BC40" s="220"/>
      <c r="BD40" s="220"/>
      <c r="BE40" s="220"/>
      <c r="BF40" s="220"/>
      <c r="BG40" s="220"/>
      <c r="BH40" s="332"/>
      <c r="BI40" s="332"/>
      <c r="BJ40" s="332"/>
      <c r="BK40" s="332"/>
      <c r="BL40" s="332"/>
      <c r="BM40" s="332"/>
      <c r="BN40" s="332"/>
      <c r="BO40" s="332"/>
      <c r="BP40" s="332"/>
      <c r="BQ40" s="332"/>
      <c r="BR40" s="332"/>
      <c r="BS40" s="332"/>
      <c r="BT40" s="332"/>
      <c r="BU40" s="332"/>
      <c r="BV40" s="332"/>
    </row>
    <row r="41" spans="1:74" ht="11.1" customHeight="1">
      <c r="A41" s="634"/>
      <c r="B41" s="29" t="s">
        <v>1134</v>
      </c>
      <c r="C41" s="222"/>
      <c r="D41" s="222"/>
      <c r="E41" s="222"/>
      <c r="F41" s="222"/>
      <c r="G41" s="222"/>
      <c r="H41" s="222"/>
      <c r="I41" s="222"/>
      <c r="J41" s="222"/>
      <c r="K41" s="222"/>
      <c r="L41" s="222"/>
      <c r="M41" s="222"/>
      <c r="N41" s="222"/>
      <c r="O41" s="222"/>
      <c r="P41" s="222"/>
      <c r="Q41" s="222"/>
      <c r="R41" s="222"/>
      <c r="S41" s="222"/>
      <c r="T41" s="222"/>
      <c r="U41" s="222"/>
      <c r="V41" s="222"/>
      <c r="W41" s="222"/>
      <c r="X41" s="222"/>
      <c r="Y41" s="222"/>
      <c r="Z41" s="222"/>
      <c r="AA41" s="222"/>
      <c r="AB41" s="222"/>
      <c r="AC41" s="222"/>
      <c r="AD41" s="222"/>
      <c r="AE41" s="222"/>
      <c r="AF41" s="222"/>
      <c r="AG41" s="222"/>
      <c r="AH41" s="222"/>
      <c r="AI41" s="222"/>
      <c r="AJ41" s="222"/>
      <c r="AK41" s="222"/>
      <c r="AL41" s="222"/>
      <c r="AM41" s="222"/>
      <c r="AN41" s="222"/>
      <c r="AO41" s="222"/>
      <c r="AP41" s="222"/>
      <c r="AQ41" s="222"/>
      <c r="AR41" s="222"/>
      <c r="AS41" s="222"/>
      <c r="AT41" s="222"/>
      <c r="AU41" s="222"/>
      <c r="AV41" s="222"/>
      <c r="AW41" s="222"/>
      <c r="AX41" s="222"/>
      <c r="AY41" s="222"/>
      <c r="AZ41" s="222"/>
      <c r="BA41" s="222"/>
      <c r="BB41" s="222"/>
      <c r="BC41" s="222"/>
      <c r="BD41" s="222"/>
      <c r="BE41" s="222"/>
      <c r="BF41" s="222"/>
      <c r="BG41" s="222"/>
      <c r="BH41" s="336"/>
      <c r="BI41" s="336"/>
      <c r="BJ41" s="336"/>
      <c r="BK41" s="336"/>
      <c r="BL41" s="336"/>
      <c r="BM41" s="336"/>
      <c r="BN41" s="336"/>
      <c r="BO41" s="336"/>
      <c r="BP41" s="336"/>
      <c r="BQ41" s="336"/>
      <c r="BR41" s="336"/>
      <c r="BS41" s="336"/>
      <c r="BT41" s="336"/>
      <c r="BU41" s="336"/>
      <c r="BV41" s="336"/>
    </row>
    <row r="42" spans="1:74" ht="11.1" customHeight="1">
      <c r="A42" s="635" t="s">
        <v>153</v>
      </c>
      <c r="B42" s="30" t="s">
        <v>115</v>
      </c>
      <c r="C42" s="219">
        <v>5.2404999999999999</v>
      </c>
      <c r="D42" s="219">
        <v>4.5147300000000001</v>
      </c>
      <c r="E42" s="219">
        <v>3.9595400000000001</v>
      </c>
      <c r="F42" s="219">
        <v>3.4947599999999999</v>
      </c>
      <c r="G42" s="219">
        <v>3.8325</v>
      </c>
      <c r="H42" s="219">
        <v>3.8004500000000001</v>
      </c>
      <c r="I42" s="219">
        <v>3.3836300000000001</v>
      </c>
      <c r="J42" s="219">
        <v>3.14</v>
      </c>
      <c r="K42" s="219">
        <v>2.9735</v>
      </c>
      <c r="L42" s="219">
        <v>4.0028499999999996</v>
      </c>
      <c r="M42" s="219">
        <v>3.66</v>
      </c>
      <c r="N42" s="219">
        <v>5.34</v>
      </c>
      <c r="O42" s="219">
        <v>5.83</v>
      </c>
      <c r="P42" s="219">
        <v>5.32</v>
      </c>
      <c r="Q42" s="219">
        <v>4.29</v>
      </c>
      <c r="R42" s="219">
        <v>4.03</v>
      </c>
      <c r="S42" s="219">
        <v>4.1399999999999997</v>
      </c>
      <c r="T42" s="219">
        <v>4.8</v>
      </c>
      <c r="U42" s="219">
        <v>4.63</v>
      </c>
      <c r="V42" s="219">
        <v>4.32</v>
      </c>
      <c r="W42" s="219">
        <v>3.89</v>
      </c>
      <c r="X42" s="219">
        <v>3.43</v>
      </c>
      <c r="Y42" s="219">
        <v>3.71</v>
      </c>
      <c r="Z42" s="219">
        <v>4.25</v>
      </c>
      <c r="AA42" s="219">
        <v>4.49</v>
      </c>
      <c r="AB42" s="219">
        <v>4.09</v>
      </c>
      <c r="AC42" s="219">
        <v>3.97</v>
      </c>
      <c r="AD42" s="219">
        <v>4.25</v>
      </c>
      <c r="AE42" s="219">
        <v>4.3099999999999996</v>
      </c>
      <c r="AF42" s="219">
        <v>4.55</v>
      </c>
      <c r="AG42" s="219">
        <v>4.42</v>
      </c>
      <c r="AH42" s="219">
        <v>4.05</v>
      </c>
      <c r="AI42" s="219">
        <v>3.9</v>
      </c>
      <c r="AJ42" s="219">
        <v>3.56</v>
      </c>
      <c r="AK42" s="219">
        <v>3.24</v>
      </c>
      <c r="AL42" s="219">
        <v>3.17</v>
      </c>
      <c r="AM42" s="219">
        <v>2.67</v>
      </c>
      <c r="AN42" s="219">
        <v>2.5</v>
      </c>
      <c r="AO42" s="219">
        <v>2.1800000000000002</v>
      </c>
      <c r="AP42" s="219">
        <v>1.95</v>
      </c>
      <c r="AQ42" s="219">
        <v>2.4300000000000002</v>
      </c>
      <c r="AR42" s="219">
        <v>2.46</v>
      </c>
      <c r="AS42" s="219">
        <v>2.95</v>
      </c>
      <c r="AT42" s="219">
        <v>2.84</v>
      </c>
      <c r="AU42" s="219">
        <v>2.8479999999999999</v>
      </c>
      <c r="AV42" s="219">
        <v>3.3170000000000002</v>
      </c>
      <c r="AW42" s="219">
        <v>3.5405000000000002</v>
      </c>
      <c r="AX42" s="219">
        <v>3.3414999999999999</v>
      </c>
      <c r="AY42" s="219">
        <v>3.33</v>
      </c>
      <c r="AZ42" s="219">
        <v>3.33</v>
      </c>
      <c r="BA42" s="219">
        <v>3.81</v>
      </c>
      <c r="BB42" s="219">
        <v>4.17</v>
      </c>
      <c r="BC42" s="219">
        <v>4.04</v>
      </c>
      <c r="BD42" s="219">
        <v>3.8260000000000001</v>
      </c>
      <c r="BE42" s="219">
        <v>3.62</v>
      </c>
      <c r="BF42" s="219">
        <v>3.4249999999999998</v>
      </c>
      <c r="BG42" s="219">
        <v>3.6190000000000002</v>
      </c>
      <c r="BH42" s="331">
        <v>3.6087039999999999</v>
      </c>
      <c r="BI42" s="331">
        <v>3.759045</v>
      </c>
      <c r="BJ42" s="331">
        <v>3.9377209999999998</v>
      </c>
      <c r="BK42" s="331">
        <v>4.0583070000000001</v>
      </c>
      <c r="BL42" s="331">
        <v>4.0159950000000002</v>
      </c>
      <c r="BM42" s="331">
        <v>3.880144</v>
      </c>
      <c r="BN42" s="331">
        <v>3.7397339999999999</v>
      </c>
      <c r="BO42" s="331">
        <v>3.669041</v>
      </c>
      <c r="BP42" s="331">
        <v>3.8356129999999999</v>
      </c>
      <c r="BQ42" s="331">
        <v>4.0025430000000002</v>
      </c>
      <c r="BR42" s="331">
        <v>4.0426149999999996</v>
      </c>
      <c r="BS42" s="331">
        <v>4.0532250000000003</v>
      </c>
      <c r="BT42" s="331">
        <v>4.0919499999999998</v>
      </c>
      <c r="BU42" s="331">
        <v>4.2527710000000001</v>
      </c>
      <c r="BV42" s="331">
        <v>4.3708559999999999</v>
      </c>
    </row>
    <row r="43" spans="1:74" ht="11.1" customHeight="1">
      <c r="A43" s="16"/>
      <c r="B43" s="25"/>
      <c r="C43" s="221"/>
      <c r="D43" s="221"/>
      <c r="E43" s="221"/>
      <c r="F43" s="221"/>
      <c r="G43" s="221"/>
      <c r="H43" s="221"/>
      <c r="I43" s="221"/>
      <c r="J43" s="221"/>
      <c r="K43" s="221"/>
      <c r="L43" s="221"/>
      <c r="M43" s="221"/>
      <c r="N43" s="221"/>
      <c r="O43" s="221"/>
      <c r="P43" s="221"/>
      <c r="Q43" s="221"/>
      <c r="R43" s="221"/>
      <c r="S43" s="221"/>
      <c r="T43" s="221"/>
      <c r="U43" s="221"/>
      <c r="V43" s="221"/>
      <c r="W43" s="221"/>
      <c r="X43" s="221"/>
      <c r="Y43" s="221"/>
      <c r="Z43" s="221"/>
      <c r="AA43" s="221"/>
      <c r="AB43" s="221"/>
      <c r="AC43" s="221"/>
      <c r="AD43" s="221"/>
      <c r="AE43" s="221"/>
      <c r="AF43" s="221"/>
      <c r="AG43" s="221"/>
      <c r="AH43" s="221"/>
      <c r="AI43" s="221"/>
      <c r="AJ43" s="221"/>
      <c r="AK43" s="221"/>
      <c r="AL43" s="221"/>
      <c r="AM43" s="221"/>
      <c r="AN43" s="221"/>
      <c r="AO43" s="221"/>
      <c r="AP43" s="221"/>
      <c r="AQ43" s="221"/>
      <c r="AR43" s="221"/>
      <c r="AS43" s="221"/>
      <c r="AT43" s="221"/>
      <c r="AU43" s="221"/>
      <c r="AV43" s="221"/>
      <c r="AW43" s="221"/>
      <c r="AX43" s="221"/>
      <c r="AY43" s="221"/>
      <c r="AZ43" s="221"/>
      <c r="BA43" s="221"/>
      <c r="BB43" s="221"/>
      <c r="BC43" s="221"/>
      <c r="BD43" s="221"/>
      <c r="BE43" s="221"/>
      <c r="BF43" s="221"/>
      <c r="BG43" s="221"/>
      <c r="BH43" s="335"/>
      <c r="BI43" s="335"/>
      <c r="BJ43" s="335"/>
      <c r="BK43" s="335"/>
      <c r="BL43" s="335"/>
      <c r="BM43" s="335"/>
      <c r="BN43" s="335"/>
      <c r="BO43" s="335"/>
      <c r="BP43" s="335"/>
      <c r="BQ43" s="335"/>
      <c r="BR43" s="335"/>
      <c r="BS43" s="335"/>
      <c r="BT43" s="335"/>
      <c r="BU43" s="335"/>
      <c r="BV43" s="335"/>
    </row>
    <row r="44" spans="1:74" ht="11.1" customHeight="1">
      <c r="A44" s="33"/>
      <c r="B44" s="29" t="s">
        <v>1097</v>
      </c>
      <c r="C44" s="221"/>
      <c r="D44" s="221"/>
      <c r="E44" s="221"/>
      <c r="F44" s="221"/>
      <c r="G44" s="221"/>
      <c r="H44" s="221"/>
      <c r="I44" s="221"/>
      <c r="J44" s="221"/>
      <c r="K44" s="221"/>
      <c r="L44" s="221"/>
      <c r="M44" s="221"/>
      <c r="N44" s="221"/>
      <c r="O44" s="221"/>
      <c r="P44" s="221"/>
      <c r="Q44" s="221"/>
      <c r="R44" s="221"/>
      <c r="S44" s="221"/>
      <c r="T44" s="221"/>
      <c r="U44" s="221"/>
      <c r="V44" s="221"/>
      <c r="W44" s="221"/>
      <c r="X44" s="221"/>
      <c r="Y44" s="221"/>
      <c r="Z44" s="221"/>
      <c r="AA44" s="221"/>
      <c r="AB44" s="221"/>
      <c r="AC44" s="221"/>
      <c r="AD44" s="221"/>
      <c r="AE44" s="221"/>
      <c r="AF44" s="221"/>
      <c r="AG44" s="221"/>
      <c r="AH44" s="221"/>
      <c r="AI44" s="221"/>
      <c r="AJ44" s="221"/>
      <c r="AK44" s="221"/>
      <c r="AL44" s="221"/>
      <c r="AM44" s="221"/>
      <c r="AN44" s="221"/>
      <c r="AO44" s="221"/>
      <c r="AP44" s="221"/>
      <c r="AQ44" s="221"/>
      <c r="AR44" s="221"/>
      <c r="AS44" s="221"/>
      <c r="AT44" s="221"/>
      <c r="AU44" s="221"/>
      <c r="AV44" s="221"/>
      <c r="AW44" s="221"/>
      <c r="AX44" s="221"/>
      <c r="AY44" s="221"/>
      <c r="AZ44" s="221"/>
      <c r="BA44" s="221"/>
      <c r="BB44" s="221"/>
      <c r="BC44" s="221"/>
      <c r="BD44" s="221"/>
      <c r="BE44" s="221"/>
      <c r="BF44" s="221"/>
      <c r="BG44" s="221"/>
      <c r="BH44" s="335"/>
      <c r="BI44" s="335"/>
      <c r="BJ44" s="335"/>
      <c r="BK44" s="335"/>
      <c r="BL44" s="335"/>
      <c r="BM44" s="335"/>
      <c r="BN44" s="335"/>
      <c r="BO44" s="335"/>
      <c r="BP44" s="335"/>
      <c r="BQ44" s="335"/>
      <c r="BR44" s="335"/>
      <c r="BS44" s="335"/>
      <c r="BT44" s="335"/>
      <c r="BU44" s="335"/>
      <c r="BV44" s="335"/>
    </row>
    <row r="45" spans="1:74" ht="11.1" customHeight="1">
      <c r="A45" s="26" t="s">
        <v>725</v>
      </c>
      <c r="B45" s="30" t="s">
        <v>115</v>
      </c>
      <c r="C45" s="219">
        <v>2.23</v>
      </c>
      <c r="D45" s="219">
        <v>2.27</v>
      </c>
      <c r="E45" s="219">
        <v>2.29</v>
      </c>
      <c r="F45" s="219">
        <v>2.2200000000000002</v>
      </c>
      <c r="G45" s="219">
        <v>2.23</v>
      </c>
      <c r="H45" s="219">
        <v>2.2200000000000002</v>
      </c>
      <c r="I45" s="219">
        <v>2.19</v>
      </c>
      <c r="J45" s="219">
        <v>2.21</v>
      </c>
      <c r="K45" s="219">
        <v>2.1800000000000002</v>
      </c>
      <c r="L45" s="219">
        <v>2.17</v>
      </c>
      <c r="M45" s="219">
        <v>2.13</v>
      </c>
      <c r="N45" s="219">
        <v>2.14</v>
      </c>
      <c r="O45" s="219">
        <v>2.23</v>
      </c>
      <c r="P45" s="219">
        <v>2.27</v>
      </c>
      <c r="Q45" s="219">
        <v>2.31</v>
      </c>
      <c r="R45" s="219">
        <v>2.29</v>
      </c>
      <c r="S45" s="219">
        <v>2.2599999999999998</v>
      </c>
      <c r="T45" s="219">
        <v>2.25</v>
      </c>
      <c r="U45" s="219">
        <v>2.27</v>
      </c>
      <c r="V45" s="219">
        <v>2.2999999999999998</v>
      </c>
      <c r="W45" s="219">
        <v>2.2799999999999998</v>
      </c>
      <c r="X45" s="219">
        <v>2.27</v>
      </c>
      <c r="Y45" s="219">
        <v>2.2599999999999998</v>
      </c>
      <c r="Z45" s="219">
        <v>2.23</v>
      </c>
      <c r="AA45" s="219">
        <v>2.3199999999999998</v>
      </c>
      <c r="AB45" s="219">
        <v>2.35</v>
      </c>
      <c r="AC45" s="219">
        <v>2.34</v>
      </c>
      <c r="AD45" s="219">
        <v>2.38</v>
      </c>
      <c r="AE45" s="219">
        <v>2.4300000000000002</v>
      </c>
      <c r="AF45" s="219">
        <v>2.4</v>
      </c>
      <c r="AG45" s="219">
        <v>2.44</v>
      </c>
      <c r="AH45" s="219">
        <v>2.4700000000000002</v>
      </c>
      <c r="AI45" s="219">
        <v>2.44</v>
      </c>
      <c r="AJ45" s="219">
        <v>2.39</v>
      </c>
      <c r="AK45" s="219">
        <v>2.37</v>
      </c>
      <c r="AL45" s="219">
        <v>2.34</v>
      </c>
      <c r="AM45" s="219">
        <v>2.4300000000000002</v>
      </c>
      <c r="AN45" s="219">
        <v>2.4</v>
      </c>
      <c r="AO45" s="219">
        <v>2.41</v>
      </c>
      <c r="AP45" s="219">
        <v>2.44</v>
      </c>
      <c r="AQ45" s="219">
        <v>2.44</v>
      </c>
      <c r="AR45" s="219">
        <v>2.38</v>
      </c>
      <c r="AS45" s="219">
        <v>2.41</v>
      </c>
      <c r="AT45" s="219">
        <v>2.42</v>
      </c>
      <c r="AU45" s="219">
        <v>2.39</v>
      </c>
      <c r="AV45" s="219">
        <v>2.38</v>
      </c>
      <c r="AW45" s="219">
        <v>2.38</v>
      </c>
      <c r="AX45" s="219">
        <v>2.38</v>
      </c>
      <c r="AY45" s="219">
        <v>2.34</v>
      </c>
      <c r="AZ45" s="219">
        <v>2.34</v>
      </c>
      <c r="BA45" s="219">
        <v>2.35</v>
      </c>
      <c r="BB45" s="219">
        <v>2.37</v>
      </c>
      <c r="BC45" s="219">
        <v>2.37</v>
      </c>
      <c r="BD45" s="219">
        <v>2.36</v>
      </c>
      <c r="BE45" s="219">
        <v>2.3199999999999998</v>
      </c>
      <c r="BF45" s="219">
        <v>2.3105479999999998</v>
      </c>
      <c r="BG45" s="219">
        <v>2.3015270000000001</v>
      </c>
      <c r="BH45" s="331">
        <v>2.3112539999999999</v>
      </c>
      <c r="BI45" s="331">
        <v>2.310486</v>
      </c>
      <c r="BJ45" s="331">
        <v>2.320227</v>
      </c>
      <c r="BK45" s="331">
        <v>2.329634</v>
      </c>
      <c r="BL45" s="331">
        <v>2.34971</v>
      </c>
      <c r="BM45" s="331">
        <v>2.3598499999999998</v>
      </c>
      <c r="BN45" s="331">
        <v>2.3500190000000001</v>
      </c>
      <c r="BO45" s="331">
        <v>2.3400539999999999</v>
      </c>
      <c r="BP45" s="331">
        <v>2.3300740000000002</v>
      </c>
      <c r="BQ45" s="331">
        <v>2.3496920000000001</v>
      </c>
      <c r="BR45" s="331">
        <v>2.3390919999999999</v>
      </c>
      <c r="BS45" s="331">
        <v>2.3293819999999998</v>
      </c>
      <c r="BT45" s="331">
        <v>2.3294239999999999</v>
      </c>
      <c r="BU45" s="331">
        <v>2.3194569999999999</v>
      </c>
      <c r="BV45" s="331">
        <v>2.3094890000000001</v>
      </c>
    </row>
    <row r="46" spans="1:74" ht="11.1" customHeight="1">
      <c r="A46" s="26"/>
      <c r="B46" s="34"/>
      <c r="C46" s="220"/>
      <c r="D46" s="220"/>
      <c r="E46" s="220"/>
      <c r="F46" s="220"/>
      <c r="G46" s="220"/>
      <c r="H46" s="220"/>
      <c r="I46" s="220"/>
      <c r="J46" s="220"/>
      <c r="K46" s="220"/>
      <c r="L46" s="220"/>
      <c r="M46" s="220"/>
      <c r="N46" s="220"/>
      <c r="O46" s="220"/>
      <c r="P46" s="220"/>
      <c r="Q46" s="220"/>
      <c r="R46" s="220"/>
      <c r="S46" s="220"/>
      <c r="T46" s="220"/>
      <c r="U46" s="220"/>
      <c r="V46" s="220"/>
      <c r="W46" s="220"/>
      <c r="X46" s="220"/>
      <c r="Y46" s="220"/>
      <c r="Z46" s="220"/>
      <c r="AA46" s="220"/>
      <c r="AB46" s="220"/>
      <c r="AC46" s="220"/>
      <c r="AD46" s="220"/>
      <c r="AE46" s="220"/>
      <c r="AF46" s="220"/>
      <c r="AG46" s="220"/>
      <c r="AH46" s="220"/>
      <c r="AI46" s="220"/>
      <c r="AJ46" s="220"/>
      <c r="AK46" s="220"/>
      <c r="AL46" s="220"/>
      <c r="AM46" s="220"/>
      <c r="AN46" s="220"/>
      <c r="AO46" s="220"/>
      <c r="AP46" s="220"/>
      <c r="AQ46" s="220"/>
      <c r="AR46" s="220"/>
      <c r="AS46" s="220"/>
      <c r="AT46" s="220"/>
      <c r="AU46" s="220"/>
      <c r="AV46" s="220"/>
      <c r="AW46" s="220"/>
      <c r="AX46" s="220"/>
      <c r="AY46" s="220"/>
      <c r="AZ46" s="220"/>
      <c r="BA46" s="220"/>
      <c r="BB46" s="220"/>
      <c r="BC46" s="220"/>
      <c r="BD46" s="220"/>
      <c r="BE46" s="220"/>
      <c r="BF46" s="220"/>
      <c r="BG46" s="220"/>
      <c r="BH46" s="332"/>
      <c r="BI46" s="332"/>
      <c r="BJ46" s="332"/>
      <c r="BK46" s="332"/>
      <c r="BL46" s="332"/>
      <c r="BM46" s="332"/>
      <c r="BN46" s="332"/>
      <c r="BO46" s="332"/>
      <c r="BP46" s="332"/>
      <c r="BQ46" s="332"/>
      <c r="BR46" s="332"/>
      <c r="BS46" s="332"/>
      <c r="BT46" s="332"/>
      <c r="BU46" s="332"/>
      <c r="BV46" s="332"/>
    </row>
    <row r="47" spans="1:74" ht="11.1" customHeight="1">
      <c r="A47" s="19"/>
      <c r="B47" s="20" t="s">
        <v>1098</v>
      </c>
      <c r="C47" s="220"/>
      <c r="D47" s="220"/>
      <c r="E47" s="220"/>
      <c r="F47" s="220"/>
      <c r="G47" s="220"/>
      <c r="H47" s="220"/>
      <c r="I47" s="220"/>
      <c r="J47" s="220"/>
      <c r="K47" s="220"/>
      <c r="L47" s="220"/>
      <c r="M47" s="220"/>
      <c r="N47" s="220"/>
      <c r="O47" s="220"/>
      <c r="P47" s="220"/>
      <c r="Q47" s="220"/>
      <c r="R47" s="220"/>
      <c r="S47" s="220"/>
      <c r="T47" s="220"/>
      <c r="U47" s="220"/>
      <c r="V47" s="220"/>
      <c r="W47" s="220"/>
      <c r="X47" s="220"/>
      <c r="Y47" s="220"/>
      <c r="Z47" s="220"/>
      <c r="AA47" s="220"/>
      <c r="AB47" s="220"/>
      <c r="AC47" s="220"/>
      <c r="AD47" s="220"/>
      <c r="AE47" s="220"/>
      <c r="AF47" s="220"/>
      <c r="AG47" s="220"/>
      <c r="AH47" s="220"/>
      <c r="AI47" s="220"/>
      <c r="AJ47" s="220"/>
      <c r="AK47" s="220"/>
      <c r="AL47" s="220"/>
      <c r="AM47" s="220"/>
      <c r="AN47" s="220"/>
      <c r="AO47" s="220"/>
      <c r="AP47" s="220"/>
      <c r="AQ47" s="220"/>
      <c r="AR47" s="220"/>
      <c r="AS47" s="220"/>
      <c r="AT47" s="220"/>
      <c r="AU47" s="220"/>
      <c r="AV47" s="220"/>
      <c r="AW47" s="220"/>
      <c r="AX47" s="220"/>
      <c r="AY47" s="220"/>
      <c r="AZ47" s="220"/>
      <c r="BA47" s="220"/>
      <c r="BB47" s="220"/>
      <c r="BC47" s="220"/>
      <c r="BD47" s="220"/>
      <c r="BE47" s="220"/>
      <c r="BF47" s="220"/>
      <c r="BG47" s="220"/>
      <c r="BH47" s="332"/>
      <c r="BI47" s="332"/>
      <c r="BJ47" s="332"/>
      <c r="BK47" s="332"/>
      <c r="BL47" s="332"/>
      <c r="BM47" s="332"/>
      <c r="BN47" s="332"/>
      <c r="BO47" s="332"/>
      <c r="BP47" s="332"/>
      <c r="BQ47" s="332"/>
      <c r="BR47" s="332"/>
      <c r="BS47" s="332"/>
      <c r="BT47" s="332"/>
      <c r="BU47" s="332"/>
      <c r="BV47" s="332"/>
    </row>
    <row r="48" spans="1:74" ht="11.1" customHeight="1">
      <c r="A48" s="19"/>
      <c r="B48" s="22"/>
      <c r="C48" s="220"/>
      <c r="D48" s="220"/>
      <c r="E48" s="220"/>
      <c r="F48" s="220"/>
      <c r="G48" s="220"/>
      <c r="H48" s="220"/>
      <c r="I48" s="220"/>
      <c r="J48" s="220"/>
      <c r="K48" s="220"/>
      <c r="L48" s="220"/>
      <c r="M48" s="220"/>
      <c r="N48" s="220"/>
      <c r="O48" s="220"/>
      <c r="P48" s="220"/>
      <c r="Q48" s="220"/>
      <c r="R48" s="220"/>
      <c r="S48" s="220"/>
      <c r="T48" s="220"/>
      <c r="U48" s="220"/>
      <c r="V48" s="220"/>
      <c r="W48" s="220"/>
      <c r="X48" s="220"/>
      <c r="Y48" s="220"/>
      <c r="Z48" s="220"/>
      <c r="AA48" s="220"/>
      <c r="AB48" s="220"/>
      <c r="AC48" s="220"/>
      <c r="AD48" s="220"/>
      <c r="AE48" s="220"/>
      <c r="AF48" s="220"/>
      <c r="AG48" s="220"/>
      <c r="AH48" s="220"/>
      <c r="AI48" s="220"/>
      <c r="AJ48" s="220"/>
      <c r="AK48" s="220"/>
      <c r="AL48" s="220"/>
      <c r="AM48" s="220"/>
      <c r="AN48" s="220"/>
      <c r="AO48" s="220"/>
      <c r="AP48" s="220"/>
      <c r="AQ48" s="220"/>
      <c r="AR48" s="220"/>
      <c r="AS48" s="220"/>
      <c r="AT48" s="220"/>
      <c r="AU48" s="220"/>
      <c r="AV48" s="220"/>
      <c r="AW48" s="220"/>
      <c r="AX48" s="220"/>
      <c r="AY48" s="220"/>
      <c r="AZ48" s="220"/>
      <c r="BA48" s="220"/>
      <c r="BB48" s="220"/>
      <c r="BC48" s="220"/>
      <c r="BD48" s="220"/>
      <c r="BE48" s="220"/>
      <c r="BF48" s="220"/>
      <c r="BG48" s="220"/>
      <c r="BH48" s="332"/>
      <c r="BI48" s="332"/>
      <c r="BJ48" s="332"/>
      <c r="BK48" s="332"/>
      <c r="BL48" s="332"/>
      <c r="BM48" s="332"/>
      <c r="BN48" s="332"/>
      <c r="BO48" s="332"/>
      <c r="BP48" s="332"/>
      <c r="BQ48" s="332"/>
      <c r="BR48" s="332"/>
      <c r="BS48" s="332"/>
      <c r="BT48" s="332"/>
      <c r="BU48" s="332"/>
      <c r="BV48" s="332"/>
    </row>
    <row r="49" spans="1:74" ht="11.1" customHeight="1">
      <c r="A49" s="35"/>
      <c r="B49" s="36" t="s">
        <v>775</v>
      </c>
      <c r="C49" s="220"/>
      <c r="D49" s="220"/>
      <c r="E49" s="220"/>
      <c r="F49" s="220"/>
      <c r="G49" s="220"/>
      <c r="H49" s="220"/>
      <c r="I49" s="220"/>
      <c r="J49" s="220"/>
      <c r="K49" s="220"/>
      <c r="L49" s="220"/>
      <c r="M49" s="220"/>
      <c r="N49" s="220"/>
      <c r="O49" s="220"/>
      <c r="P49" s="220"/>
      <c r="Q49" s="220"/>
      <c r="R49" s="220"/>
      <c r="S49" s="220"/>
      <c r="T49" s="220"/>
      <c r="U49" s="220"/>
      <c r="V49" s="220"/>
      <c r="W49" s="220"/>
      <c r="X49" s="220"/>
      <c r="Y49" s="220"/>
      <c r="Z49" s="220"/>
      <c r="AA49" s="220"/>
      <c r="AB49" s="220"/>
      <c r="AC49" s="220"/>
      <c r="AD49" s="220"/>
      <c r="AE49" s="220"/>
      <c r="AF49" s="220"/>
      <c r="AG49" s="220"/>
      <c r="AH49" s="220"/>
      <c r="AI49" s="220"/>
      <c r="AJ49" s="220"/>
      <c r="AK49" s="220"/>
      <c r="AL49" s="220"/>
      <c r="AM49" s="220"/>
      <c r="AN49" s="220"/>
      <c r="AO49" s="220"/>
      <c r="AP49" s="220"/>
      <c r="AQ49" s="220"/>
      <c r="AR49" s="220"/>
      <c r="AS49" s="220"/>
      <c r="AT49" s="220"/>
      <c r="AU49" s="220"/>
      <c r="AV49" s="220"/>
      <c r="AW49" s="220"/>
      <c r="AX49" s="220"/>
      <c r="AY49" s="220"/>
      <c r="AZ49" s="220"/>
      <c r="BA49" s="220"/>
      <c r="BB49" s="220"/>
      <c r="BC49" s="220"/>
      <c r="BD49" s="220"/>
      <c r="BE49" s="220"/>
      <c r="BF49" s="220"/>
      <c r="BG49" s="220"/>
      <c r="BH49" s="332"/>
      <c r="BI49" s="332"/>
      <c r="BJ49" s="332"/>
      <c r="BK49" s="332"/>
      <c r="BL49" s="332"/>
      <c r="BM49" s="332"/>
      <c r="BN49" s="332"/>
      <c r="BO49" s="332"/>
      <c r="BP49" s="332"/>
      <c r="BQ49" s="332"/>
      <c r="BR49" s="332"/>
      <c r="BS49" s="332"/>
      <c r="BT49" s="332"/>
      <c r="BU49" s="332"/>
      <c r="BV49" s="332"/>
    </row>
    <row r="50" spans="1:74" ht="11.1" customHeight="1">
      <c r="A50" s="37" t="s">
        <v>776</v>
      </c>
      <c r="B50" s="38" t="s">
        <v>1256</v>
      </c>
      <c r="C50" s="243">
        <v>14411.851852</v>
      </c>
      <c r="D50" s="243">
        <v>14365.162963000001</v>
      </c>
      <c r="E50" s="243">
        <v>14339.285185000001</v>
      </c>
      <c r="F50" s="243">
        <v>14352.959258999999</v>
      </c>
      <c r="G50" s="243">
        <v>14354.648148</v>
      </c>
      <c r="H50" s="243">
        <v>14363.092592999999</v>
      </c>
      <c r="I50" s="243">
        <v>14373.655556</v>
      </c>
      <c r="J50" s="243">
        <v>14399.088889000001</v>
      </c>
      <c r="K50" s="243">
        <v>14434.755556</v>
      </c>
      <c r="L50" s="243">
        <v>14506.181481</v>
      </c>
      <c r="M50" s="243">
        <v>14543.17037</v>
      </c>
      <c r="N50" s="243">
        <v>14571.248148000001</v>
      </c>
      <c r="O50" s="243">
        <v>14566.266667</v>
      </c>
      <c r="P50" s="243">
        <v>14594.633333</v>
      </c>
      <c r="Q50" s="243">
        <v>14632.2</v>
      </c>
      <c r="R50" s="243">
        <v>14697.011111</v>
      </c>
      <c r="S50" s="243">
        <v>14739.444444000001</v>
      </c>
      <c r="T50" s="243">
        <v>14777.544443999999</v>
      </c>
      <c r="U50" s="243">
        <v>14805.266667</v>
      </c>
      <c r="V50" s="243">
        <v>14839.233333</v>
      </c>
      <c r="W50" s="243">
        <v>14873.4</v>
      </c>
      <c r="X50" s="243">
        <v>14930.477778</v>
      </c>
      <c r="Y50" s="243">
        <v>14948.011111</v>
      </c>
      <c r="Z50" s="243">
        <v>14948.711111000001</v>
      </c>
      <c r="AA50" s="243">
        <v>14885.585185</v>
      </c>
      <c r="AB50" s="243">
        <v>14887.862963</v>
      </c>
      <c r="AC50" s="243">
        <v>14908.551852000001</v>
      </c>
      <c r="AD50" s="243">
        <v>14982.051852000001</v>
      </c>
      <c r="AE50" s="243">
        <v>15013.762962999999</v>
      </c>
      <c r="AF50" s="243">
        <v>15038.085185</v>
      </c>
      <c r="AG50" s="243">
        <v>15026.025926</v>
      </c>
      <c r="AH50" s="243">
        <v>15057.314815</v>
      </c>
      <c r="AI50" s="243">
        <v>15102.959258999999</v>
      </c>
      <c r="AJ50" s="243">
        <v>15188.1</v>
      </c>
      <c r="AK50" s="243">
        <v>15243.6</v>
      </c>
      <c r="AL50" s="243">
        <v>15294.6</v>
      </c>
      <c r="AM50" s="243">
        <v>15348.937037</v>
      </c>
      <c r="AN50" s="243">
        <v>15385.059259</v>
      </c>
      <c r="AO50" s="243">
        <v>15410.803704</v>
      </c>
      <c r="AP50" s="243">
        <v>15403.414815</v>
      </c>
      <c r="AQ50" s="243">
        <v>15425.470369999999</v>
      </c>
      <c r="AR50" s="243">
        <v>15454.214814999999</v>
      </c>
      <c r="AS50" s="243">
        <v>15513.485185</v>
      </c>
      <c r="AT50" s="243">
        <v>15537.72963</v>
      </c>
      <c r="AU50" s="243">
        <v>15550.785185000001</v>
      </c>
      <c r="AV50" s="243">
        <v>15532</v>
      </c>
      <c r="AW50" s="243">
        <v>15538.166667</v>
      </c>
      <c r="AX50" s="243">
        <v>15548.633333</v>
      </c>
      <c r="AY50" s="243">
        <v>15561.54963</v>
      </c>
      <c r="AZ50" s="243">
        <v>15582.004074</v>
      </c>
      <c r="BA50" s="243">
        <v>15608.146296000001</v>
      </c>
      <c r="BB50" s="243">
        <v>15651.508148000001</v>
      </c>
      <c r="BC50" s="243">
        <v>15680.377037</v>
      </c>
      <c r="BD50" s="243">
        <v>15706.284815000001</v>
      </c>
      <c r="BE50" s="243">
        <v>15722.818148</v>
      </c>
      <c r="BF50" s="243">
        <v>15747.613703999999</v>
      </c>
      <c r="BG50" s="243">
        <v>15774.258148000001</v>
      </c>
      <c r="BH50" s="337">
        <v>15802.25</v>
      </c>
      <c r="BI50" s="337">
        <v>15832.97</v>
      </c>
      <c r="BJ50" s="337">
        <v>15865.92</v>
      </c>
      <c r="BK50" s="337">
        <v>15903.52</v>
      </c>
      <c r="BL50" s="337">
        <v>15939.1</v>
      </c>
      <c r="BM50" s="337">
        <v>15975.1</v>
      </c>
      <c r="BN50" s="337">
        <v>16010.35</v>
      </c>
      <c r="BO50" s="337">
        <v>16048.04</v>
      </c>
      <c r="BP50" s="337">
        <v>16087.02</v>
      </c>
      <c r="BQ50" s="337">
        <v>16126.96</v>
      </c>
      <c r="BR50" s="337">
        <v>16168.74</v>
      </c>
      <c r="BS50" s="337">
        <v>16212.05</v>
      </c>
      <c r="BT50" s="337">
        <v>16258.31</v>
      </c>
      <c r="BU50" s="337">
        <v>16303.59</v>
      </c>
      <c r="BV50" s="337">
        <v>16349.32</v>
      </c>
    </row>
    <row r="51" spans="1:74" ht="11.1" customHeight="1">
      <c r="A51" s="37" t="s">
        <v>31</v>
      </c>
      <c r="B51" s="39" t="s">
        <v>14</v>
      </c>
      <c r="C51" s="68">
        <v>-3.2963777643999999</v>
      </c>
      <c r="D51" s="68">
        <v>-3.5178741959000002</v>
      </c>
      <c r="E51" s="68">
        <v>-3.7253756135999998</v>
      </c>
      <c r="F51" s="68">
        <v>-4.0994981883000001</v>
      </c>
      <c r="G51" s="68">
        <v>-4.1405206765000004</v>
      </c>
      <c r="H51" s="68">
        <v>-4.0311502473000003</v>
      </c>
      <c r="I51" s="68">
        <v>-3.8956694092999999</v>
      </c>
      <c r="J51" s="68">
        <v>-3.3892202086999998</v>
      </c>
      <c r="K51" s="68">
        <v>-2.6308320807999999</v>
      </c>
      <c r="L51" s="68">
        <v>-1.075906222</v>
      </c>
      <c r="M51" s="68">
        <v>-0.18571607962</v>
      </c>
      <c r="N51" s="68">
        <v>0.56336631309999996</v>
      </c>
      <c r="O51" s="68">
        <v>1.0714432566000001</v>
      </c>
      <c r="P51" s="68">
        <v>1.5974087517</v>
      </c>
      <c r="Q51" s="68">
        <v>2.0427434913</v>
      </c>
      <c r="R51" s="68">
        <v>2.3970795543999999</v>
      </c>
      <c r="S51" s="68">
        <v>2.6806389981000001</v>
      </c>
      <c r="T51" s="68">
        <v>2.8855335241</v>
      </c>
      <c r="U51" s="68">
        <v>3.0027929181999999</v>
      </c>
      <c r="V51" s="68">
        <v>3.0567520475999999</v>
      </c>
      <c r="W51" s="68">
        <v>3.0388075693999999</v>
      </c>
      <c r="X51" s="68">
        <v>2.9249344276999998</v>
      </c>
      <c r="Y51" s="68">
        <v>2.7837172393</v>
      </c>
      <c r="Z51" s="68">
        <v>2.5904641739000001</v>
      </c>
      <c r="AA51" s="68">
        <v>2.1921781731999999</v>
      </c>
      <c r="AB51" s="68">
        <v>2.0091606477999999</v>
      </c>
      <c r="AC51" s="68">
        <v>1.8886555121999999</v>
      </c>
      <c r="AD51" s="68">
        <v>1.9394469977</v>
      </c>
      <c r="AE51" s="68">
        <v>1.8611184401</v>
      </c>
      <c r="AF51" s="68">
        <v>1.7630854823</v>
      </c>
      <c r="AG51" s="68">
        <v>1.4910860049000001</v>
      </c>
      <c r="AH51" s="68">
        <v>1.4696276861999999</v>
      </c>
      <c r="AI51" s="68">
        <v>1.5434215394999999</v>
      </c>
      <c r="AJ51" s="68">
        <v>1.725478756</v>
      </c>
      <c r="AK51" s="68">
        <v>1.9774462748999999</v>
      </c>
      <c r="AL51" s="68">
        <v>2.3138375362999999</v>
      </c>
      <c r="AM51" s="68">
        <v>3.1127553676000002</v>
      </c>
      <c r="AN51" s="68">
        <v>3.3396082266999998</v>
      </c>
      <c r="AO51" s="68">
        <v>3.3688842273000001</v>
      </c>
      <c r="AP51" s="68">
        <v>2.8124516396999999</v>
      </c>
      <c r="AQ51" s="68">
        <v>2.7421999963000001</v>
      </c>
      <c r="AR51" s="68">
        <v>2.7671716479000001</v>
      </c>
      <c r="AS51" s="68">
        <v>3.2440996818999999</v>
      </c>
      <c r="AT51" s="68">
        <v>3.1905742871</v>
      </c>
      <c r="AU51" s="68">
        <v>2.9651535056</v>
      </c>
      <c r="AV51" s="68">
        <v>2.2642726872000001</v>
      </c>
      <c r="AW51" s="68">
        <v>1.9323956721</v>
      </c>
      <c r="AX51" s="68">
        <v>1.6609347962000001</v>
      </c>
      <c r="AY51" s="68">
        <v>1.3851942455999999</v>
      </c>
      <c r="AZ51" s="68">
        <v>1.2801043629</v>
      </c>
      <c r="BA51" s="68">
        <v>1.2805470525</v>
      </c>
      <c r="BB51" s="68">
        <v>1.610638526</v>
      </c>
      <c r="BC51" s="68">
        <v>1.6525049838999999</v>
      </c>
      <c r="BD51" s="68">
        <v>1.6310760723</v>
      </c>
      <c r="BE51" s="68">
        <v>1.3493612845</v>
      </c>
      <c r="BF51" s="68">
        <v>1.3508027174999999</v>
      </c>
      <c r="BG51" s="68">
        <v>1.4370526009</v>
      </c>
      <c r="BH51" s="333">
        <v>1.739932</v>
      </c>
      <c r="BI51" s="333">
        <v>1.897268</v>
      </c>
      <c r="BJ51" s="333">
        <v>2.040584</v>
      </c>
      <c r="BK51" s="333">
        <v>2.1975030000000002</v>
      </c>
      <c r="BL51" s="333">
        <v>2.2917390000000002</v>
      </c>
      <c r="BM51" s="333">
        <v>2.351051</v>
      </c>
      <c r="BN51" s="333">
        <v>2.292691</v>
      </c>
      <c r="BO51" s="333">
        <v>2.3447469999999999</v>
      </c>
      <c r="BP51" s="333">
        <v>2.4240870000000001</v>
      </c>
      <c r="BQ51" s="333">
        <v>2.5704090000000002</v>
      </c>
      <c r="BR51" s="333">
        <v>2.6742370000000002</v>
      </c>
      <c r="BS51" s="333">
        <v>2.7753489999999998</v>
      </c>
      <c r="BT51" s="333">
        <v>2.8860779999999999</v>
      </c>
      <c r="BU51" s="333">
        <v>2.9724240000000002</v>
      </c>
      <c r="BV51" s="333">
        <v>3.0467939999999998</v>
      </c>
    </row>
    <row r="52" spans="1:74" ht="11.1" customHeight="1">
      <c r="A52" s="19"/>
      <c r="B52" s="22"/>
      <c r="C52" s="220"/>
      <c r="D52" s="220"/>
      <c r="E52" s="220"/>
      <c r="F52" s="220"/>
      <c r="G52" s="220"/>
      <c r="H52" s="220"/>
      <c r="I52" s="220"/>
      <c r="J52" s="220"/>
      <c r="K52" s="220"/>
      <c r="L52" s="220"/>
      <c r="M52" s="220"/>
      <c r="N52" s="220"/>
      <c r="O52" s="220"/>
      <c r="P52" s="220"/>
      <c r="Q52" s="220"/>
      <c r="R52" s="220"/>
      <c r="S52" s="220"/>
      <c r="T52" s="220"/>
      <c r="U52" s="220"/>
      <c r="V52" s="220"/>
      <c r="W52" s="220"/>
      <c r="X52" s="220"/>
      <c r="Y52" s="220"/>
      <c r="Z52" s="220"/>
      <c r="AA52" s="220"/>
      <c r="AB52" s="220"/>
      <c r="AC52" s="220"/>
      <c r="AD52" s="220"/>
      <c r="AE52" s="220"/>
      <c r="AF52" s="220"/>
      <c r="AG52" s="220"/>
      <c r="AH52" s="220"/>
      <c r="AI52" s="220"/>
      <c r="AJ52" s="220"/>
      <c r="AK52" s="220"/>
      <c r="AL52" s="220"/>
      <c r="AM52" s="220"/>
      <c r="AN52" s="220"/>
      <c r="AO52" s="220"/>
      <c r="AP52" s="220"/>
      <c r="AQ52" s="220"/>
      <c r="AR52" s="220"/>
      <c r="AS52" s="220"/>
      <c r="AT52" s="220"/>
      <c r="AU52" s="220"/>
      <c r="AV52" s="220"/>
      <c r="AW52" s="220"/>
      <c r="AX52" s="220"/>
      <c r="AY52" s="220"/>
      <c r="AZ52" s="220"/>
      <c r="BA52" s="220"/>
      <c r="BB52" s="220"/>
      <c r="BC52" s="220"/>
      <c r="BD52" s="220"/>
      <c r="BE52" s="220"/>
      <c r="BF52" s="220"/>
      <c r="BG52" s="220"/>
      <c r="BH52" s="332"/>
      <c r="BI52" s="332"/>
      <c r="BJ52" s="332"/>
      <c r="BK52" s="332"/>
      <c r="BL52" s="332"/>
      <c r="BM52" s="332"/>
      <c r="BN52" s="332"/>
      <c r="BO52" s="332"/>
      <c r="BP52" s="332"/>
      <c r="BQ52" s="332"/>
      <c r="BR52" s="332"/>
      <c r="BS52" s="332"/>
      <c r="BT52" s="332"/>
      <c r="BU52" s="332"/>
      <c r="BV52" s="332"/>
    </row>
    <row r="53" spans="1:74" ht="11.1" customHeight="1">
      <c r="A53" s="35"/>
      <c r="B53" s="36" t="s">
        <v>777</v>
      </c>
      <c r="C53" s="222"/>
      <c r="D53" s="222"/>
      <c r="E53" s="222"/>
      <c r="F53" s="222"/>
      <c r="G53" s="222"/>
      <c r="H53" s="222"/>
      <c r="I53" s="222"/>
      <c r="J53" s="222"/>
      <c r="K53" s="222"/>
      <c r="L53" s="222"/>
      <c r="M53" s="222"/>
      <c r="N53" s="222"/>
      <c r="O53" s="222"/>
      <c r="P53" s="222"/>
      <c r="Q53" s="222"/>
      <c r="R53" s="222"/>
      <c r="S53" s="222"/>
      <c r="T53" s="222"/>
      <c r="U53" s="222"/>
      <c r="V53" s="222"/>
      <c r="W53" s="222"/>
      <c r="X53" s="222"/>
      <c r="Y53" s="222"/>
      <c r="Z53" s="222"/>
      <c r="AA53" s="222"/>
      <c r="AB53" s="222"/>
      <c r="AC53" s="222"/>
      <c r="AD53" s="222"/>
      <c r="AE53" s="222"/>
      <c r="AF53" s="222"/>
      <c r="AG53" s="222"/>
      <c r="AH53" s="222"/>
      <c r="AI53" s="222"/>
      <c r="AJ53" s="222"/>
      <c r="AK53" s="222"/>
      <c r="AL53" s="222"/>
      <c r="AM53" s="222"/>
      <c r="AN53" s="222"/>
      <c r="AO53" s="222"/>
      <c r="AP53" s="222"/>
      <c r="AQ53" s="222"/>
      <c r="AR53" s="222"/>
      <c r="AS53" s="222"/>
      <c r="AT53" s="222"/>
      <c r="AU53" s="222"/>
      <c r="AV53" s="222"/>
      <c r="AW53" s="222"/>
      <c r="AX53" s="222"/>
      <c r="AY53" s="222"/>
      <c r="AZ53" s="222"/>
      <c r="BA53" s="222"/>
      <c r="BB53" s="222"/>
      <c r="BC53" s="222"/>
      <c r="BD53" s="222"/>
      <c r="BE53" s="222"/>
      <c r="BF53" s="222"/>
      <c r="BG53" s="222"/>
      <c r="BH53" s="336"/>
      <c r="BI53" s="336"/>
      <c r="BJ53" s="336"/>
      <c r="BK53" s="336"/>
      <c r="BL53" s="336"/>
      <c r="BM53" s="336"/>
      <c r="BN53" s="336"/>
      <c r="BO53" s="336"/>
      <c r="BP53" s="336"/>
      <c r="BQ53" s="336"/>
      <c r="BR53" s="336"/>
      <c r="BS53" s="336"/>
      <c r="BT53" s="336"/>
      <c r="BU53" s="336"/>
      <c r="BV53" s="336"/>
    </row>
    <row r="54" spans="1:74" ht="11.1" customHeight="1">
      <c r="A54" s="37" t="s">
        <v>778</v>
      </c>
      <c r="B54" s="38" t="s">
        <v>1257</v>
      </c>
      <c r="C54" s="68">
        <v>100.02418519</v>
      </c>
      <c r="D54" s="68">
        <v>100.06196296</v>
      </c>
      <c r="E54" s="68">
        <v>100.05485185000001</v>
      </c>
      <c r="F54" s="68">
        <v>99.921074074000003</v>
      </c>
      <c r="G54" s="68">
        <v>99.885518519000001</v>
      </c>
      <c r="H54" s="68">
        <v>99.866407406999997</v>
      </c>
      <c r="I54" s="68">
        <v>99.840629629999995</v>
      </c>
      <c r="J54" s="68">
        <v>99.871740740999996</v>
      </c>
      <c r="K54" s="68">
        <v>99.936629629999999</v>
      </c>
      <c r="L54" s="68">
        <v>100.07529630000001</v>
      </c>
      <c r="M54" s="68">
        <v>100.17774074</v>
      </c>
      <c r="N54" s="68">
        <v>100.28396296</v>
      </c>
      <c r="O54" s="68">
        <v>100.37929629999999</v>
      </c>
      <c r="P54" s="68">
        <v>100.50407407</v>
      </c>
      <c r="Q54" s="68">
        <v>100.64362963000001</v>
      </c>
      <c r="R54" s="68">
        <v>100.81811111</v>
      </c>
      <c r="S54" s="68">
        <v>100.97211111</v>
      </c>
      <c r="T54" s="68">
        <v>101.12577778000001</v>
      </c>
      <c r="U54" s="68">
        <v>101.27037036999999</v>
      </c>
      <c r="V54" s="68">
        <v>101.42992593</v>
      </c>
      <c r="W54" s="68">
        <v>101.5957037</v>
      </c>
      <c r="X54" s="68">
        <v>101.7922963</v>
      </c>
      <c r="Y54" s="68">
        <v>101.95207406999999</v>
      </c>
      <c r="Z54" s="68">
        <v>102.09962963</v>
      </c>
      <c r="AA54" s="68">
        <v>102.17955556</v>
      </c>
      <c r="AB54" s="68">
        <v>102.34422222000001</v>
      </c>
      <c r="AC54" s="68">
        <v>102.53822221999999</v>
      </c>
      <c r="AD54" s="68">
        <v>102.80703704</v>
      </c>
      <c r="AE54" s="68">
        <v>103.02559259</v>
      </c>
      <c r="AF54" s="68">
        <v>103.23937037</v>
      </c>
      <c r="AG54" s="68">
        <v>103.51548148000001</v>
      </c>
      <c r="AH54" s="68">
        <v>103.66937037</v>
      </c>
      <c r="AI54" s="68">
        <v>103.76814815</v>
      </c>
      <c r="AJ54" s="68">
        <v>103.68159258999999</v>
      </c>
      <c r="AK54" s="68">
        <v>103.76781481</v>
      </c>
      <c r="AL54" s="68">
        <v>103.89659259</v>
      </c>
      <c r="AM54" s="68">
        <v>104.13340741</v>
      </c>
      <c r="AN54" s="68">
        <v>104.29818519</v>
      </c>
      <c r="AO54" s="68">
        <v>104.45640741</v>
      </c>
      <c r="AP54" s="68">
        <v>104.57874074</v>
      </c>
      <c r="AQ54" s="68">
        <v>104.74585184999999</v>
      </c>
      <c r="AR54" s="68">
        <v>104.92840741000001</v>
      </c>
      <c r="AS54" s="68">
        <v>105.1912963</v>
      </c>
      <c r="AT54" s="68">
        <v>105.35607407000001</v>
      </c>
      <c r="AU54" s="68">
        <v>105.48762963</v>
      </c>
      <c r="AV54" s="68">
        <v>105.53292593</v>
      </c>
      <c r="AW54" s="68">
        <v>105.63781480999999</v>
      </c>
      <c r="AX54" s="68">
        <v>105.74925926</v>
      </c>
      <c r="AY54" s="68">
        <v>105.8753037</v>
      </c>
      <c r="AZ54" s="68">
        <v>105.99382593</v>
      </c>
      <c r="BA54" s="68">
        <v>106.11287037</v>
      </c>
      <c r="BB54" s="68">
        <v>106.26237777999999</v>
      </c>
      <c r="BC54" s="68">
        <v>106.36001111</v>
      </c>
      <c r="BD54" s="68">
        <v>106.43571111</v>
      </c>
      <c r="BE54" s="68">
        <v>106.39756667</v>
      </c>
      <c r="BF54" s="68">
        <v>106.49833332999999</v>
      </c>
      <c r="BG54" s="68">
        <v>106.6461</v>
      </c>
      <c r="BH54" s="333">
        <v>106.9088</v>
      </c>
      <c r="BI54" s="333">
        <v>107.0996</v>
      </c>
      <c r="BJ54" s="333">
        <v>107.2865</v>
      </c>
      <c r="BK54" s="333">
        <v>107.4798</v>
      </c>
      <c r="BL54" s="333">
        <v>107.651</v>
      </c>
      <c r="BM54" s="333">
        <v>107.8105</v>
      </c>
      <c r="BN54" s="333">
        <v>107.9473</v>
      </c>
      <c r="BO54" s="333">
        <v>108.0915</v>
      </c>
      <c r="BP54" s="333">
        <v>108.2321</v>
      </c>
      <c r="BQ54" s="333">
        <v>108.3582</v>
      </c>
      <c r="BR54" s="333">
        <v>108.5</v>
      </c>
      <c r="BS54" s="333">
        <v>108.6463</v>
      </c>
      <c r="BT54" s="333">
        <v>108.8001</v>
      </c>
      <c r="BU54" s="333">
        <v>108.95359999999999</v>
      </c>
      <c r="BV54" s="333">
        <v>109.10980000000001</v>
      </c>
    </row>
    <row r="55" spans="1:74" ht="11.1" customHeight="1">
      <c r="A55" s="37" t="s">
        <v>32</v>
      </c>
      <c r="B55" s="39" t="s">
        <v>14</v>
      </c>
      <c r="C55" s="68">
        <v>1.7217325274999999</v>
      </c>
      <c r="D55" s="68">
        <v>1.5844123127</v>
      </c>
      <c r="E55" s="68">
        <v>1.4153195834000001</v>
      </c>
      <c r="F55" s="68">
        <v>1.1860875501000001</v>
      </c>
      <c r="G55" s="68">
        <v>0.97500138532000002</v>
      </c>
      <c r="H55" s="68">
        <v>0.75390000138000002</v>
      </c>
      <c r="I55" s="68">
        <v>0.39151879350000002</v>
      </c>
      <c r="J55" s="68">
        <v>0.24986839248000001</v>
      </c>
      <c r="K55" s="68">
        <v>0.19621203822</v>
      </c>
      <c r="L55" s="68">
        <v>0.34992057895000001</v>
      </c>
      <c r="M55" s="68">
        <v>0.38151521662999999</v>
      </c>
      <c r="N55" s="68">
        <v>0.41081529295000002</v>
      </c>
      <c r="O55" s="68">
        <v>0.35502524759999998</v>
      </c>
      <c r="P55" s="68">
        <v>0.44183733560999999</v>
      </c>
      <c r="Q55" s="68">
        <v>0.58845499931</v>
      </c>
      <c r="R55" s="68">
        <v>0.89774559105999996</v>
      </c>
      <c r="S55" s="68">
        <v>1.0878379655999999</v>
      </c>
      <c r="T55" s="68">
        <v>1.2610550465000001</v>
      </c>
      <c r="U55" s="68">
        <v>1.4320229609999999</v>
      </c>
      <c r="V55" s="68">
        <v>1.5601862685000001</v>
      </c>
      <c r="W55" s="68">
        <v>1.6601261021</v>
      </c>
      <c r="X55" s="68">
        <v>1.7157081353000001</v>
      </c>
      <c r="Y55" s="68">
        <v>1.7711852156000001</v>
      </c>
      <c r="Z55" s="68">
        <v>1.8105254449999999</v>
      </c>
      <c r="AA55" s="68">
        <v>1.7934567443</v>
      </c>
      <c r="AB55" s="68">
        <v>1.8309189604</v>
      </c>
      <c r="AC55" s="68">
        <v>1.8824764166000001</v>
      </c>
      <c r="AD55" s="68">
        <v>1.9727863417</v>
      </c>
      <c r="AE55" s="68">
        <v>2.0337115456000001</v>
      </c>
      <c r="AF55" s="68">
        <v>2.0900631264</v>
      </c>
      <c r="AG55" s="68">
        <v>2.2169476649000002</v>
      </c>
      <c r="AH55" s="68">
        <v>2.2078734889999998</v>
      </c>
      <c r="AI55" s="68">
        <v>2.1383231429</v>
      </c>
      <c r="AJ55" s="68">
        <v>1.8560307263</v>
      </c>
      <c r="AK55" s="68">
        <v>1.7809747935</v>
      </c>
      <c r="AL55" s="68">
        <v>1.7600092865000001</v>
      </c>
      <c r="AM55" s="68">
        <v>1.9121749368000001</v>
      </c>
      <c r="AN55" s="68">
        <v>1.9092069103</v>
      </c>
      <c r="AO55" s="68">
        <v>1.8707025961999999</v>
      </c>
      <c r="AP55" s="68">
        <v>1.7233292144000001</v>
      </c>
      <c r="AQ55" s="68">
        <v>1.6697397374</v>
      </c>
      <c r="AR55" s="68">
        <v>1.6360396532999999</v>
      </c>
      <c r="AS55" s="68">
        <v>1.6189025938999999</v>
      </c>
      <c r="AT55" s="68">
        <v>1.6270029398999999</v>
      </c>
      <c r="AU55" s="68">
        <v>1.6570416955</v>
      </c>
      <c r="AV55" s="68">
        <v>1.7855950001000001</v>
      </c>
      <c r="AW55" s="68">
        <v>1.8021002016000001</v>
      </c>
      <c r="AX55" s="68">
        <v>1.7831832791</v>
      </c>
      <c r="AY55" s="68">
        <v>1.6727545364</v>
      </c>
      <c r="AZ55" s="68">
        <v>1.6257624596</v>
      </c>
      <c r="BA55" s="68">
        <v>1.5857935421</v>
      </c>
      <c r="BB55" s="68">
        <v>1.6099228439</v>
      </c>
      <c r="BC55" s="68">
        <v>1.5410245186</v>
      </c>
      <c r="BD55" s="68">
        <v>1.4365067963</v>
      </c>
      <c r="BE55" s="68">
        <v>1.1467397141</v>
      </c>
      <c r="BF55" s="68">
        <v>1.0841892784</v>
      </c>
      <c r="BG55" s="68">
        <v>1.0982049501</v>
      </c>
      <c r="BH55" s="333">
        <v>1.3037319999999999</v>
      </c>
      <c r="BI55" s="333">
        <v>1.383785</v>
      </c>
      <c r="BJ55" s="333">
        <v>1.453659</v>
      </c>
      <c r="BK55" s="333">
        <v>1.515469</v>
      </c>
      <c r="BL55" s="333">
        <v>1.5634729999999999</v>
      </c>
      <c r="BM55" s="333">
        <v>1.5998129999999999</v>
      </c>
      <c r="BN55" s="333">
        <v>1.585631</v>
      </c>
      <c r="BO55" s="333">
        <v>1.627937</v>
      </c>
      <c r="BP55" s="333">
        <v>1.6877759999999999</v>
      </c>
      <c r="BQ55" s="333">
        <v>1.842781</v>
      </c>
      <c r="BR55" s="333">
        <v>1.879483</v>
      </c>
      <c r="BS55" s="333">
        <v>1.875556</v>
      </c>
      <c r="BT55" s="333">
        <v>1.769064</v>
      </c>
      <c r="BU55" s="333">
        <v>1.7311259999999999</v>
      </c>
      <c r="BV55" s="333">
        <v>1.6994549999999999</v>
      </c>
    </row>
    <row r="56" spans="1:74" ht="11.1" customHeight="1">
      <c r="A56" s="16"/>
      <c r="B56" s="25"/>
      <c r="C56" s="223"/>
      <c r="D56" s="223"/>
      <c r="E56" s="223"/>
      <c r="F56" s="223"/>
      <c r="G56" s="223"/>
      <c r="H56" s="223"/>
      <c r="I56" s="223"/>
      <c r="J56" s="223"/>
      <c r="K56" s="223"/>
      <c r="L56" s="223"/>
      <c r="M56" s="223"/>
      <c r="N56" s="223"/>
      <c r="O56" s="223"/>
      <c r="P56" s="223"/>
      <c r="Q56" s="223"/>
      <c r="R56" s="223"/>
      <c r="S56" s="223"/>
      <c r="T56" s="223"/>
      <c r="U56" s="223"/>
      <c r="V56" s="223"/>
      <c r="W56" s="223"/>
      <c r="X56" s="223"/>
      <c r="Y56" s="223"/>
      <c r="Z56" s="223"/>
      <c r="AA56" s="223"/>
      <c r="AB56" s="223"/>
      <c r="AC56" s="223"/>
      <c r="AD56" s="223"/>
      <c r="AE56" s="223"/>
      <c r="AF56" s="223"/>
      <c r="AG56" s="223"/>
      <c r="AH56" s="223"/>
      <c r="AI56" s="223"/>
      <c r="AJ56" s="223"/>
      <c r="AK56" s="223"/>
      <c r="AL56" s="223"/>
      <c r="AM56" s="223"/>
      <c r="AN56" s="223"/>
      <c r="AO56" s="223"/>
      <c r="AP56" s="223"/>
      <c r="AQ56" s="223"/>
      <c r="AR56" s="223"/>
      <c r="AS56" s="223"/>
      <c r="AT56" s="223"/>
      <c r="AU56" s="223"/>
      <c r="AV56" s="223"/>
      <c r="AW56" s="223"/>
      <c r="AX56" s="223"/>
      <c r="AY56" s="223"/>
      <c r="AZ56" s="223"/>
      <c r="BA56" s="223"/>
      <c r="BB56" s="223"/>
      <c r="BC56" s="223"/>
      <c r="BD56" s="223"/>
      <c r="BE56" s="223"/>
      <c r="BF56" s="223"/>
      <c r="BG56" s="223"/>
      <c r="BH56" s="338"/>
      <c r="BI56" s="338"/>
      <c r="BJ56" s="338"/>
      <c r="BK56" s="338"/>
      <c r="BL56" s="338"/>
      <c r="BM56" s="338"/>
      <c r="BN56" s="338"/>
      <c r="BO56" s="338"/>
      <c r="BP56" s="338"/>
      <c r="BQ56" s="338"/>
      <c r="BR56" s="338"/>
      <c r="BS56" s="338"/>
      <c r="BT56" s="338"/>
      <c r="BU56" s="338"/>
      <c r="BV56" s="338"/>
    </row>
    <row r="57" spans="1:74" ht="11.1" customHeight="1">
      <c r="A57" s="35"/>
      <c r="B57" s="36" t="s">
        <v>779</v>
      </c>
      <c r="C57" s="222"/>
      <c r="D57" s="222"/>
      <c r="E57" s="222"/>
      <c r="F57" s="222"/>
      <c r="G57" s="222"/>
      <c r="H57" s="222"/>
      <c r="I57" s="222"/>
      <c r="J57" s="222"/>
      <c r="K57" s="222"/>
      <c r="L57" s="222"/>
      <c r="M57" s="222"/>
      <c r="N57" s="222"/>
      <c r="O57" s="222"/>
      <c r="P57" s="222"/>
      <c r="Q57" s="222"/>
      <c r="R57" s="222"/>
      <c r="S57" s="222"/>
      <c r="T57" s="222"/>
      <c r="U57" s="222"/>
      <c r="V57" s="222"/>
      <c r="W57" s="222"/>
      <c r="X57" s="222"/>
      <c r="Y57" s="222"/>
      <c r="Z57" s="222"/>
      <c r="AA57" s="222"/>
      <c r="AB57" s="222"/>
      <c r="AC57" s="222"/>
      <c r="AD57" s="222"/>
      <c r="AE57" s="222"/>
      <c r="AF57" s="222"/>
      <c r="AG57" s="222"/>
      <c r="AH57" s="222"/>
      <c r="AI57" s="222"/>
      <c r="AJ57" s="222"/>
      <c r="AK57" s="222"/>
      <c r="AL57" s="222"/>
      <c r="AM57" s="222"/>
      <c r="AN57" s="222"/>
      <c r="AO57" s="222"/>
      <c r="AP57" s="222"/>
      <c r="AQ57" s="222"/>
      <c r="AR57" s="222"/>
      <c r="AS57" s="222"/>
      <c r="AT57" s="222"/>
      <c r="AU57" s="222"/>
      <c r="AV57" s="222"/>
      <c r="AW57" s="222"/>
      <c r="AX57" s="222"/>
      <c r="AY57" s="222"/>
      <c r="AZ57" s="222"/>
      <c r="BA57" s="222"/>
      <c r="BB57" s="222"/>
      <c r="BC57" s="222"/>
      <c r="BD57" s="222"/>
      <c r="BE57" s="222"/>
      <c r="BF57" s="222"/>
      <c r="BG57" s="222"/>
      <c r="BH57" s="336"/>
      <c r="BI57" s="336"/>
      <c r="BJ57" s="336"/>
      <c r="BK57" s="336"/>
      <c r="BL57" s="336"/>
      <c r="BM57" s="336"/>
      <c r="BN57" s="336"/>
      <c r="BO57" s="336"/>
      <c r="BP57" s="336"/>
      <c r="BQ57" s="336"/>
      <c r="BR57" s="336"/>
      <c r="BS57" s="336"/>
      <c r="BT57" s="336"/>
      <c r="BU57" s="336"/>
      <c r="BV57" s="336"/>
    </row>
    <row r="58" spans="1:74" ht="11.1" customHeight="1">
      <c r="A58" s="37" t="s">
        <v>780</v>
      </c>
      <c r="B58" s="38" t="s">
        <v>1256</v>
      </c>
      <c r="C58" s="243">
        <v>10926.981481000001</v>
      </c>
      <c r="D58" s="243">
        <v>10927.870370000001</v>
      </c>
      <c r="E58" s="243">
        <v>10942.048148</v>
      </c>
      <c r="F58" s="243">
        <v>11016.003704000001</v>
      </c>
      <c r="G58" s="243">
        <v>11021.892593</v>
      </c>
      <c r="H58" s="243">
        <v>11006.203704</v>
      </c>
      <c r="I58" s="243">
        <v>10924.062963</v>
      </c>
      <c r="J58" s="243">
        <v>10898.874073999999</v>
      </c>
      <c r="K58" s="243">
        <v>10885.762962999999</v>
      </c>
      <c r="L58" s="243">
        <v>10898.996295999999</v>
      </c>
      <c r="M58" s="243">
        <v>10899.340741</v>
      </c>
      <c r="N58" s="243">
        <v>10901.062963</v>
      </c>
      <c r="O58" s="243">
        <v>10886.177777999999</v>
      </c>
      <c r="P58" s="243">
        <v>10904.144444</v>
      </c>
      <c r="Q58" s="243">
        <v>10936.977778</v>
      </c>
      <c r="R58" s="243">
        <v>11017.966667000001</v>
      </c>
      <c r="S58" s="243">
        <v>11055.566666999999</v>
      </c>
      <c r="T58" s="243">
        <v>11083.066666999999</v>
      </c>
      <c r="U58" s="243">
        <v>11083.933333000001</v>
      </c>
      <c r="V58" s="243">
        <v>11103.633333</v>
      </c>
      <c r="W58" s="243">
        <v>11125.633333</v>
      </c>
      <c r="X58" s="243">
        <v>11143.340741</v>
      </c>
      <c r="Y58" s="243">
        <v>11174.885184999999</v>
      </c>
      <c r="Z58" s="243">
        <v>11213.674074</v>
      </c>
      <c r="AA58" s="243">
        <v>11291.529630000001</v>
      </c>
      <c r="AB58" s="243">
        <v>11320.940741</v>
      </c>
      <c r="AC58" s="243">
        <v>11333.72963</v>
      </c>
      <c r="AD58" s="243">
        <v>11299.437037</v>
      </c>
      <c r="AE58" s="243">
        <v>11301.825926</v>
      </c>
      <c r="AF58" s="243">
        <v>11310.437037</v>
      </c>
      <c r="AG58" s="243">
        <v>11342.544443999999</v>
      </c>
      <c r="AH58" s="243">
        <v>11350.644444</v>
      </c>
      <c r="AI58" s="243">
        <v>11352.011111</v>
      </c>
      <c r="AJ58" s="243">
        <v>11316.481481000001</v>
      </c>
      <c r="AK58" s="243">
        <v>11327.003704000001</v>
      </c>
      <c r="AL58" s="243">
        <v>11353.414815</v>
      </c>
      <c r="AM58" s="243">
        <v>11428.144444</v>
      </c>
      <c r="AN58" s="243">
        <v>11462.011111</v>
      </c>
      <c r="AO58" s="243">
        <v>11487.444444000001</v>
      </c>
      <c r="AP58" s="243">
        <v>11503.214814999999</v>
      </c>
      <c r="AQ58" s="243">
        <v>11512.703704</v>
      </c>
      <c r="AR58" s="243">
        <v>11514.681481</v>
      </c>
      <c r="AS58" s="243">
        <v>11459.725925999999</v>
      </c>
      <c r="AT58" s="243">
        <v>11483.748148000001</v>
      </c>
      <c r="AU58" s="243">
        <v>11537.325926</v>
      </c>
      <c r="AV58" s="243">
        <v>11732.459258999999</v>
      </c>
      <c r="AW58" s="243">
        <v>11761.148148</v>
      </c>
      <c r="AX58" s="243">
        <v>11735.392593</v>
      </c>
      <c r="AY58" s="243">
        <v>11534.41037</v>
      </c>
      <c r="AZ58" s="243">
        <v>11490.352593</v>
      </c>
      <c r="BA58" s="243">
        <v>11482.437037</v>
      </c>
      <c r="BB58" s="243">
        <v>11562.869629999999</v>
      </c>
      <c r="BC58" s="243">
        <v>11588.084074</v>
      </c>
      <c r="BD58" s="243">
        <v>11610.286296</v>
      </c>
      <c r="BE58" s="243">
        <v>11625.326666999999</v>
      </c>
      <c r="BF58" s="243">
        <v>11644.616667</v>
      </c>
      <c r="BG58" s="243">
        <v>11664.006667</v>
      </c>
      <c r="BH58" s="337">
        <v>11671.67</v>
      </c>
      <c r="BI58" s="337">
        <v>11700.13</v>
      </c>
      <c r="BJ58" s="337">
        <v>11737.56</v>
      </c>
      <c r="BK58" s="337">
        <v>11802.13</v>
      </c>
      <c r="BL58" s="337">
        <v>11843.86</v>
      </c>
      <c r="BM58" s="337">
        <v>11880.92</v>
      </c>
      <c r="BN58" s="337">
        <v>11907.61</v>
      </c>
      <c r="BO58" s="337">
        <v>11939.62</v>
      </c>
      <c r="BP58" s="337">
        <v>11971.24</v>
      </c>
      <c r="BQ58" s="337">
        <v>12001.53</v>
      </c>
      <c r="BR58" s="337">
        <v>12033.08</v>
      </c>
      <c r="BS58" s="337">
        <v>12064.96</v>
      </c>
      <c r="BT58" s="337">
        <v>12095.03</v>
      </c>
      <c r="BU58" s="337">
        <v>12129.13</v>
      </c>
      <c r="BV58" s="337">
        <v>12165.14</v>
      </c>
    </row>
    <row r="59" spans="1:74" ht="11.1" customHeight="1">
      <c r="A59" s="37" t="s">
        <v>33</v>
      </c>
      <c r="B59" s="39" t="s">
        <v>14</v>
      </c>
      <c r="C59" s="68">
        <v>0.44699702706</v>
      </c>
      <c r="D59" s="68">
        <v>5.9957466824000001E-2</v>
      </c>
      <c r="E59" s="68">
        <v>-0.35492209455000001</v>
      </c>
      <c r="F59" s="68">
        <v>-1.2147874868999999</v>
      </c>
      <c r="G59" s="68">
        <v>-1.3623735256</v>
      </c>
      <c r="H59" s="68">
        <v>-1.2276761601999999</v>
      </c>
      <c r="I59" s="68">
        <v>-0.13282905918999999</v>
      </c>
      <c r="J59" s="68">
        <v>8.5641073432000003E-2</v>
      </c>
      <c r="K59" s="68">
        <v>8.6460032071000004E-2</v>
      </c>
      <c r="L59" s="68">
        <v>-0.57854224516999997</v>
      </c>
      <c r="M59" s="68">
        <v>-0.67486449551000005</v>
      </c>
      <c r="N59" s="68">
        <v>-0.65273195224000002</v>
      </c>
      <c r="O59" s="68">
        <v>-0.3734215508</v>
      </c>
      <c r="P59" s="68">
        <v>-0.21711390346000001</v>
      </c>
      <c r="Q59" s="68">
        <v>-4.6338403027999998E-2</v>
      </c>
      <c r="R59" s="68">
        <v>1.7819193019E-2</v>
      </c>
      <c r="S59" s="68">
        <v>0.30551988953999998</v>
      </c>
      <c r="T59" s="68">
        <v>0.69836035233000004</v>
      </c>
      <c r="U59" s="68">
        <v>1.463469873</v>
      </c>
      <c r="V59" s="68">
        <v>1.8787193784</v>
      </c>
      <c r="W59" s="68">
        <v>2.2035237326999999</v>
      </c>
      <c r="X59" s="68">
        <v>2.2418985914</v>
      </c>
      <c r="Y59" s="68">
        <v>2.5280835877999999</v>
      </c>
      <c r="Z59" s="68">
        <v>2.8677121871</v>
      </c>
      <c r="AA59" s="68">
        <v>3.7235461345999998</v>
      </c>
      <c r="AB59" s="68">
        <v>3.8223658758000001</v>
      </c>
      <c r="AC59" s="68">
        <v>3.6276187069999999</v>
      </c>
      <c r="AD59" s="68">
        <v>2.5546489554999998</v>
      </c>
      <c r="AE59" s="68">
        <v>2.2274684481000002</v>
      </c>
      <c r="AF59" s="68">
        <v>2.051511348</v>
      </c>
      <c r="AG59" s="68">
        <v>2.3332070244000001</v>
      </c>
      <c r="AH59" s="68">
        <v>2.2245971539</v>
      </c>
      <c r="AI59" s="68">
        <v>2.0347405940000001</v>
      </c>
      <c r="AJ59" s="68">
        <v>1.5537597275999999</v>
      </c>
      <c r="AK59" s="68">
        <v>1.3612535252</v>
      </c>
      <c r="AL59" s="68">
        <v>1.2461637445</v>
      </c>
      <c r="AM59" s="68">
        <v>1.2098875820999999</v>
      </c>
      <c r="AN59" s="68">
        <v>1.2461011288999999</v>
      </c>
      <c r="AO59" s="68">
        <v>1.3562597648000001</v>
      </c>
      <c r="AP59" s="68">
        <v>1.8034330127</v>
      </c>
      <c r="AQ59" s="68">
        <v>1.8658735249</v>
      </c>
      <c r="AR59" s="68">
        <v>1.8058050611000001</v>
      </c>
      <c r="AS59" s="68">
        <v>1.0331145895</v>
      </c>
      <c r="AT59" s="68">
        <v>1.1726532741</v>
      </c>
      <c r="AU59" s="68">
        <v>1.6324403932</v>
      </c>
      <c r="AV59" s="68">
        <v>3.6758578932999999</v>
      </c>
      <c r="AW59" s="68">
        <v>3.8328268957999998</v>
      </c>
      <c r="AX59" s="68">
        <v>3.3644307374000002</v>
      </c>
      <c r="AY59" s="68">
        <v>0.92986159251</v>
      </c>
      <c r="AZ59" s="68">
        <v>0.24726447398000001</v>
      </c>
      <c r="BA59" s="68">
        <v>-4.3590264411000001E-2</v>
      </c>
      <c r="BB59" s="68">
        <v>0.51859254803999999</v>
      </c>
      <c r="BC59" s="68">
        <v>0.65475818983</v>
      </c>
      <c r="BD59" s="68">
        <v>0.83028623040000005</v>
      </c>
      <c r="BE59" s="68">
        <v>1.4450672014999999</v>
      </c>
      <c r="BF59" s="68">
        <v>1.4008363509999999</v>
      </c>
      <c r="BG59" s="68">
        <v>1.0980078187</v>
      </c>
      <c r="BH59" s="333">
        <v>-0.5181036</v>
      </c>
      <c r="BI59" s="333">
        <v>-0.51880490000000001</v>
      </c>
      <c r="BJ59" s="333">
        <v>1.84374E-2</v>
      </c>
      <c r="BK59" s="333">
        <v>2.3210289999999998</v>
      </c>
      <c r="BL59" s="333">
        <v>3.0765159999999998</v>
      </c>
      <c r="BM59" s="333">
        <v>3.4703469999999998</v>
      </c>
      <c r="BN59" s="333">
        <v>2.981446</v>
      </c>
      <c r="BO59" s="333">
        <v>3.0335920000000001</v>
      </c>
      <c r="BP59" s="333">
        <v>3.1089159999999998</v>
      </c>
      <c r="BQ59" s="333">
        <v>3.2360669999999998</v>
      </c>
      <c r="BR59" s="333">
        <v>3.3360189999999998</v>
      </c>
      <c r="BS59" s="333">
        <v>3.4374980000000002</v>
      </c>
      <c r="BT59" s="333">
        <v>3.6272440000000001</v>
      </c>
      <c r="BU59" s="333">
        <v>3.6666539999999999</v>
      </c>
      <c r="BV59" s="333">
        <v>3.6428929999999999</v>
      </c>
    </row>
    <row r="60" spans="1:74" ht="11.1" customHeight="1">
      <c r="A60" s="26"/>
      <c r="B60" s="34"/>
      <c r="C60" s="220"/>
      <c r="D60" s="220"/>
      <c r="E60" s="220"/>
      <c r="F60" s="220"/>
      <c r="G60" s="220"/>
      <c r="H60" s="220"/>
      <c r="I60" s="220"/>
      <c r="J60" s="220"/>
      <c r="K60" s="220"/>
      <c r="L60" s="220"/>
      <c r="M60" s="220"/>
      <c r="N60" s="220"/>
      <c r="O60" s="220"/>
      <c r="P60" s="220"/>
      <c r="Q60" s="220"/>
      <c r="R60" s="220"/>
      <c r="S60" s="220"/>
      <c r="T60" s="220"/>
      <c r="U60" s="220"/>
      <c r="V60" s="220"/>
      <c r="W60" s="220"/>
      <c r="X60" s="220"/>
      <c r="Y60" s="220"/>
      <c r="Z60" s="220"/>
      <c r="AA60" s="220"/>
      <c r="AB60" s="220"/>
      <c r="AC60" s="220"/>
      <c r="AD60" s="220"/>
      <c r="AE60" s="220"/>
      <c r="AF60" s="220"/>
      <c r="AG60" s="220"/>
      <c r="AH60" s="220"/>
      <c r="AI60" s="220"/>
      <c r="AJ60" s="220"/>
      <c r="AK60" s="220"/>
      <c r="AL60" s="220"/>
      <c r="AM60" s="220"/>
      <c r="AN60" s="220"/>
      <c r="AO60" s="220"/>
      <c r="AP60" s="220"/>
      <c r="AQ60" s="220"/>
      <c r="AR60" s="220"/>
      <c r="AS60" s="220"/>
      <c r="AT60" s="220"/>
      <c r="AU60" s="220"/>
      <c r="AV60" s="220"/>
      <c r="AW60" s="220"/>
      <c r="AX60" s="220"/>
      <c r="AY60" s="220"/>
      <c r="AZ60" s="220"/>
      <c r="BA60" s="220"/>
      <c r="BB60" s="220"/>
      <c r="BC60" s="220"/>
      <c r="BD60" s="220"/>
      <c r="BE60" s="220"/>
      <c r="BF60" s="220"/>
      <c r="BG60" s="220"/>
      <c r="BH60" s="332"/>
      <c r="BI60" s="332"/>
      <c r="BJ60" s="332"/>
      <c r="BK60" s="332"/>
      <c r="BL60" s="332"/>
      <c r="BM60" s="332"/>
      <c r="BN60" s="332"/>
      <c r="BO60" s="332"/>
      <c r="BP60" s="332"/>
      <c r="BQ60" s="332"/>
      <c r="BR60" s="332"/>
      <c r="BS60" s="332"/>
      <c r="BT60" s="332"/>
      <c r="BU60" s="332"/>
      <c r="BV60" s="332"/>
    </row>
    <row r="61" spans="1:74" ht="11.1" customHeight="1">
      <c r="A61" s="35"/>
      <c r="B61" s="36" t="s">
        <v>1099</v>
      </c>
      <c r="C61" s="220"/>
      <c r="D61" s="220"/>
      <c r="E61" s="220"/>
      <c r="F61" s="220"/>
      <c r="G61" s="220"/>
      <c r="H61" s="220"/>
      <c r="I61" s="220"/>
      <c r="J61" s="220"/>
      <c r="K61" s="220"/>
      <c r="L61" s="220"/>
      <c r="M61" s="220"/>
      <c r="N61" s="220"/>
      <c r="O61" s="220"/>
      <c r="P61" s="220"/>
      <c r="Q61" s="220"/>
      <c r="R61" s="220"/>
      <c r="S61" s="220"/>
      <c r="T61" s="220"/>
      <c r="U61" s="220"/>
      <c r="V61" s="220"/>
      <c r="W61" s="220"/>
      <c r="X61" s="220"/>
      <c r="Y61" s="220"/>
      <c r="Z61" s="220"/>
      <c r="AA61" s="220"/>
      <c r="AB61" s="220"/>
      <c r="AC61" s="220"/>
      <c r="AD61" s="220"/>
      <c r="AE61" s="220"/>
      <c r="AF61" s="220"/>
      <c r="AG61" s="220"/>
      <c r="AH61" s="220"/>
      <c r="AI61" s="220"/>
      <c r="AJ61" s="220"/>
      <c r="AK61" s="220"/>
      <c r="AL61" s="220"/>
      <c r="AM61" s="220"/>
      <c r="AN61" s="220"/>
      <c r="AO61" s="220"/>
      <c r="AP61" s="220"/>
      <c r="AQ61" s="220"/>
      <c r="AR61" s="220"/>
      <c r="AS61" s="220"/>
      <c r="AT61" s="220"/>
      <c r="AU61" s="220"/>
      <c r="AV61" s="220"/>
      <c r="AW61" s="220"/>
      <c r="AX61" s="220"/>
      <c r="AY61" s="220"/>
      <c r="AZ61" s="220"/>
      <c r="BA61" s="220"/>
      <c r="BB61" s="220"/>
      <c r="BC61" s="220"/>
      <c r="BD61" s="220"/>
      <c r="BE61" s="220"/>
      <c r="BF61" s="220"/>
      <c r="BG61" s="220"/>
      <c r="BH61" s="332"/>
      <c r="BI61" s="332"/>
      <c r="BJ61" s="332"/>
      <c r="BK61" s="332"/>
      <c r="BL61" s="332"/>
      <c r="BM61" s="332"/>
      <c r="BN61" s="332"/>
      <c r="BO61" s="332"/>
      <c r="BP61" s="332"/>
      <c r="BQ61" s="332"/>
      <c r="BR61" s="332"/>
      <c r="BS61" s="332"/>
      <c r="BT61" s="332"/>
      <c r="BU61" s="332"/>
      <c r="BV61" s="332"/>
    </row>
    <row r="62" spans="1:74" ht="11.1" customHeight="1">
      <c r="A62" s="37" t="s">
        <v>781</v>
      </c>
      <c r="B62" s="40" t="s">
        <v>1039</v>
      </c>
      <c r="C62" s="68">
        <v>84.539583950999997</v>
      </c>
      <c r="D62" s="68">
        <v>82.984120988000001</v>
      </c>
      <c r="E62" s="68">
        <v>81.818295062000004</v>
      </c>
      <c r="F62" s="68">
        <v>81.008061728000001</v>
      </c>
      <c r="G62" s="68">
        <v>80.647043210000007</v>
      </c>
      <c r="H62" s="68">
        <v>80.701195061999996</v>
      </c>
      <c r="I62" s="68">
        <v>81.713104938000001</v>
      </c>
      <c r="J62" s="68">
        <v>82.190656790000006</v>
      </c>
      <c r="K62" s="68">
        <v>82.676438271999999</v>
      </c>
      <c r="L62" s="68">
        <v>83.154054321000004</v>
      </c>
      <c r="M62" s="68">
        <v>83.668591358</v>
      </c>
      <c r="N62" s="68">
        <v>84.203654321000002</v>
      </c>
      <c r="O62" s="68">
        <v>84.664709877000007</v>
      </c>
      <c r="P62" s="68">
        <v>85.311724690999995</v>
      </c>
      <c r="Q62" s="68">
        <v>86.050165432</v>
      </c>
      <c r="R62" s="68">
        <v>87.193098765000002</v>
      </c>
      <c r="S62" s="68">
        <v>87.879591357999999</v>
      </c>
      <c r="T62" s="68">
        <v>88.422709877000003</v>
      </c>
      <c r="U62" s="68">
        <v>88.741812346000003</v>
      </c>
      <c r="V62" s="68">
        <v>89.058664198000002</v>
      </c>
      <c r="W62" s="68">
        <v>89.292623457000005</v>
      </c>
      <c r="X62" s="68">
        <v>89.280095062000001</v>
      </c>
      <c r="Y62" s="68">
        <v>89.470965432</v>
      </c>
      <c r="Z62" s="68">
        <v>89.701639506000006</v>
      </c>
      <c r="AA62" s="68">
        <v>90.154196295999995</v>
      </c>
      <c r="AB62" s="68">
        <v>90.327918518999994</v>
      </c>
      <c r="AC62" s="68">
        <v>90.404885184999998</v>
      </c>
      <c r="AD62" s="68">
        <v>90.081195062000006</v>
      </c>
      <c r="AE62" s="68">
        <v>90.192576543000001</v>
      </c>
      <c r="AF62" s="68">
        <v>90.435128395000007</v>
      </c>
      <c r="AG62" s="68">
        <v>90.972238271999998</v>
      </c>
      <c r="AH62" s="68">
        <v>91.354590122999994</v>
      </c>
      <c r="AI62" s="68">
        <v>91.745571604999995</v>
      </c>
      <c r="AJ62" s="68">
        <v>92.055646913999993</v>
      </c>
      <c r="AK62" s="68">
        <v>92.531039505999999</v>
      </c>
      <c r="AL62" s="68">
        <v>93.082213580000001</v>
      </c>
      <c r="AM62" s="68">
        <v>94.015534568000007</v>
      </c>
      <c r="AN62" s="68">
        <v>94.488497530999993</v>
      </c>
      <c r="AO62" s="68">
        <v>94.807467900999995</v>
      </c>
      <c r="AP62" s="68">
        <v>94.837314814999999</v>
      </c>
      <c r="AQ62" s="68">
        <v>94.949648147999994</v>
      </c>
      <c r="AR62" s="68">
        <v>95.009337036999995</v>
      </c>
      <c r="AS62" s="68">
        <v>94.855349383000004</v>
      </c>
      <c r="AT62" s="68">
        <v>94.930523457000007</v>
      </c>
      <c r="AU62" s="68">
        <v>95.073827159999993</v>
      </c>
      <c r="AV62" s="68">
        <v>95.283033333000006</v>
      </c>
      <c r="AW62" s="68">
        <v>95.564266666999998</v>
      </c>
      <c r="AX62" s="68">
        <v>95.915300000000002</v>
      </c>
      <c r="AY62" s="68">
        <v>96.641098271999994</v>
      </c>
      <c r="AZ62" s="68">
        <v>96.903007900999995</v>
      </c>
      <c r="BA62" s="68">
        <v>97.005993826999998</v>
      </c>
      <c r="BB62" s="68">
        <v>96.669656543000002</v>
      </c>
      <c r="BC62" s="68">
        <v>96.665094690999993</v>
      </c>
      <c r="BD62" s="68">
        <v>96.711908765000004</v>
      </c>
      <c r="BE62" s="68">
        <v>96.762989630000007</v>
      </c>
      <c r="BF62" s="68">
        <v>96.947887406999996</v>
      </c>
      <c r="BG62" s="68">
        <v>97.219492962999993</v>
      </c>
      <c r="BH62" s="333">
        <v>97.750739999999993</v>
      </c>
      <c r="BI62" s="333">
        <v>98.066059999999993</v>
      </c>
      <c r="BJ62" s="333">
        <v>98.338399999999993</v>
      </c>
      <c r="BK62" s="333">
        <v>98.51146</v>
      </c>
      <c r="BL62" s="333">
        <v>98.740030000000004</v>
      </c>
      <c r="BM62" s="333">
        <v>98.96781</v>
      </c>
      <c r="BN62" s="333">
        <v>99.159229999999994</v>
      </c>
      <c r="BO62" s="333">
        <v>99.412139999999994</v>
      </c>
      <c r="BP62" s="333">
        <v>99.690969999999993</v>
      </c>
      <c r="BQ62" s="333">
        <v>100.00839999999999</v>
      </c>
      <c r="BR62" s="333">
        <v>100.3295</v>
      </c>
      <c r="BS62" s="333">
        <v>100.667</v>
      </c>
      <c r="BT62" s="333">
        <v>101.0342</v>
      </c>
      <c r="BU62" s="333">
        <v>101.3944</v>
      </c>
      <c r="BV62" s="333">
        <v>101.76090000000001</v>
      </c>
    </row>
    <row r="63" spans="1:74" ht="11.1" customHeight="1">
      <c r="A63" s="37" t="s">
        <v>34</v>
      </c>
      <c r="B63" s="39" t="s">
        <v>14</v>
      </c>
      <c r="C63" s="68">
        <v>-15.914629649</v>
      </c>
      <c r="D63" s="68">
        <v>-17.157561060999999</v>
      </c>
      <c r="E63" s="68">
        <v>-17.898942816000002</v>
      </c>
      <c r="F63" s="68">
        <v>-18.203280557999999</v>
      </c>
      <c r="G63" s="68">
        <v>-17.871674080999998</v>
      </c>
      <c r="H63" s="68">
        <v>-16.956297937999999</v>
      </c>
      <c r="I63" s="68">
        <v>-14.923182467</v>
      </c>
      <c r="J63" s="68">
        <v>-13.142565076</v>
      </c>
      <c r="K63" s="68">
        <v>-11.084975125</v>
      </c>
      <c r="L63" s="68">
        <v>-8.4724444304999995</v>
      </c>
      <c r="M63" s="68">
        <v>-5.9458586189</v>
      </c>
      <c r="N63" s="68">
        <v>-3.2571241194999998</v>
      </c>
      <c r="O63" s="68">
        <v>0.14800868431</v>
      </c>
      <c r="P63" s="68">
        <v>2.8048784224999999</v>
      </c>
      <c r="Q63" s="68">
        <v>5.1722788492999996</v>
      </c>
      <c r="R63" s="68">
        <v>7.6350882924999999</v>
      </c>
      <c r="S63" s="68">
        <v>8.9681504246999992</v>
      </c>
      <c r="T63" s="68">
        <v>9.5680303234000004</v>
      </c>
      <c r="U63" s="68">
        <v>8.6016893040000006</v>
      </c>
      <c r="V63" s="68">
        <v>8.3561899558999997</v>
      </c>
      <c r="W63" s="68">
        <v>8.0025038855999995</v>
      </c>
      <c r="X63" s="68">
        <v>7.3670980817</v>
      </c>
      <c r="Y63" s="68">
        <v>6.9349489216000002</v>
      </c>
      <c r="Z63" s="68">
        <v>6.5293902379000004</v>
      </c>
      <c r="AA63" s="68">
        <v>6.4837952292000001</v>
      </c>
      <c r="AB63" s="68">
        <v>5.8798410713999996</v>
      </c>
      <c r="AC63" s="68">
        <v>5.0606756316999997</v>
      </c>
      <c r="AD63" s="68">
        <v>3.3122991810000002</v>
      </c>
      <c r="AE63" s="68">
        <v>2.6319935601000002</v>
      </c>
      <c r="AF63" s="68">
        <v>2.2759068585</v>
      </c>
      <c r="AG63" s="68">
        <v>2.5133878461000001</v>
      </c>
      <c r="AH63" s="68">
        <v>2.5779927721</v>
      </c>
      <c r="AI63" s="68">
        <v>2.7470893486999999</v>
      </c>
      <c r="AJ63" s="68">
        <v>3.1088137281999999</v>
      </c>
      <c r="AK63" s="68">
        <v>3.4201867156999999</v>
      </c>
      <c r="AL63" s="68">
        <v>3.7686870525999998</v>
      </c>
      <c r="AM63" s="68">
        <v>4.2830377622000002</v>
      </c>
      <c r="AN63" s="68">
        <v>4.6060831252999996</v>
      </c>
      <c r="AO63" s="68">
        <v>4.8698504589000002</v>
      </c>
      <c r="AP63" s="68">
        <v>5.2798142274000002</v>
      </c>
      <c r="AQ63" s="68">
        <v>5.2743493835999997</v>
      </c>
      <c r="AR63" s="68">
        <v>5.0579998317000001</v>
      </c>
      <c r="AS63" s="68">
        <v>4.2684572622000001</v>
      </c>
      <c r="AT63" s="68">
        <v>3.9143444555000002</v>
      </c>
      <c r="AU63" s="68">
        <v>3.6277015853000001</v>
      </c>
      <c r="AV63" s="68">
        <v>3.5059081414</v>
      </c>
      <c r="AW63" s="68">
        <v>3.2780645032</v>
      </c>
      <c r="AX63" s="68">
        <v>3.0436388551000002</v>
      </c>
      <c r="AY63" s="68">
        <v>2.7926913522999999</v>
      </c>
      <c r="AZ63" s="68">
        <v>2.5553484641000002</v>
      </c>
      <c r="BA63" s="68">
        <v>2.3189375000000001</v>
      </c>
      <c r="BB63" s="68">
        <v>1.9320894228000001</v>
      </c>
      <c r="BC63" s="68">
        <v>1.8066907847</v>
      </c>
      <c r="BD63" s="68">
        <v>1.7920046403000001</v>
      </c>
      <c r="BE63" s="68">
        <v>2.0111045495000002</v>
      </c>
      <c r="BF63" s="68">
        <v>2.1250951508</v>
      </c>
      <c r="BG63" s="68">
        <v>2.2568417265999998</v>
      </c>
      <c r="BH63" s="333">
        <v>2.5898650000000001</v>
      </c>
      <c r="BI63" s="333">
        <v>2.6179169999999998</v>
      </c>
      <c r="BJ63" s="333">
        <v>2.5262859999999998</v>
      </c>
      <c r="BK63" s="333">
        <v>1.9353739999999999</v>
      </c>
      <c r="BL63" s="333">
        <v>1.8957329999999999</v>
      </c>
      <c r="BM63" s="333">
        <v>2.0223710000000001</v>
      </c>
      <c r="BN63" s="333">
        <v>2.5753379999999999</v>
      </c>
      <c r="BO63" s="333">
        <v>2.8418199999999998</v>
      </c>
      <c r="BP63" s="333">
        <v>3.080346</v>
      </c>
      <c r="BQ63" s="333">
        <v>3.3540209999999999</v>
      </c>
      <c r="BR63" s="333">
        <v>3.4881190000000002</v>
      </c>
      <c r="BS63" s="333">
        <v>3.5461209999999999</v>
      </c>
      <c r="BT63" s="333">
        <v>3.3590559999999998</v>
      </c>
      <c r="BU63" s="333">
        <v>3.3939699999999999</v>
      </c>
      <c r="BV63" s="333">
        <v>3.4803039999999998</v>
      </c>
    </row>
    <row r="64" spans="1:74" ht="11.1" customHeight="1">
      <c r="A64" s="26"/>
      <c r="B64" s="29"/>
      <c r="C64" s="220"/>
      <c r="D64" s="220"/>
      <c r="E64" s="220"/>
      <c r="F64" s="220"/>
      <c r="G64" s="220"/>
      <c r="H64" s="220"/>
      <c r="I64" s="220"/>
      <c r="J64" s="220"/>
      <c r="K64" s="220"/>
      <c r="L64" s="220"/>
      <c r="M64" s="220"/>
      <c r="N64" s="220"/>
      <c r="O64" s="220"/>
      <c r="P64" s="220"/>
      <c r="Q64" s="220"/>
      <c r="R64" s="220"/>
      <c r="S64" s="220"/>
      <c r="T64" s="220"/>
      <c r="U64" s="220"/>
      <c r="V64" s="220"/>
      <c r="W64" s="220"/>
      <c r="X64" s="220"/>
      <c r="Y64" s="220"/>
      <c r="Z64" s="220"/>
      <c r="AA64" s="220"/>
      <c r="AB64" s="220"/>
      <c r="AC64" s="220"/>
      <c r="AD64" s="220"/>
      <c r="AE64" s="220"/>
      <c r="AF64" s="220"/>
      <c r="AG64" s="220"/>
      <c r="AH64" s="220"/>
      <c r="AI64" s="220"/>
      <c r="AJ64" s="220"/>
      <c r="AK64" s="220"/>
      <c r="AL64" s="220"/>
      <c r="AM64" s="220"/>
      <c r="AN64" s="220"/>
      <c r="AO64" s="220"/>
      <c r="AP64" s="220"/>
      <c r="AQ64" s="220"/>
      <c r="AR64" s="220"/>
      <c r="AS64" s="220"/>
      <c r="AT64" s="220"/>
      <c r="AU64" s="220"/>
      <c r="AV64" s="220"/>
      <c r="AW64" s="220"/>
      <c r="AX64" s="220"/>
      <c r="AY64" s="220"/>
      <c r="AZ64" s="220"/>
      <c r="BA64" s="220"/>
      <c r="BB64" s="220"/>
      <c r="BC64" s="220"/>
      <c r="BD64" s="220"/>
      <c r="BE64" s="220"/>
      <c r="BF64" s="220"/>
      <c r="BG64" s="220"/>
      <c r="BH64" s="332"/>
      <c r="BI64" s="332"/>
      <c r="BJ64" s="332"/>
      <c r="BK64" s="332"/>
      <c r="BL64" s="332"/>
      <c r="BM64" s="332"/>
      <c r="BN64" s="332"/>
      <c r="BO64" s="332"/>
      <c r="BP64" s="332"/>
      <c r="BQ64" s="332"/>
      <c r="BR64" s="332"/>
      <c r="BS64" s="332"/>
      <c r="BT64" s="332"/>
      <c r="BU64" s="332"/>
      <c r="BV64" s="332"/>
    </row>
    <row r="65" spans="1:74" ht="11.1" customHeight="1">
      <c r="A65" s="19"/>
      <c r="B65" s="20" t="s">
        <v>1100</v>
      </c>
      <c r="C65" s="220"/>
      <c r="D65" s="220"/>
      <c r="E65" s="220"/>
      <c r="F65" s="220"/>
      <c r="G65" s="220"/>
      <c r="H65" s="220"/>
      <c r="I65" s="220"/>
      <c r="J65" s="220"/>
      <c r="K65" s="220"/>
      <c r="L65" s="220"/>
      <c r="M65" s="220"/>
      <c r="N65" s="220"/>
      <c r="O65" s="220"/>
      <c r="P65" s="220"/>
      <c r="Q65" s="220"/>
      <c r="R65" s="220"/>
      <c r="S65" s="220"/>
      <c r="T65" s="220"/>
      <c r="U65" s="220"/>
      <c r="V65" s="220"/>
      <c r="W65" s="220"/>
      <c r="X65" s="220"/>
      <c r="Y65" s="220"/>
      <c r="Z65" s="220"/>
      <c r="AA65" s="220"/>
      <c r="AB65" s="220"/>
      <c r="AC65" s="220"/>
      <c r="AD65" s="220"/>
      <c r="AE65" s="220"/>
      <c r="AF65" s="220"/>
      <c r="AG65" s="220"/>
      <c r="AH65" s="220"/>
      <c r="AI65" s="220"/>
      <c r="AJ65" s="220"/>
      <c r="AK65" s="220"/>
      <c r="AL65" s="220"/>
      <c r="AM65" s="220"/>
      <c r="AN65" s="220"/>
      <c r="AO65" s="220"/>
      <c r="AP65" s="220"/>
      <c r="AQ65" s="220"/>
      <c r="AR65" s="220"/>
      <c r="AS65" s="220"/>
      <c r="AT65" s="220"/>
      <c r="AU65" s="220"/>
      <c r="AV65" s="220"/>
      <c r="AW65" s="220"/>
      <c r="AX65" s="220"/>
      <c r="AY65" s="220"/>
      <c r="AZ65" s="220"/>
      <c r="BA65" s="220"/>
      <c r="BB65" s="220"/>
      <c r="BC65" s="220"/>
      <c r="BD65" s="220"/>
      <c r="BE65" s="220"/>
      <c r="BF65" s="220"/>
      <c r="BG65" s="220"/>
      <c r="BH65" s="332"/>
      <c r="BI65" s="332"/>
      <c r="BJ65" s="332"/>
      <c r="BK65" s="332"/>
      <c r="BL65" s="332"/>
      <c r="BM65" s="332"/>
      <c r="BN65" s="332"/>
      <c r="BO65" s="332"/>
      <c r="BP65" s="332"/>
      <c r="BQ65" s="332"/>
      <c r="BR65" s="332"/>
      <c r="BS65" s="332"/>
      <c r="BT65" s="332"/>
      <c r="BU65" s="332"/>
      <c r="BV65" s="332"/>
    </row>
    <row r="66" spans="1:74" ht="11.1" customHeight="1">
      <c r="A66" s="19"/>
      <c r="B66" s="22"/>
      <c r="C66" s="220"/>
      <c r="D66" s="220"/>
      <c r="E66" s="220"/>
      <c r="F66" s="220"/>
      <c r="G66" s="220"/>
      <c r="H66" s="220"/>
      <c r="I66" s="220"/>
      <c r="J66" s="220"/>
      <c r="K66" s="220"/>
      <c r="L66" s="220"/>
      <c r="M66" s="220"/>
      <c r="N66" s="220"/>
      <c r="O66" s="220"/>
      <c r="P66" s="220"/>
      <c r="Q66" s="220"/>
      <c r="R66" s="220"/>
      <c r="S66" s="220"/>
      <c r="T66" s="220"/>
      <c r="U66" s="220"/>
      <c r="V66" s="220"/>
      <c r="W66" s="220"/>
      <c r="X66" s="220"/>
      <c r="Y66" s="220"/>
      <c r="Z66" s="220"/>
      <c r="AA66" s="220"/>
      <c r="AB66" s="220"/>
      <c r="AC66" s="220"/>
      <c r="AD66" s="220"/>
      <c r="AE66" s="220"/>
      <c r="AF66" s="220"/>
      <c r="AG66" s="220"/>
      <c r="AH66" s="220"/>
      <c r="AI66" s="220"/>
      <c r="AJ66" s="220"/>
      <c r="AK66" s="220"/>
      <c r="AL66" s="220"/>
      <c r="AM66" s="220"/>
      <c r="AN66" s="220"/>
      <c r="AO66" s="220"/>
      <c r="AP66" s="220"/>
      <c r="AQ66" s="220"/>
      <c r="AR66" s="220"/>
      <c r="AS66" s="220"/>
      <c r="AT66" s="220"/>
      <c r="AU66" s="220"/>
      <c r="AV66" s="220"/>
      <c r="AW66" s="220"/>
      <c r="AX66" s="220"/>
      <c r="AY66" s="220"/>
      <c r="AZ66" s="220"/>
      <c r="BA66" s="220"/>
      <c r="BB66" s="220"/>
      <c r="BC66" s="220"/>
      <c r="BD66" s="220"/>
      <c r="BE66" s="220"/>
      <c r="BF66" s="220"/>
      <c r="BG66" s="220"/>
      <c r="BH66" s="332"/>
      <c r="BI66" s="332"/>
      <c r="BJ66" s="332"/>
      <c r="BK66" s="332"/>
      <c r="BL66" s="332"/>
      <c r="BM66" s="332"/>
      <c r="BN66" s="332"/>
      <c r="BO66" s="332"/>
      <c r="BP66" s="332"/>
      <c r="BQ66" s="332"/>
      <c r="BR66" s="332"/>
      <c r="BS66" s="332"/>
      <c r="BT66" s="332"/>
      <c r="BU66" s="332"/>
      <c r="BV66" s="332"/>
    </row>
    <row r="67" spans="1:74" ht="11.1" customHeight="1">
      <c r="A67" s="37" t="s">
        <v>782</v>
      </c>
      <c r="B67" s="41" t="s">
        <v>1101</v>
      </c>
      <c r="C67" s="243">
        <v>938.15349714000001</v>
      </c>
      <c r="D67" s="243">
        <v>684.71303885999998</v>
      </c>
      <c r="E67" s="243">
        <v>567.35317033000001</v>
      </c>
      <c r="F67" s="243">
        <v>327.85967305999998</v>
      </c>
      <c r="G67" s="243">
        <v>134.31549989999999</v>
      </c>
      <c r="H67" s="243">
        <v>41.115264363000001</v>
      </c>
      <c r="I67" s="243">
        <v>15.570899384000001</v>
      </c>
      <c r="J67" s="243">
        <v>13.935491033</v>
      </c>
      <c r="K67" s="243">
        <v>62.431561518999999</v>
      </c>
      <c r="L67" s="243">
        <v>328.35385201000003</v>
      </c>
      <c r="M67" s="243">
        <v>439.00480434999997</v>
      </c>
      <c r="N67" s="243">
        <v>858.55886539000005</v>
      </c>
      <c r="O67" s="243">
        <v>916.18811966999999</v>
      </c>
      <c r="P67" s="243">
        <v>797.32306525000001</v>
      </c>
      <c r="Q67" s="243">
        <v>541.33330125999998</v>
      </c>
      <c r="R67" s="243">
        <v>263.28580886999998</v>
      </c>
      <c r="S67" s="243">
        <v>134.37822496000001</v>
      </c>
      <c r="T67" s="243">
        <v>29.201216905999999</v>
      </c>
      <c r="U67" s="243">
        <v>6.8390512074999998</v>
      </c>
      <c r="V67" s="243">
        <v>9.2410504658000008</v>
      </c>
      <c r="W67" s="243">
        <v>53.154610947000002</v>
      </c>
      <c r="X67" s="243">
        <v>233.60599060999999</v>
      </c>
      <c r="Y67" s="243">
        <v>514.00412501000005</v>
      </c>
      <c r="Z67" s="243">
        <v>890.77189086999999</v>
      </c>
      <c r="AA67" s="243">
        <v>944.43953483999996</v>
      </c>
      <c r="AB67" s="243">
        <v>730.09237064000001</v>
      </c>
      <c r="AC67" s="243">
        <v>570.38232768</v>
      </c>
      <c r="AD67" s="243">
        <v>309.16772539999999</v>
      </c>
      <c r="AE67" s="243">
        <v>152.70581469999999</v>
      </c>
      <c r="AF67" s="243">
        <v>36.268585610999999</v>
      </c>
      <c r="AG67" s="243">
        <v>6.4991113898000004</v>
      </c>
      <c r="AH67" s="243">
        <v>9.7713357622999997</v>
      </c>
      <c r="AI67" s="243">
        <v>57.051368385000004</v>
      </c>
      <c r="AJ67" s="243">
        <v>253.2936698</v>
      </c>
      <c r="AK67" s="243">
        <v>463.86889312</v>
      </c>
      <c r="AL67" s="243">
        <v>723.43863031000001</v>
      </c>
      <c r="AM67" s="243">
        <v>754.17648530999998</v>
      </c>
      <c r="AN67" s="243">
        <v>620.22879077000005</v>
      </c>
      <c r="AO67" s="243">
        <v>374.06924673999998</v>
      </c>
      <c r="AP67" s="243">
        <v>285.62020085</v>
      </c>
      <c r="AQ67" s="243">
        <v>96.949565238000005</v>
      </c>
      <c r="AR67" s="243">
        <v>30.146595309999999</v>
      </c>
      <c r="AS67" s="243">
        <v>5.5856284795000004</v>
      </c>
      <c r="AT67" s="243">
        <v>8.4808499304999998</v>
      </c>
      <c r="AU67" s="243">
        <v>59.556885602000001</v>
      </c>
      <c r="AV67" s="243">
        <v>259.87637561000003</v>
      </c>
      <c r="AW67" s="243">
        <v>533.33401013000002</v>
      </c>
      <c r="AX67" s="243">
        <v>682.85212029000002</v>
      </c>
      <c r="AY67" s="243">
        <v>821.57640701000003</v>
      </c>
      <c r="AZ67" s="243">
        <v>725.42501745000004</v>
      </c>
      <c r="BA67" s="243">
        <v>653.16768583999999</v>
      </c>
      <c r="BB67" s="243">
        <v>342.18749700000001</v>
      </c>
      <c r="BC67" s="243">
        <v>131.37269587</v>
      </c>
      <c r="BD67" s="243">
        <v>25.585611124</v>
      </c>
      <c r="BE67" s="243">
        <v>5.3540584869999996</v>
      </c>
      <c r="BF67" s="243">
        <v>11.515452686</v>
      </c>
      <c r="BG67" s="243">
        <v>63.058931797</v>
      </c>
      <c r="BH67" s="337">
        <v>255.52648292000001</v>
      </c>
      <c r="BI67" s="337">
        <v>501.13074375999997</v>
      </c>
      <c r="BJ67" s="337">
        <v>789.62207597999998</v>
      </c>
      <c r="BK67" s="337">
        <v>863.80501377999997</v>
      </c>
      <c r="BL67" s="337">
        <v>692.61379965000003</v>
      </c>
      <c r="BM67" s="337">
        <v>560.83770255000002</v>
      </c>
      <c r="BN67" s="337">
        <v>309.23369385000001</v>
      </c>
      <c r="BO67" s="337">
        <v>138.81137054999999</v>
      </c>
      <c r="BP67" s="337">
        <v>30.743485088</v>
      </c>
      <c r="BQ67" s="337">
        <v>6.8204268581000003</v>
      </c>
      <c r="BR67" s="337">
        <v>10.427345738</v>
      </c>
      <c r="BS67" s="337">
        <v>59.480653803999999</v>
      </c>
      <c r="BT67" s="337">
        <v>254.39202487</v>
      </c>
      <c r="BU67" s="337">
        <v>500.30641709000002</v>
      </c>
      <c r="BV67" s="337">
        <v>790.21164191000003</v>
      </c>
    </row>
    <row r="68" spans="1:74" ht="11.1" customHeight="1">
      <c r="A68" s="19"/>
      <c r="B68" s="22"/>
      <c r="C68" s="220"/>
      <c r="D68" s="220"/>
      <c r="E68" s="220"/>
      <c r="F68" s="220"/>
      <c r="G68" s="220"/>
      <c r="H68" s="220"/>
      <c r="I68" s="220"/>
      <c r="J68" s="220"/>
      <c r="K68" s="220"/>
      <c r="L68" s="220"/>
      <c r="M68" s="220"/>
      <c r="N68" s="220"/>
      <c r="O68" s="220"/>
      <c r="P68" s="220"/>
      <c r="Q68" s="220"/>
      <c r="R68" s="220"/>
      <c r="S68" s="220"/>
      <c r="T68" s="220"/>
      <c r="U68" s="220"/>
      <c r="V68" s="220"/>
      <c r="W68" s="220"/>
      <c r="X68" s="220"/>
      <c r="Y68" s="220"/>
      <c r="Z68" s="220"/>
      <c r="AA68" s="220"/>
      <c r="AB68" s="220"/>
      <c r="AC68" s="220"/>
      <c r="AD68" s="220"/>
      <c r="AE68" s="220"/>
      <c r="AF68" s="220"/>
      <c r="AG68" s="220"/>
      <c r="AH68" s="220"/>
      <c r="AI68" s="220"/>
      <c r="AJ68" s="220"/>
      <c r="AK68" s="220"/>
      <c r="AL68" s="220"/>
      <c r="AM68" s="220"/>
      <c r="AN68" s="220"/>
      <c r="AO68" s="220"/>
      <c r="AP68" s="220"/>
      <c r="AQ68" s="220"/>
      <c r="AR68" s="220"/>
      <c r="AS68" s="220"/>
      <c r="AT68" s="220"/>
      <c r="AU68" s="220"/>
      <c r="AV68" s="220"/>
      <c r="AW68" s="220"/>
      <c r="AX68" s="220"/>
      <c r="AY68" s="220"/>
      <c r="AZ68" s="220"/>
      <c r="BA68" s="220"/>
      <c r="BB68" s="220"/>
      <c r="BC68" s="220"/>
      <c r="BD68" s="220"/>
      <c r="BE68" s="220"/>
      <c r="BF68" s="220"/>
      <c r="BG68" s="220"/>
      <c r="BH68" s="332"/>
      <c r="BI68" s="332"/>
      <c r="BJ68" s="332"/>
      <c r="BK68" s="332"/>
      <c r="BL68" s="332"/>
      <c r="BM68" s="332"/>
      <c r="BN68" s="332"/>
      <c r="BO68" s="332"/>
      <c r="BP68" s="332"/>
      <c r="BQ68" s="332"/>
      <c r="BR68" s="332"/>
      <c r="BS68" s="332"/>
      <c r="BT68" s="332"/>
      <c r="BU68" s="332"/>
      <c r="BV68" s="332"/>
    </row>
    <row r="69" spans="1:74" ht="11.1" customHeight="1">
      <c r="A69" s="37" t="s">
        <v>790</v>
      </c>
      <c r="B69" s="42" t="s">
        <v>7</v>
      </c>
      <c r="C69" s="274">
        <v>9.1477016896999999</v>
      </c>
      <c r="D69" s="274">
        <v>8.9395454225000002</v>
      </c>
      <c r="E69" s="274">
        <v>20.441203653999999</v>
      </c>
      <c r="F69" s="274">
        <v>31.642283522</v>
      </c>
      <c r="G69" s="274">
        <v>120.15321938</v>
      </c>
      <c r="H69" s="274">
        <v>226.9204804</v>
      </c>
      <c r="I69" s="274">
        <v>288.04549263000001</v>
      </c>
      <c r="J69" s="274">
        <v>306.71127790999998</v>
      </c>
      <c r="K69" s="274">
        <v>168.94056529</v>
      </c>
      <c r="L69" s="274">
        <v>51.051422778000003</v>
      </c>
      <c r="M69" s="274">
        <v>18.332809751999999</v>
      </c>
      <c r="N69" s="274">
        <v>8.4123782733999999</v>
      </c>
      <c r="O69" s="274">
        <v>4.7638744763999998</v>
      </c>
      <c r="P69" s="274">
        <v>2.8901711750999999</v>
      </c>
      <c r="Q69" s="274">
        <v>8.9263807012999994</v>
      </c>
      <c r="R69" s="274">
        <v>36.942306006999999</v>
      </c>
      <c r="S69" s="274">
        <v>128.75072238999999</v>
      </c>
      <c r="T69" s="274">
        <v>285.42693954999999</v>
      </c>
      <c r="U69" s="274">
        <v>377.33998380999998</v>
      </c>
      <c r="V69" s="274">
        <v>353.46028016000002</v>
      </c>
      <c r="W69" s="274">
        <v>194.94706604999999</v>
      </c>
      <c r="X69" s="274">
        <v>58.154422949999997</v>
      </c>
      <c r="Y69" s="274">
        <v>15.050275059000001</v>
      </c>
      <c r="Z69" s="274">
        <v>2.9432046537000001</v>
      </c>
      <c r="AA69" s="274">
        <v>6.6511439871000002</v>
      </c>
      <c r="AB69" s="274">
        <v>9.5842945333999996</v>
      </c>
      <c r="AC69" s="274">
        <v>25.121550821</v>
      </c>
      <c r="AD69" s="274">
        <v>56.205579520999997</v>
      </c>
      <c r="AE69" s="274">
        <v>106.9250428</v>
      </c>
      <c r="AF69" s="274">
        <v>261.81533925999997</v>
      </c>
      <c r="AG69" s="274">
        <v>405.60386654000001</v>
      </c>
      <c r="AH69" s="274">
        <v>349.63943024000002</v>
      </c>
      <c r="AI69" s="274">
        <v>176.90384355</v>
      </c>
      <c r="AJ69" s="274">
        <v>50.653113814999998</v>
      </c>
      <c r="AK69" s="274">
        <v>18.695952770000002</v>
      </c>
      <c r="AL69" s="274">
        <v>12.43269287</v>
      </c>
      <c r="AM69" s="274">
        <v>12.774130452</v>
      </c>
      <c r="AN69" s="274">
        <v>13.297874244999999</v>
      </c>
      <c r="AO69" s="274">
        <v>47.779290879999998</v>
      </c>
      <c r="AP69" s="274">
        <v>50.077606873000001</v>
      </c>
      <c r="AQ69" s="274">
        <v>155.62705968</v>
      </c>
      <c r="AR69" s="274">
        <v>236.98945728999999</v>
      </c>
      <c r="AS69" s="274">
        <v>402.51677548999999</v>
      </c>
      <c r="AT69" s="274">
        <v>332.83846397999997</v>
      </c>
      <c r="AU69" s="274">
        <v>177.67401343</v>
      </c>
      <c r="AV69" s="274">
        <v>57.484736343000002</v>
      </c>
      <c r="AW69" s="274">
        <v>14.155780842</v>
      </c>
      <c r="AX69" s="274">
        <v>12.174239714</v>
      </c>
      <c r="AY69" s="274">
        <v>15.811441099</v>
      </c>
      <c r="AZ69" s="274">
        <v>10.963869240999999</v>
      </c>
      <c r="BA69" s="274">
        <v>11.074827932</v>
      </c>
      <c r="BB69" s="274">
        <v>36.162189394999999</v>
      </c>
      <c r="BC69" s="274">
        <v>103.09423289999999</v>
      </c>
      <c r="BD69" s="274">
        <v>247.96205689000001</v>
      </c>
      <c r="BE69" s="274">
        <v>340.44965001000003</v>
      </c>
      <c r="BF69" s="274">
        <v>290.70477259</v>
      </c>
      <c r="BG69" s="274">
        <v>204.06229187</v>
      </c>
      <c r="BH69" s="339">
        <v>62.494724894000001</v>
      </c>
      <c r="BI69" s="339">
        <v>19.065805715</v>
      </c>
      <c r="BJ69" s="339">
        <v>9.3137667766999996</v>
      </c>
      <c r="BK69" s="339">
        <v>9.6764979980000003</v>
      </c>
      <c r="BL69" s="339">
        <v>10.058866273</v>
      </c>
      <c r="BM69" s="339">
        <v>20.969112855999999</v>
      </c>
      <c r="BN69" s="339">
        <v>39.476441117</v>
      </c>
      <c r="BO69" s="339">
        <v>118.71787483999999</v>
      </c>
      <c r="BP69" s="339">
        <v>238.55957201000001</v>
      </c>
      <c r="BQ69" s="339">
        <v>346.39691529999999</v>
      </c>
      <c r="BR69" s="339">
        <v>322.50083943999999</v>
      </c>
      <c r="BS69" s="339">
        <v>175.66065789999999</v>
      </c>
      <c r="BT69" s="339">
        <v>63.393810272000003</v>
      </c>
      <c r="BU69" s="339">
        <v>19.438310858000001</v>
      </c>
      <c r="BV69" s="339">
        <v>9.4528043742999994</v>
      </c>
    </row>
    <row r="70" spans="1:74" s="280" customFormat="1" ht="11.1" customHeight="1">
      <c r="A70" s="16"/>
      <c r="C70" s="281"/>
      <c r="D70" s="281"/>
      <c r="E70" s="281"/>
      <c r="F70" s="281"/>
      <c r="G70" s="281"/>
      <c r="H70" s="281"/>
      <c r="I70" s="281"/>
      <c r="J70" s="281"/>
      <c r="K70" s="281"/>
      <c r="L70" s="281"/>
      <c r="M70" s="281"/>
      <c r="N70" s="281"/>
      <c r="O70" s="281"/>
      <c r="P70" s="281"/>
      <c r="Q70" s="281"/>
      <c r="R70" s="281"/>
      <c r="S70" s="281"/>
      <c r="T70" s="281"/>
      <c r="U70" s="281"/>
      <c r="V70" s="281"/>
      <c r="W70" s="281"/>
      <c r="X70" s="281"/>
      <c r="Y70" s="281"/>
      <c r="Z70" s="281"/>
      <c r="AA70" s="281"/>
      <c r="AB70" s="281"/>
      <c r="AC70" s="281"/>
      <c r="AD70" s="281"/>
      <c r="AE70" s="281"/>
      <c r="AF70" s="281"/>
      <c r="AG70" s="281"/>
      <c r="AH70" s="281"/>
      <c r="AI70" s="281"/>
      <c r="AJ70" s="281"/>
      <c r="AK70" s="281"/>
      <c r="AL70" s="281"/>
      <c r="AM70" s="281"/>
      <c r="AN70" s="281"/>
      <c r="AO70" s="281"/>
      <c r="AP70" s="281"/>
      <c r="AQ70" s="281"/>
      <c r="AR70" s="281"/>
      <c r="AS70" s="281"/>
      <c r="AT70" s="281"/>
      <c r="AU70" s="281"/>
      <c r="AV70" s="281"/>
      <c r="AW70" s="281"/>
      <c r="AX70" s="281"/>
      <c r="AY70" s="340"/>
      <c r="AZ70" s="340"/>
      <c r="BA70" s="340"/>
      <c r="BB70" s="340"/>
      <c r="BC70" s="340"/>
      <c r="BD70" s="340"/>
      <c r="BE70" s="340"/>
      <c r="BF70" s="340"/>
      <c r="BG70" s="340"/>
      <c r="BH70" s="340"/>
      <c r="BI70" s="340"/>
      <c r="BJ70" s="340"/>
      <c r="BK70" s="340"/>
      <c r="BL70" s="340"/>
      <c r="BM70" s="340"/>
      <c r="BN70" s="340"/>
      <c r="BO70" s="340"/>
      <c r="BP70" s="340"/>
      <c r="BQ70" s="340"/>
      <c r="BR70" s="340"/>
      <c r="BS70" s="340"/>
      <c r="BT70" s="340"/>
      <c r="BU70" s="340"/>
      <c r="BV70" s="340"/>
    </row>
    <row r="71" spans="1:74" s="280" customFormat="1" ht="12" customHeight="1">
      <c r="A71" s="16"/>
      <c r="B71" s="648" t="s">
        <v>1130</v>
      </c>
      <c r="C71" s="649"/>
      <c r="D71" s="649"/>
      <c r="E71" s="649"/>
      <c r="F71" s="649"/>
      <c r="G71" s="649"/>
      <c r="H71" s="649"/>
      <c r="I71" s="649"/>
      <c r="J71" s="649"/>
      <c r="K71" s="649"/>
      <c r="L71" s="649"/>
      <c r="M71" s="649"/>
      <c r="N71" s="649"/>
      <c r="O71" s="649"/>
      <c r="P71" s="649"/>
      <c r="Q71" s="649"/>
      <c r="AY71" s="505"/>
      <c r="AZ71" s="505"/>
      <c r="BA71" s="505"/>
      <c r="BB71" s="505"/>
      <c r="BC71" s="505"/>
      <c r="BD71" s="505"/>
      <c r="BE71" s="505"/>
      <c r="BF71" s="505"/>
      <c r="BG71" s="505"/>
      <c r="BH71" s="505"/>
      <c r="BI71" s="505"/>
      <c r="BJ71" s="505"/>
    </row>
    <row r="72" spans="1:74" s="280" customFormat="1" ht="12" customHeight="1">
      <c r="A72" s="16"/>
      <c r="B72" s="657" t="s">
        <v>146</v>
      </c>
      <c r="C72" s="649"/>
      <c r="D72" s="649"/>
      <c r="E72" s="649"/>
      <c r="F72" s="649"/>
      <c r="G72" s="649"/>
      <c r="H72" s="649"/>
      <c r="I72" s="649"/>
      <c r="J72" s="649"/>
      <c r="K72" s="649"/>
      <c r="L72" s="649"/>
      <c r="M72" s="649"/>
      <c r="N72" s="649"/>
      <c r="O72" s="649"/>
      <c r="P72" s="649"/>
      <c r="Q72" s="649"/>
      <c r="AY72" s="505"/>
      <c r="AZ72" s="505"/>
      <c r="BA72" s="505"/>
      <c r="BB72" s="505"/>
      <c r="BC72" s="505"/>
      <c r="BD72" s="505"/>
      <c r="BE72" s="505"/>
      <c r="BF72" s="505"/>
      <c r="BG72" s="505"/>
      <c r="BH72" s="505"/>
      <c r="BI72" s="505"/>
      <c r="BJ72" s="505"/>
    </row>
    <row r="73" spans="1:74" s="439" customFormat="1" ht="12" customHeight="1">
      <c r="A73" s="438"/>
      <c r="B73" s="650" t="s">
        <v>1131</v>
      </c>
      <c r="C73" s="651"/>
      <c r="D73" s="651"/>
      <c r="E73" s="651"/>
      <c r="F73" s="651"/>
      <c r="G73" s="651"/>
      <c r="H73" s="651"/>
      <c r="I73" s="651"/>
      <c r="J73" s="651"/>
      <c r="K73" s="651"/>
      <c r="L73" s="651"/>
      <c r="M73" s="651"/>
      <c r="N73" s="651"/>
      <c r="O73" s="651"/>
      <c r="P73" s="651"/>
      <c r="Q73" s="652"/>
      <c r="AY73" s="506"/>
      <c r="AZ73" s="506"/>
      <c r="BA73" s="506"/>
      <c r="BB73" s="506"/>
      <c r="BC73" s="506"/>
      <c r="BD73" s="506"/>
      <c r="BE73" s="506"/>
      <c r="BF73" s="506"/>
      <c r="BG73" s="506"/>
      <c r="BH73" s="506"/>
      <c r="BI73" s="506"/>
      <c r="BJ73" s="506"/>
    </row>
    <row r="74" spans="1:74" s="439" customFormat="1" ht="12" customHeight="1">
      <c r="A74" s="438"/>
      <c r="B74" s="650" t="s">
        <v>1132</v>
      </c>
      <c r="C74" s="656"/>
      <c r="D74" s="656"/>
      <c r="E74" s="656"/>
      <c r="F74" s="656"/>
      <c r="G74" s="656"/>
      <c r="H74" s="656"/>
      <c r="I74" s="656"/>
      <c r="J74" s="656"/>
      <c r="K74" s="656"/>
      <c r="L74" s="656"/>
      <c r="M74" s="656"/>
      <c r="N74" s="656"/>
      <c r="O74" s="656"/>
      <c r="P74" s="656"/>
      <c r="Q74" s="652"/>
      <c r="AY74" s="506"/>
      <c r="AZ74" s="506"/>
      <c r="BA74" s="506"/>
      <c r="BB74" s="506"/>
      <c r="BC74" s="506"/>
      <c r="BD74" s="506"/>
      <c r="BE74" s="506"/>
      <c r="BF74" s="506"/>
      <c r="BG74" s="506"/>
      <c r="BH74" s="506"/>
      <c r="BI74" s="506"/>
      <c r="BJ74" s="506"/>
    </row>
    <row r="75" spans="1:74" s="439" customFormat="1" ht="12" customHeight="1">
      <c r="A75" s="438"/>
      <c r="B75" s="650" t="s">
        <v>1133</v>
      </c>
      <c r="C75" s="656"/>
      <c r="D75" s="656"/>
      <c r="E75" s="656"/>
      <c r="F75" s="656"/>
      <c r="G75" s="656"/>
      <c r="H75" s="656"/>
      <c r="I75" s="656"/>
      <c r="J75" s="656"/>
      <c r="K75" s="656"/>
      <c r="L75" s="656"/>
      <c r="M75" s="656"/>
      <c r="N75" s="656"/>
      <c r="O75" s="656"/>
      <c r="P75" s="656"/>
      <c r="Q75" s="652"/>
      <c r="AY75" s="506"/>
      <c r="AZ75" s="506"/>
      <c r="BA75" s="506"/>
      <c r="BB75" s="506"/>
      <c r="BC75" s="506"/>
      <c r="BD75" s="506"/>
      <c r="BE75" s="506"/>
      <c r="BF75" s="506"/>
      <c r="BG75" s="506"/>
      <c r="BH75" s="506"/>
      <c r="BI75" s="506"/>
      <c r="BJ75" s="506"/>
    </row>
    <row r="76" spans="1:74" s="439" customFormat="1" ht="12" customHeight="1">
      <c r="A76" s="438"/>
      <c r="B76" s="650" t="s">
        <v>1144</v>
      </c>
      <c r="C76" s="652"/>
      <c r="D76" s="652"/>
      <c r="E76" s="652"/>
      <c r="F76" s="652"/>
      <c r="G76" s="652"/>
      <c r="H76" s="652"/>
      <c r="I76" s="652"/>
      <c r="J76" s="652"/>
      <c r="K76" s="652"/>
      <c r="L76" s="652"/>
      <c r="M76" s="652"/>
      <c r="N76" s="652"/>
      <c r="O76" s="652"/>
      <c r="P76" s="652"/>
      <c r="Q76" s="652"/>
      <c r="AY76" s="506"/>
      <c r="AZ76" s="506"/>
      <c r="BA76" s="506"/>
      <c r="BB76" s="506"/>
      <c r="BC76" s="506"/>
      <c r="BD76" s="506"/>
      <c r="BE76" s="506"/>
      <c r="BF76" s="506"/>
      <c r="BG76" s="506"/>
      <c r="BH76" s="506"/>
      <c r="BI76" s="506"/>
      <c r="BJ76" s="506"/>
    </row>
    <row r="77" spans="1:74" s="439" customFormat="1" ht="12" customHeight="1">
      <c r="A77" s="438"/>
      <c r="B77" s="650" t="s">
        <v>1149</v>
      </c>
      <c r="C77" s="656"/>
      <c r="D77" s="656"/>
      <c r="E77" s="656"/>
      <c r="F77" s="656"/>
      <c r="G77" s="656"/>
      <c r="H77" s="656"/>
      <c r="I77" s="656"/>
      <c r="J77" s="656"/>
      <c r="K77" s="656"/>
      <c r="L77" s="656"/>
      <c r="M77" s="656"/>
      <c r="N77" s="656"/>
      <c r="O77" s="656"/>
      <c r="P77" s="656"/>
      <c r="Q77" s="652"/>
      <c r="AY77" s="506"/>
      <c r="AZ77" s="506"/>
      <c r="BA77" s="506"/>
      <c r="BB77" s="506"/>
      <c r="BC77" s="506"/>
      <c r="BD77" s="506"/>
      <c r="BE77" s="506"/>
      <c r="BF77" s="506"/>
      <c r="BG77" s="506"/>
      <c r="BH77" s="506"/>
      <c r="BI77" s="506"/>
      <c r="BJ77" s="506"/>
    </row>
    <row r="78" spans="1:74" s="439" customFormat="1" ht="12" customHeight="1">
      <c r="A78" s="438"/>
      <c r="B78" s="650" t="s">
        <v>1150</v>
      </c>
      <c r="C78" s="652"/>
      <c r="D78" s="652"/>
      <c r="E78" s="652"/>
      <c r="F78" s="652"/>
      <c r="G78" s="652"/>
      <c r="H78" s="652"/>
      <c r="I78" s="652"/>
      <c r="J78" s="652"/>
      <c r="K78" s="652"/>
      <c r="L78" s="652"/>
      <c r="M78" s="652"/>
      <c r="N78" s="652"/>
      <c r="O78" s="652"/>
      <c r="P78" s="652"/>
      <c r="Q78" s="652"/>
      <c r="AY78" s="506"/>
      <c r="AZ78" s="506"/>
      <c r="BA78" s="506"/>
      <c r="BB78" s="506"/>
      <c r="BC78" s="506"/>
      <c r="BD78" s="506"/>
      <c r="BE78" s="506"/>
      <c r="BF78" s="506"/>
      <c r="BG78" s="506"/>
      <c r="BH78" s="506"/>
      <c r="BI78" s="506"/>
      <c r="BJ78" s="506"/>
    </row>
    <row r="79" spans="1:74" s="439" customFormat="1" ht="12" customHeight="1">
      <c r="A79" s="438"/>
      <c r="B79" s="650" t="s">
        <v>1159</v>
      </c>
      <c r="C79" s="656"/>
      <c r="D79" s="656"/>
      <c r="E79" s="656"/>
      <c r="F79" s="656"/>
      <c r="G79" s="656"/>
      <c r="H79" s="656"/>
      <c r="I79" s="656"/>
      <c r="J79" s="656"/>
      <c r="K79" s="656"/>
      <c r="L79" s="656"/>
      <c r="M79" s="656"/>
      <c r="N79" s="656"/>
      <c r="O79" s="656"/>
      <c r="P79" s="656"/>
      <c r="Q79" s="652"/>
      <c r="AY79" s="506"/>
      <c r="AZ79" s="506"/>
      <c r="BA79" s="506"/>
      <c r="BB79" s="506"/>
      <c r="BC79" s="506"/>
      <c r="BD79" s="506"/>
      <c r="BE79" s="506"/>
      <c r="BF79" s="506"/>
      <c r="BG79" s="506"/>
      <c r="BH79" s="506"/>
      <c r="BI79" s="506"/>
      <c r="BJ79" s="506"/>
    </row>
    <row r="80" spans="1:74" s="439" customFormat="1" ht="12" customHeight="1">
      <c r="A80" s="438"/>
      <c r="B80" s="670" t="s">
        <v>1160</v>
      </c>
      <c r="C80" s="671"/>
      <c r="D80" s="671"/>
      <c r="E80" s="671"/>
      <c r="F80" s="671"/>
      <c r="G80" s="671"/>
      <c r="H80" s="671"/>
      <c r="I80" s="671"/>
      <c r="J80" s="671"/>
      <c r="K80" s="671"/>
      <c r="L80" s="671"/>
      <c r="M80" s="671"/>
      <c r="N80" s="671"/>
      <c r="O80" s="671"/>
      <c r="P80" s="671"/>
      <c r="Q80" s="667"/>
      <c r="AY80" s="506"/>
      <c r="AZ80" s="506"/>
      <c r="BA80" s="506"/>
      <c r="BB80" s="506"/>
      <c r="BC80" s="506"/>
      <c r="BD80" s="506"/>
      <c r="BE80" s="506"/>
      <c r="BF80" s="506"/>
      <c r="BG80" s="506"/>
      <c r="BH80" s="506"/>
      <c r="BI80" s="506"/>
      <c r="BJ80" s="506"/>
    </row>
    <row r="81" spans="1:74" s="439" customFormat="1" ht="12" customHeight="1">
      <c r="A81" s="438"/>
      <c r="B81" s="670" t="s">
        <v>1161</v>
      </c>
      <c r="C81" s="671"/>
      <c r="D81" s="671"/>
      <c r="E81" s="671"/>
      <c r="F81" s="671"/>
      <c r="G81" s="671"/>
      <c r="H81" s="671"/>
      <c r="I81" s="671"/>
      <c r="J81" s="671"/>
      <c r="K81" s="671"/>
      <c r="L81" s="671"/>
      <c r="M81" s="671"/>
      <c r="N81" s="671"/>
      <c r="O81" s="671"/>
      <c r="P81" s="671"/>
      <c r="Q81" s="667"/>
      <c r="AY81" s="506"/>
      <c r="AZ81" s="506"/>
      <c r="BA81" s="506"/>
      <c r="BB81" s="506"/>
      <c r="BC81" s="506"/>
      <c r="BD81" s="506"/>
      <c r="BE81" s="506"/>
      <c r="BF81" s="506"/>
      <c r="BG81" s="506"/>
      <c r="BH81" s="506"/>
      <c r="BI81" s="506"/>
      <c r="BJ81" s="506"/>
    </row>
    <row r="82" spans="1:74" s="439" customFormat="1" ht="12" customHeight="1">
      <c r="A82" s="438"/>
      <c r="B82" s="672" t="s">
        <v>1162</v>
      </c>
      <c r="C82" s="667"/>
      <c r="D82" s="667"/>
      <c r="E82" s="667"/>
      <c r="F82" s="667"/>
      <c r="G82" s="667"/>
      <c r="H82" s="667"/>
      <c r="I82" s="667"/>
      <c r="J82" s="667"/>
      <c r="K82" s="667"/>
      <c r="L82" s="667"/>
      <c r="M82" s="667"/>
      <c r="N82" s="667"/>
      <c r="O82" s="667"/>
      <c r="P82" s="667"/>
      <c r="Q82" s="667"/>
      <c r="AY82" s="506"/>
      <c r="AZ82" s="506"/>
      <c r="BA82" s="506"/>
      <c r="BB82" s="506"/>
      <c r="BC82" s="506"/>
      <c r="BD82" s="506"/>
      <c r="BE82" s="506"/>
      <c r="BF82" s="506"/>
      <c r="BG82" s="506"/>
      <c r="BH82" s="506"/>
      <c r="BI82" s="506"/>
      <c r="BJ82" s="506"/>
    </row>
    <row r="83" spans="1:74" s="439" customFormat="1" ht="12" customHeight="1">
      <c r="A83" s="438"/>
      <c r="B83" s="672" t="s">
        <v>1163</v>
      </c>
      <c r="C83" s="667"/>
      <c r="D83" s="667"/>
      <c r="E83" s="667"/>
      <c r="F83" s="667"/>
      <c r="G83" s="667"/>
      <c r="H83" s="667"/>
      <c r="I83" s="667"/>
      <c r="J83" s="667"/>
      <c r="K83" s="667"/>
      <c r="L83" s="667"/>
      <c r="M83" s="667"/>
      <c r="N83" s="667"/>
      <c r="O83" s="667"/>
      <c r="P83" s="667"/>
      <c r="Q83" s="667"/>
      <c r="AY83" s="506"/>
      <c r="AZ83" s="506"/>
      <c r="BA83" s="506"/>
      <c r="BB83" s="506"/>
      <c r="BC83" s="506"/>
      <c r="BD83" s="506"/>
      <c r="BE83" s="506"/>
      <c r="BF83" s="506"/>
      <c r="BG83" s="506"/>
      <c r="BH83" s="506"/>
      <c r="BI83" s="506"/>
      <c r="BJ83" s="506"/>
    </row>
    <row r="84" spans="1:74" s="439" customFormat="1" ht="12" customHeight="1">
      <c r="A84" s="438"/>
      <c r="B84" s="665" t="s">
        <v>1165</v>
      </c>
      <c r="C84" s="666"/>
      <c r="D84" s="666"/>
      <c r="E84" s="666"/>
      <c r="F84" s="666"/>
      <c r="G84" s="666"/>
      <c r="H84" s="666"/>
      <c r="I84" s="666"/>
      <c r="J84" s="666"/>
      <c r="K84" s="666"/>
      <c r="L84" s="666"/>
      <c r="M84" s="666"/>
      <c r="N84" s="666"/>
      <c r="O84" s="666"/>
      <c r="P84" s="666"/>
      <c r="Q84" s="667"/>
      <c r="AY84" s="506"/>
      <c r="AZ84" s="506"/>
      <c r="BA84" s="506"/>
      <c r="BB84" s="506"/>
      <c r="BC84" s="506"/>
      <c r="BD84" s="506"/>
      <c r="BE84" s="506"/>
      <c r="BF84" s="506"/>
      <c r="BG84" s="506"/>
      <c r="BH84" s="506"/>
      <c r="BI84" s="506"/>
      <c r="BJ84" s="506"/>
    </row>
    <row r="85" spans="1:74" s="440" customFormat="1" ht="12" customHeight="1">
      <c r="A85" s="438"/>
      <c r="B85" s="668" t="s">
        <v>1166</v>
      </c>
      <c r="C85" s="667"/>
      <c r="D85" s="667"/>
      <c r="E85" s="667"/>
      <c r="F85" s="667"/>
      <c r="G85" s="667"/>
      <c r="H85" s="667"/>
      <c r="I85" s="667"/>
      <c r="J85" s="667"/>
      <c r="K85" s="667"/>
      <c r="L85" s="667"/>
      <c r="M85" s="667"/>
      <c r="N85" s="667"/>
      <c r="O85" s="667"/>
      <c r="P85" s="667"/>
      <c r="Q85" s="667"/>
      <c r="AY85" s="507"/>
      <c r="AZ85" s="507"/>
      <c r="BA85" s="507"/>
      <c r="BB85" s="507"/>
      <c r="BC85" s="507"/>
      <c r="BD85" s="507"/>
      <c r="BE85" s="507"/>
      <c r="BF85" s="507"/>
      <c r="BG85" s="507"/>
      <c r="BH85" s="507"/>
      <c r="BI85" s="507"/>
      <c r="BJ85" s="507"/>
    </row>
    <row r="86" spans="1:74" s="440" customFormat="1" ht="12" customHeight="1">
      <c r="A86" s="438"/>
      <c r="B86" s="669" t="s">
        <v>1167</v>
      </c>
      <c r="C86" s="667"/>
      <c r="D86" s="667"/>
      <c r="E86" s="667"/>
      <c r="F86" s="667"/>
      <c r="G86" s="667"/>
      <c r="H86" s="667"/>
      <c r="I86" s="667"/>
      <c r="J86" s="667"/>
      <c r="K86" s="667"/>
      <c r="L86" s="667"/>
      <c r="M86" s="667"/>
      <c r="N86" s="667"/>
      <c r="O86" s="667"/>
      <c r="P86" s="667"/>
      <c r="Q86" s="667"/>
      <c r="AY86" s="507"/>
      <c r="AZ86" s="507"/>
      <c r="BA86" s="507"/>
      <c r="BB86" s="507"/>
      <c r="BC86" s="507"/>
      <c r="BD86" s="507"/>
      <c r="BE86" s="507"/>
      <c r="BF86" s="507"/>
      <c r="BG86" s="507"/>
      <c r="BH86" s="507"/>
      <c r="BI86" s="507"/>
      <c r="BJ86" s="507"/>
    </row>
    <row r="87" spans="1:74">
      <c r="BK87" s="341"/>
      <c r="BL87" s="341"/>
      <c r="BM87" s="341"/>
      <c r="BN87" s="341"/>
      <c r="BO87" s="341"/>
      <c r="BP87" s="341"/>
      <c r="BQ87" s="341"/>
      <c r="BR87" s="341"/>
      <c r="BS87" s="341"/>
      <c r="BT87" s="341"/>
      <c r="BU87" s="341"/>
      <c r="BV87" s="341"/>
    </row>
    <row r="88" spans="1:74">
      <c r="BK88" s="341"/>
      <c r="BL88" s="341"/>
      <c r="BM88" s="341"/>
      <c r="BN88" s="341"/>
      <c r="BO88" s="341"/>
      <c r="BP88" s="341"/>
      <c r="BQ88" s="341"/>
      <c r="BR88" s="341"/>
      <c r="BS88" s="341"/>
      <c r="BT88" s="341"/>
      <c r="BU88" s="341"/>
      <c r="BV88" s="341"/>
    </row>
    <row r="89" spans="1:74">
      <c r="BK89" s="341"/>
      <c r="BL89" s="341"/>
      <c r="BM89" s="341"/>
      <c r="BN89" s="341"/>
      <c r="BO89" s="341"/>
      <c r="BP89" s="341"/>
      <c r="BQ89" s="341"/>
      <c r="BR89" s="341"/>
      <c r="BS89" s="341"/>
      <c r="BT89" s="341"/>
      <c r="BU89" s="341"/>
      <c r="BV89" s="341"/>
    </row>
    <row r="90" spans="1:74">
      <c r="BK90" s="341"/>
      <c r="BL90" s="341"/>
      <c r="BM90" s="341"/>
      <c r="BN90" s="341"/>
      <c r="BO90" s="341"/>
      <c r="BP90" s="341"/>
      <c r="BQ90" s="341"/>
      <c r="BR90" s="341"/>
      <c r="BS90" s="341"/>
      <c r="BT90" s="341"/>
      <c r="BU90" s="341"/>
      <c r="BV90" s="341"/>
    </row>
    <row r="91" spans="1:74">
      <c r="BK91" s="341"/>
      <c r="BL91" s="341"/>
      <c r="BM91" s="341"/>
      <c r="BN91" s="341"/>
      <c r="BO91" s="341"/>
      <c r="BP91" s="341"/>
      <c r="BQ91" s="341"/>
      <c r="BR91" s="341"/>
      <c r="BS91" s="341"/>
      <c r="BT91" s="341"/>
      <c r="BU91" s="341"/>
      <c r="BV91" s="341"/>
    </row>
    <row r="92" spans="1:74">
      <c r="BK92" s="341"/>
      <c r="BL92" s="341"/>
      <c r="BM92" s="341"/>
      <c r="BN92" s="341"/>
      <c r="BO92" s="341"/>
      <c r="BP92" s="341"/>
      <c r="BQ92" s="341"/>
      <c r="BR92" s="341"/>
      <c r="BS92" s="341"/>
      <c r="BT92" s="341"/>
      <c r="BU92" s="341"/>
      <c r="BV92" s="341"/>
    </row>
    <row r="93" spans="1:74">
      <c r="BK93" s="341"/>
      <c r="BL93" s="341"/>
      <c r="BM93" s="341"/>
      <c r="BN93" s="341"/>
      <c r="BO93" s="341"/>
      <c r="BP93" s="341"/>
      <c r="BQ93" s="341"/>
      <c r="BR93" s="341"/>
      <c r="BS93" s="341"/>
      <c r="BT93" s="341"/>
      <c r="BU93" s="341"/>
      <c r="BV93" s="341"/>
    </row>
    <row r="94" spans="1:74">
      <c r="BK94" s="341"/>
      <c r="BL94" s="341"/>
      <c r="BM94" s="341"/>
      <c r="BN94" s="341"/>
      <c r="BO94" s="341"/>
      <c r="BP94" s="341"/>
      <c r="BQ94" s="341"/>
      <c r="BR94" s="341"/>
      <c r="BS94" s="341"/>
      <c r="BT94" s="341"/>
      <c r="BU94" s="341"/>
      <c r="BV94" s="341"/>
    </row>
    <row r="95" spans="1:74">
      <c r="BK95" s="341"/>
      <c r="BL95" s="341"/>
      <c r="BM95" s="341"/>
      <c r="BN95" s="341"/>
      <c r="BO95" s="341"/>
      <c r="BP95" s="341"/>
      <c r="BQ95" s="341"/>
      <c r="BR95" s="341"/>
      <c r="BS95" s="341"/>
      <c r="BT95" s="341"/>
      <c r="BU95" s="341"/>
      <c r="BV95" s="341"/>
    </row>
    <row r="96" spans="1:74">
      <c r="BK96" s="341"/>
      <c r="BL96" s="341"/>
      <c r="BM96" s="341"/>
      <c r="BN96" s="341"/>
      <c r="BO96" s="341"/>
      <c r="BP96" s="341"/>
      <c r="BQ96" s="341"/>
      <c r="BR96" s="341"/>
      <c r="BS96" s="341"/>
      <c r="BT96" s="341"/>
      <c r="BU96" s="341"/>
      <c r="BV96" s="341"/>
    </row>
    <row r="97" spans="63:74">
      <c r="BK97" s="341"/>
      <c r="BL97" s="341"/>
      <c r="BM97" s="341"/>
      <c r="BN97" s="341"/>
      <c r="BO97" s="341"/>
      <c r="BP97" s="341"/>
      <c r="BQ97" s="341"/>
      <c r="BR97" s="341"/>
      <c r="BS97" s="341"/>
      <c r="BT97" s="341"/>
      <c r="BU97" s="341"/>
      <c r="BV97" s="341"/>
    </row>
    <row r="98" spans="63:74">
      <c r="BK98" s="341"/>
      <c r="BL98" s="341"/>
      <c r="BM98" s="341"/>
      <c r="BN98" s="341"/>
      <c r="BO98" s="341"/>
      <c r="BP98" s="341"/>
      <c r="BQ98" s="341"/>
      <c r="BR98" s="341"/>
      <c r="BS98" s="341"/>
      <c r="BT98" s="341"/>
      <c r="BU98" s="341"/>
      <c r="BV98" s="341"/>
    </row>
    <row r="99" spans="63:74">
      <c r="BK99" s="341"/>
      <c r="BL99" s="341"/>
      <c r="BM99" s="341"/>
      <c r="BN99" s="341"/>
      <c r="BO99" s="341"/>
      <c r="BP99" s="341"/>
      <c r="BQ99" s="341"/>
      <c r="BR99" s="341"/>
      <c r="BS99" s="341"/>
      <c r="BT99" s="341"/>
      <c r="BU99" s="341"/>
      <c r="BV99" s="341"/>
    </row>
    <row r="100" spans="63:74">
      <c r="BK100" s="341"/>
      <c r="BL100" s="341"/>
      <c r="BM100" s="341"/>
      <c r="BN100" s="341"/>
      <c r="BO100" s="341"/>
      <c r="BP100" s="341"/>
      <c r="BQ100" s="341"/>
      <c r="BR100" s="341"/>
      <c r="BS100" s="341"/>
      <c r="BT100" s="341"/>
      <c r="BU100" s="341"/>
      <c r="BV100" s="341"/>
    </row>
    <row r="101" spans="63:74">
      <c r="BK101" s="341"/>
      <c r="BL101" s="341"/>
      <c r="BM101" s="341"/>
      <c r="BN101" s="341"/>
      <c r="BO101" s="341"/>
      <c r="BP101" s="341"/>
      <c r="BQ101" s="341"/>
      <c r="BR101" s="341"/>
      <c r="BS101" s="341"/>
      <c r="BT101" s="341"/>
      <c r="BU101" s="341"/>
      <c r="BV101" s="341"/>
    </row>
    <row r="102" spans="63:74">
      <c r="BK102" s="341"/>
      <c r="BL102" s="341"/>
      <c r="BM102" s="341"/>
      <c r="BN102" s="341"/>
      <c r="BO102" s="341"/>
      <c r="BP102" s="341"/>
      <c r="BQ102" s="341"/>
      <c r="BR102" s="341"/>
      <c r="BS102" s="341"/>
      <c r="BT102" s="341"/>
      <c r="BU102" s="341"/>
      <c r="BV102" s="341"/>
    </row>
    <row r="103" spans="63:74">
      <c r="BK103" s="341"/>
      <c r="BL103" s="341"/>
      <c r="BM103" s="341"/>
      <c r="BN103" s="341"/>
      <c r="BO103" s="341"/>
      <c r="BP103" s="341"/>
      <c r="BQ103" s="341"/>
      <c r="BR103" s="341"/>
      <c r="BS103" s="341"/>
      <c r="BT103" s="341"/>
      <c r="BU103" s="341"/>
      <c r="BV103" s="341"/>
    </row>
    <row r="104" spans="63:74">
      <c r="BK104" s="341"/>
      <c r="BL104" s="341"/>
      <c r="BM104" s="341"/>
      <c r="BN104" s="341"/>
      <c r="BO104" s="341"/>
      <c r="BP104" s="341"/>
      <c r="BQ104" s="341"/>
      <c r="BR104" s="341"/>
      <c r="BS104" s="341"/>
      <c r="BT104" s="341"/>
      <c r="BU104" s="341"/>
      <c r="BV104" s="341"/>
    </row>
    <row r="105" spans="63:74">
      <c r="BK105" s="341"/>
      <c r="BL105" s="341"/>
      <c r="BM105" s="341"/>
      <c r="BN105" s="341"/>
      <c r="BO105" s="341"/>
      <c r="BP105" s="341"/>
      <c r="BQ105" s="341"/>
      <c r="BR105" s="341"/>
      <c r="BS105" s="341"/>
      <c r="BT105" s="341"/>
      <c r="BU105" s="341"/>
      <c r="BV105" s="341"/>
    </row>
    <row r="106" spans="63:74">
      <c r="BK106" s="341"/>
      <c r="BL106" s="341"/>
      <c r="BM106" s="341"/>
      <c r="BN106" s="341"/>
      <c r="BO106" s="341"/>
      <c r="BP106" s="341"/>
      <c r="BQ106" s="341"/>
      <c r="BR106" s="341"/>
      <c r="BS106" s="341"/>
      <c r="BT106" s="341"/>
      <c r="BU106" s="341"/>
      <c r="BV106" s="341"/>
    </row>
    <row r="107" spans="63:74">
      <c r="BK107" s="341"/>
      <c r="BL107" s="341"/>
      <c r="BM107" s="341"/>
      <c r="BN107" s="341"/>
      <c r="BO107" s="341"/>
      <c r="BP107" s="341"/>
      <c r="BQ107" s="341"/>
      <c r="BR107" s="341"/>
      <c r="BS107" s="341"/>
      <c r="BT107" s="341"/>
      <c r="BU107" s="341"/>
      <c r="BV107" s="341"/>
    </row>
    <row r="108" spans="63:74">
      <c r="BK108" s="341"/>
      <c r="BL108" s="341"/>
      <c r="BM108" s="341"/>
      <c r="BN108" s="341"/>
      <c r="BO108" s="341"/>
      <c r="BP108" s="341"/>
      <c r="BQ108" s="341"/>
      <c r="BR108" s="341"/>
      <c r="BS108" s="341"/>
      <c r="BT108" s="341"/>
      <c r="BU108" s="341"/>
      <c r="BV108" s="341"/>
    </row>
    <row r="109" spans="63:74">
      <c r="BK109" s="341"/>
      <c r="BL109" s="341"/>
      <c r="BM109" s="341"/>
      <c r="BN109" s="341"/>
      <c r="BO109" s="341"/>
      <c r="BP109" s="341"/>
      <c r="BQ109" s="341"/>
      <c r="BR109" s="341"/>
      <c r="BS109" s="341"/>
      <c r="BT109" s="341"/>
      <c r="BU109" s="341"/>
      <c r="BV109" s="341"/>
    </row>
    <row r="110" spans="63:74">
      <c r="BK110" s="341"/>
      <c r="BL110" s="341"/>
      <c r="BM110" s="341"/>
      <c r="BN110" s="341"/>
      <c r="BO110" s="341"/>
      <c r="BP110" s="341"/>
      <c r="BQ110" s="341"/>
      <c r="BR110" s="341"/>
      <c r="BS110" s="341"/>
      <c r="BT110" s="341"/>
      <c r="BU110" s="341"/>
      <c r="BV110" s="341"/>
    </row>
    <row r="111" spans="63:74">
      <c r="BK111" s="341"/>
      <c r="BL111" s="341"/>
      <c r="BM111" s="341"/>
      <c r="BN111" s="341"/>
      <c r="BO111" s="341"/>
      <c r="BP111" s="341"/>
      <c r="BQ111" s="341"/>
      <c r="BR111" s="341"/>
      <c r="BS111" s="341"/>
      <c r="BT111" s="341"/>
      <c r="BU111" s="341"/>
      <c r="BV111" s="341"/>
    </row>
    <row r="112" spans="63:74">
      <c r="BK112" s="341"/>
      <c r="BL112" s="341"/>
      <c r="BM112" s="341"/>
      <c r="BN112" s="341"/>
      <c r="BO112" s="341"/>
      <c r="BP112" s="341"/>
      <c r="BQ112" s="341"/>
      <c r="BR112" s="341"/>
      <c r="BS112" s="341"/>
      <c r="BT112" s="341"/>
      <c r="BU112" s="341"/>
      <c r="BV112" s="341"/>
    </row>
    <row r="113" spans="63:74">
      <c r="BK113" s="341"/>
      <c r="BL113" s="341"/>
      <c r="BM113" s="341"/>
      <c r="BN113" s="341"/>
      <c r="BO113" s="341"/>
      <c r="BP113" s="341"/>
      <c r="BQ113" s="341"/>
      <c r="BR113" s="341"/>
      <c r="BS113" s="341"/>
      <c r="BT113" s="341"/>
      <c r="BU113" s="341"/>
      <c r="BV113" s="341"/>
    </row>
    <row r="114" spans="63:74">
      <c r="BK114" s="341"/>
      <c r="BL114" s="341"/>
      <c r="BM114" s="341"/>
      <c r="BN114" s="341"/>
      <c r="BO114" s="341"/>
      <c r="BP114" s="341"/>
      <c r="BQ114" s="341"/>
      <c r="BR114" s="341"/>
      <c r="BS114" s="341"/>
      <c r="BT114" s="341"/>
      <c r="BU114" s="341"/>
      <c r="BV114" s="341"/>
    </row>
    <row r="115" spans="63:74">
      <c r="BK115" s="341"/>
      <c r="BL115" s="341"/>
      <c r="BM115" s="341"/>
      <c r="BN115" s="341"/>
      <c r="BO115" s="341"/>
      <c r="BP115" s="341"/>
      <c r="BQ115" s="341"/>
      <c r="BR115" s="341"/>
      <c r="BS115" s="341"/>
      <c r="BT115" s="341"/>
      <c r="BU115" s="341"/>
      <c r="BV115" s="341"/>
    </row>
    <row r="116" spans="63:74">
      <c r="BK116" s="341"/>
      <c r="BL116" s="341"/>
      <c r="BM116" s="341"/>
      <c r="BN116" s="341"/>
      <c r="BO116" s="341"/>
      <c r="BP116" s="341"/>
      <c r="BQ116" s="341"/>
      <c r="BR116" s="341"/>
      <c r="BS116" s="341"/>
      <c r="BT116" s="341"/>
      <c r="BU116" s="341"/>
      <c r="BV116" s="341"/>
    </row>
    <row r="117" spans="63:74">
      <c r="BK117" s="341"/>
      <c r="BL117" s="341"/>
      <c r="BM117" s="341"/>
      <c r="BN117" s="341"/>
      <c r="BO117" s="341"/>
      <c r="BP117" s="341"/>
      <c r="BQ117" s="341"/>
      <c r="BR117" s="341"/>
      <c r="BS117" s="341"/>
      <c r="BT117" s="341"/>
      <c r="BU117" s="341"/>
      <c r="BV117" s="341"/>
    </row>
    <row r="118" spans="63:74">
      <c r="BK118" s="341"/>
      <c r="BL118" s="341"/>
      <c r="BM118" s="341"/>
      <c r="BN118" s="341"/>
      <c r="BO118" s="341"/>
      <c r="BP118" s="341"/>
      <c r="BQ118" s="341"/>
      <c r="BR118" s="341"/>
      <c r="BS118" s="341"/>
      <c r="BT118" s="341"/>
      <c r="BU118" s="341"/>
      <c r="BV118" s="341"/>
    </row>
    <row r="119" spans="63:74">
      <c r="BK119" s="341"/>
      <c r="BL119" s="341"/>
      <c r="BM119" s="341"/>
      <c r="BN119" s="341"/>
      <c r="BO119" s="341"/>
      <c r="BP119" s="341"/>
      <c r="BQ119" s="341"/>
      <c r="BR119" s="341"/>
      <c r="BS119" s="341"/>
      <c r="BT119" s="341"/>
      <c r="BU119" s="341"/>
      <c r="BV119" s="341"/>
    </row>
    <row r="120" spans="63:74">
      <c r="BK120" s="341"/>
      <c r="BL120" s="341"/>
      <c r="BM120" s="341"/>
      <c r="BN120" s="341"/>
      <c r="BO120" s="341"/>
      <c r="BP120" s="341"/>
      <c r="BQ120" s="341"/>
      <c r="BR120" s="341"/>
      <c r="BS120" s="341"/>
      <c r="BT120" s="341"/>
      <c r="BU120" s="341"/>
      <c r="BV120" s="341"/>
    </row>
    <row r="121" spans="63:74">
      <c r="BK121" s="341"/>
      <c r="BL121" s="341"/>
      <c r="BM121" s="341"/>
      <c r="BN121" s="341"/>
      <c r="BO121" s="341"/>
      <c r="BP121" s="341"/>
      <c r="BQ121" s="341"/>
      <c r="BR121" s="341"/>
      <c r="BS121" s="341"/>
      <c r="BT121" s="341"/>
      <c r="BU121" s="341"/>
      <c r="BV121" s="341"/>
    </row>
    <row r="122" spans="63:74">
      <c r="BK122" s="341"/>
      <c r="BL122" s="341"/>
      <c r="BM122" s="341"/>
      <c r="BN122" s="341"/>
      <c r="BO122" s="341"/>
      <c r="BP122" s="341"/>
      <c r="BQ122" s="341"/>
      <c r="BR122" s="341"/>
      <c r="BS122" s="341"/>
      <c r="BT122" s="341"/>
      <c r="BU122" s="341"/>
      <c r="BV122" s="341"/>
    </row>
    <row r="123" spans="63:74">
      <c r="BK123" s="341"/>
      <c r="BL123" s="341"/>
      <c r="BM123" s="341"/>
      <c r="BN123" s="341"/>
      <c r="BO123" s="341"/>
      <c r="BP123" s="341"/>
      <c r="BQ123" s="341"/>
      <c r="BR123" s="341"/>
      <c r="BS123" s="341"/>
      <c r="BT123" s="341"/>
      <c r="BU123" s="341"/>
      <c r="BV123" s="341"/>
    </row>
    <row r="124" spans="63:74">
      <c r="BK124" s="341"/>
      <c r="BL124" s="341"/>
      <c r="BM124" s="341"/>
      <c r="BN124" s="341"/>
      <c r="BO124" s="341"/>
      <c r="BP124" s="341"/>
      <c r="BQ124" s="341"/>
      <c r="BR124" s="341"/>
      <c r="BS124" s="341"/>
      <c r="BT124" s="341"/>
      <c r="BU124" s="341"/>
      <c r="BV124" s="341"/>
    </row>
    <row r="125" spans="63:74">
      <c r="BK125" s="341"/>
      <c r="BL125" s="341"/>
      <c r="BM125" s="341"/>
      <c r="BN125" s="341"/>
      <c r="BO125" s="341"/>
      <c r="BP125" s="341"/>
      <c r="BQ125" s="341"/>
      <c r="BR125" s="341"/>
      <c r="BS125" s="341"/>
      <c r="BT125" s="341"/>
      <c r="BU125" s="341"/>
      <c r="BV125" s="341"/>
    </row>
    <row r="126" spans="63:74">
      <c r="BK126" s="341"/>
      <c r="BL126" s="341"/>
      <c r="BM126" s="341"/>
      <c r="BN126" s="341"/>
      <c r="BO126" s="341"/>
      <c r="BP126" s="341"/>
      <c r="BQ126" s="341"/>
      <c r="BR126" s="341"/>
      <c r="BS126" s="341"/>
      <c r="BT126" s="341"/>
      <c r="BU126" s="341"/>
      <c r="BV126" s="341"/>
    </row>
    <row r="127" spans="63:74">
      <c r="BK127" s="341"/>
      <c r="BL127" s="341"/>
      <c r="BM127" s="341"/>
      <c r="BN127" s="341"/>
      <c r="BO127" s="341"/>
      <c r="BP127" s="341"/>
      <c r="BQ127" s="341"/>
      <c r="BR127" s="341"/>
      <c r="BS127" s="341"/>
      <c r="BT127" s="341"/>
      <c r="BU127" s="341"/>
      <c r="BV127" s="341"/>
    </row>
    <row r="128" spans="63:74">
      <c r="BK128" s="341"/>
      <c r="BL128" s="341"/>
      <c r="BM128" s="341"/>
      <c r="BN128" s="341"/>
      <c r="BO128" s="341"/>
      <c r="BP128" s="341"/>
      <c r="BQ128" s="341"/>
      <c r="BR128" s="341"/>
      <c r="BS128" s="341"/>
      <c r="BT128" s="341"/>
      <c r="BU128" s="341"/>
      <c r="BV128" s="341"/>
    </row>
    <row r="129" spans="63:74">
      <c r="BK129" s="341"/>
      <c r="BL129" s="341"/>
      <c r="BM129" s="341"/>
      <c r="BN129" s="341"/>
      <c r="BO129" s="341"/>
      <c r="BP129" s="341"/>
      <c r="BQ129" s="341"/>
      <c r="BR129" s="341"/>
      <c r="BS129" s="341"/>
      <c r="BT129" s="341"/>
      <c r="BU129" s="341"/>
      <c r="BV129" s="341"/>
    </row>
    <row r="130" spans="63:74">
      <c r="BK130" s="341"/>
      <c r="BL130" s="341"/>
      <c r="BM130" s="341"/>
      <c r="BN130" s="341"/>
      <c r="BO130" s="341"/>
      <c r="BP130" s="341"/>
      <c r="BQ130" s="341"/>
      <c r="BR130" s="341"/>
      <c r="BS130" s="341"/>
      <c r="BT130" s="341"/>
      <c r="BU130" s="341"/>
      <c r="BV130" s="341"/>
    </row>
    <row r="131" spans="63:74">
      <c r="BK131" s="341"/>
      <c r="BL131" s="341"/>
      <c r="BM131" s="341"/>
      <c r="BN131" s="341"/>
      <c r="BO131" s="341"/>
      <c r="BP131" s="341"/>
      <c r="BQ131" s="341"/>
      <c r="BR131" s="341"/>
      <c r="BS131" s="341"/>
      <c r="BT131" s="341"/>
      <c r="BU131" s="341"/>
      <c r="BV131" s="341"/>
    </row>
    <row r="132" spans="63:74">
      <c r="BK132" s="341"/>
      <c r="BL132" s="341"/>
      <c r="BM132" s="341"/>
      <c r="BN132" s="341"/>
      <c r="BO132" s="341"/>
      <c r="BP132" s="341"/>
      <c r="BQ132" s="341"/>
      <c r="BR132" s="341"/>
      <c r="BS132" s="341"/>
      <c r="BT132" s="341"/>
      <c r="BU132" s="341"/>
      <c r="BV132" s="341"/>
    </row>
    <row r="133" spans="63:74">
      <c r="BK133" s="341"/>
      <c r="BL133" s="341"/>
      <c r="BM133" s="341"/>
      <c r="BN133" s="341"/>
      <c r="BO133" s="341"/>
      <c r="BP133" s="341"/>
      <c r="BQ133" s="341"/>
      <c r="BR133" s="341"/>
      <c r="BS133" s="341"/>
      <c r="BT133" s="341"/>
      <c r="BU133" s="341"/>
      <c r="BV133" s="341"/>
    </row>
    <row r="134" spans="63:74">
      <c r="BK134" s="341"/>
      <c r="BL134" s="341"/>
      <c r="BM134" s="341"/>
      <c r="BN134" s="341"/>
      <c r="BO134" s="341"/>
      <c r="BP134" s="341"/>
      <c r="BQ134" s="341"/>
      <c r="BR134" s="341"/>
      <c r="BS134" s="341"/>
      <c r="BT134" s="341"/>
      <c r="BU134" s="341"/>
      <c r="BV134" s="341"/>
    </row>
    <row r="135" spans="63:74">
      <c r="BK135" s="341"/>
      <c r="BL135" s="341"/>
      <c r="BM135" s="341"/>
      <c r="BN135" s="341"/>
      <c r="BO135" s="341"/>
      <c r="BP135" s="341"/>
      <c r="BQ135" s="341"/>
      <c r="BR135" s="341"/>
      <c r="BS135" s="341"/>
      <c r="BT135" s="341"/>
      <c r="BU135" s="341"/>
      <c r="BV135" s="341"/>
    </row>
    <row r="136" spans="63:74">
      <c r="BK136" s="341"/>
      <c r="BL136" s="341"/>
      <c r="BM136" s="341"/>
      <c r="BN136" s="341"/>
      <c r="BO136" s="341"/>
      <c r="BP136" s="341"/>
      <c r="BQ136" s="341"/>
      <c r="BR136" s="341"/>
      <c r="BS136" s="341"/>
      <c r="BT136" s="341"/>
      <c r="BU136" s="341"/>
      <c r="BV136" s="341"/>
    </row>
    <row r="137" spans="63:74">
      <c r="BK137" s="341"/>
      <c r="BL137" s="341"/>
      <c r="BM137" s="341"/>
      <c r="BN137" s="341"/>
      <c r="BO137" s="341"/>
      <c r="BP137" s="341"/>
      <c r="BQ137" s="341"/>
      <c r="BR137" s="341"/>
      <c r="BS137" s="341"/>
      <c r="BT137" s="341"/>
      <c r="BU137" s="341"/>
      <c r="BV137" s="341"/>
    </row>
    <row r="138" spans="63:74">
      <c r="BK138" s="341"/>
      <c r="BL138" s="341"/>
      <c r="BM138" s="341"/>
      <c r="BN138" s="341"/>
      <c r="BO138" s="341"/>
      <c r="BP138" s="341"/>
      <c r="BQ138" s="341"/>
      <c r="BR138" s="341"/>
      <c r="BS138" s="341"/>
      <c r="BT138" s="341"/>
      <c r="BU138" s="341"/>
      <c r="BV138" s="341"/>
    </row>
    <row r="139" spans="63:74">
      <c r="BK139" s="341"/>
      <c r="BL139" s="341"/>
      <c r="BM139" s="341"/>
      <c r="BN139" s="341"/>
      <c r="BO139" s="341"/>
      <c r="BP139" s="341"/>
      <c r="BQ139" s="341"/>
      <c r="BR139" s="341"/>
      <c r="BS139" s="341"/>
      <c r="BT139" s="341"/>
      <c r="BU139" s="341"/>
      <c r="BV139" s="341"/>
    </row>
    <row r="140" spans="63:74">
      <c r="BK140" s="341"/>
      <c r="BL140" s="341"/>
      <c r="BM140" s="341"/>
      <c r="BN140" s="341"/>
      <c r="BO140" s="341"/>
      <c r="BP140" s="341"/>
      <c r="BQ140" s="341"/>
      <c r="BR140" s="341"/>
      <c r="BS140" s="341"/>
      <c r="BT140" s="341"/>
      <c r="BU140" s="341"/>
      <c r="BV140" s="341"/>
    </row>
    <row r="141" spans="63:74">
      <c r="BK141" s="341"/>
      <c r="BL141" s="341"/>
      <c r="BM141" s="341"/>
      <c r="BN141" s="341"/>
      <c r="BO141" s="341"/>
      <c r="BP141" s="341"/>
      <c r="BQ141" s="341"/>
      <c r="BR141" s="341"/>
      <c r="BS141" s="341"/>
      <c r="BT141" s="341"/>
      <c r="BU141" s="341"/>
      <c r="BV141" s="341"/>
    </row>
    <row r="142" spans="63:74">
      <c r="BK142" s="341"/>
      <c r="BL142" s="341"/>
      <c r="BM142" s="341"/>
      <c r="BN142" s="341"/>
      <c r="BO142" s="341"/>
      <c r="BP142" s="341"/>
      <c r="BQ142" s="341"/>
      <c r="BR142" s="341"/>
      <c r="BS142" s="341"/>
      <c r="BT142" s="341"/>
      <c r="BU142" s="341"/>
      <c r="BV142" s="341"/>
    </row>
    <row r="143" spans="63:74">
      <c r="BK143" s="341"/>
      <c r="BL143" s="341"/>
      <c r="BM143" s="341"/>
      <c r="BN143" s="341"/>
      <c r="BO143" s="341"/>
      <c r="BP143" s="341"/>
      <c r="BQ143" s="341"/>
      <c r="BR143" s="341"/>
      <c r="BS143" s="341"/>
      <c r="BT143" s="341"/>
      <c r="BU143" s="341"/>
      <c r="BV143" s="341"/>
    </row>
    <row r="144" spans="63:74">
      <c r="BK144" s="341"/>
      <c r="BL144" s="341"/>
      <c r="BM144" s="341"/>
      <c r="BN144" s="341"/>
      <c r="BO144" s="341"/>
      <c r="BP144" s="341"/>
      <c r="BQ144" s="341"/>
      <c r="BR144" s="341"/>
      <c r="BS144" s="341"/>
      <c r="BT144" s="341"/>
      <c r="BU144" s="341"/>
      <c r="BV144" s="341"/>
    </row>
  </sheetData>
  <mergeCells count="24">
    <mergeCell ref="B79:Q79"/>
    <mergeCell ref="B78:Q78"/>
    <mergeCell ref="B84:Q84"/>
    <mergeCell ref="B85:Q85"/>
    <mergeCell ref="B86:Q86"/>
    <mergeCell ref="B80:Q80"/>
    <mergeCell ref="B81:Q81"/>
    <mergeCell ref="B82:Q82"/>
    <mergeCell ref="B83:Q83"/>
    <mergeCell ref="A1:A2"/>
    <mergeCell ref="AY3:BJ3"/>
    <mergeCell ref="BK3:BV3"/>
    <mergeCell ref="B1:AL1"/>
    <mergeCell ref="C3:N3"/>
    <mergeCell ref="O3:Z3"/>
    <mergeCell ref="B71:Q71"/>
    <mergeCell ref="B73:Q73"/>
    <mergeCell ref="AA3:AL3"/>
    <mergeCell ref="AM3:AX3"/>
    <mergeCell ref="B77:Q77"/>
    <mergeCell ref="B74:Q74"/>
    <mergeCell ref="B75:Q75"/>
    <mergeCell ref="B72:Q72"/>
    <mergeCell ref="B76:Q76"/>
  </mergeCells>
  <phoneticPr fontId="5" type="noConversion"/>
  <hyperlinks>
    <hyperlink ref="A1:A2" location="Contents!A1" display="Table of Contents"/>
  </hyperlinks>
  <pageMargins left="0.25" right="0.25" top="0.25" bottom="0.25" header="0.54" footer="0.5"/>
  <pageSetup scale="80" orientation="portrait" horizontalDpi="300" verticalDpi="300" r:id="rId1"/>
  <headerFooter alignWithMargins="0"/>
</worksheet>
</file>

<file path=xl/worksheets/sheet4.xml><?xml version="1.0" encoding="utf-8"?>
<worksheet xmlns="http://schemas.openxmlformats.org/spreadsheetml/2006/main" xmlns:r="http://schemas.openxmlformats.org/officeDocument/2006/relationships">
  <sheetPr transitionEvaluation="1" transitionEntry="1" codeName="Sheet1">
    <pageSetUpPr fitToPage="1"/>
  </sheetPr>
  <dimension ref="A1:BV143"/>
  <sheetViews>
    <sheetView showGridLines="0" workbookViewId="0">
      <pane xSplit="2" ySplit="4" topLeftCell="AY5" activePane="bottomRight" state="frozen"/>
      <selection activeCell="AV7" sqref="AV7"/>
      <selection pane="topRight" activeCell="AV7" sqref="AV7"/>
      <selection pane="bottomLeft" activeCell="AV7" sqref="AV7"/>
      <selection pane="bottomRight" activeCell="BD42" sqref="BD42"/>
    </sheetView>
  </sheetViews>
  <sheetFormatPr defaultColWidth="9.85546875" defaultRowHeight="11.25"/>
  <cols>
    <col min="1" max="1" width="8.7109375" style="13" customWidth="1"/>
    <col min="2" max="2" width="39.140625" style="13" customWidth="1"/>
    <col min="3" max="3" width="8.5703125" style="13" bestFit="1" customWidth="1"/>
    <col min="4" max="50" width="6.7109375" style="13" customWidth="1"/>
    <col min="51" max="62" width="6.7109375" style="421" customWidth="1"/>
    <col min="63" max="74" width="6.7109375" style="13" customWidth="1"/>
    <col min="75" max="16384" width="9.85546875" style="13"/>
  </cols>
  <sheetData>
    <row r="1" spans="1:74" ht="13.15" customHeight="1">
      <c r="A1" s="658" t="s">
        <v>1103</v>
      </c>
      <c r="B1" s="675" t="s">
        <v>144</v>
      </c>
      <c r="C1" s="649"/>
      <c r="D1" s="649"/>
      <c r="E1" s="649"/>
      <c r="F1" s="649"/>
      <c r="G1" s="649"/>
      <c r="H1" s="649"/>
      <c r="I1" s="649"/>
      <c r="J1" s="649"/>
      <c r="K1" s="649"/>
      <c r="L1" s="649"/>
      <c r="M1" s="649"/>
      <c r="N1" s="649"/>
      <c r="O1" s="649"/>
      <c r="P1" s="649"/>
      <c r="Q1" s="649"/>
      <c r="R1" s="649"/>
      <c r="S1" s="649"/>
      <c r="T1" s="649"/>
      <c r="U1" s="649"/>
      <c r="V1" s="649"/>
      <c r="W1" s="649"/>
      <c r="X1" s="649"/>
      <c r="Y1" s="649"/>
      <c r="Z1" s="649"/>
      <c r="AA1" s="649"/>
      <c r="AB1" s="649"/>
      <c r="AC1" s="649"/>
      <c r="AD1" s="649"/>
      <c r="AE1" s="649"/>
      <c r="AF1" s="649"/>
      <c r="AG1" s="649"/>
      <c r="AH1" s="649"/>
      <c r="AI1" s="649"/>
      <c r="AJ1" s="649"/>
      <c r="AK1" s="649"/>
      <c r="AL1" s="649"/>
      <c r="AM1" s="266"/>
    </row>
    <row r="2" spans="1:74" ht="12.75">
      <c r="A2" s="659"/>
      <c r="B2" s="550" t="str">
        <f>"U.S. Energy Information Administration   |   Short-Term Energy Outlook  - "&amp;Dates!D1</f>
        <v>U.S. Energy Information Administration   |   Short-Term Energy Outlook  - October 2013</v>
      </c>
      <c r="C2" s="552"/>
      <c r="D2" s="552"/>
      <c r="E2" s="552"/>
      <c r="F2" s="552"/>
      <c r="G2" s="552"/>
      <c r="H2" s="552"/>
      <c r="I2" s="552"/>
      <c r="J2" s="552"/>
      <c r="K2" s="552"/>
      <c r="L2" s="552"/>
      <c r="M2" s="552"/>
      <c r="N2" s="552"/>
      <c r="O2" s="552"/>
      <c r="P2" s="552"/>
      <c r="Q2" s="552"/>
      <c r="R2" s="552"/>
      <c r="S2" s="552"/>
      <c r="T2" s="552"/>
      <c r="U2" s="552"/>
      <c r="V2" s="552"/>
      <c r="W2" s="552"/>
      <c r="X2" s="552"/>
      <c r="Y2" s="552"/>
      <c r="Z2" s="552"/>
      <c r="AA2" s="552"/>
      <c r="AB2" s="552"/>
      <c r="AC2" s="552"/>
      <c r="AD2" s="552"/>
      <c r="AE2" s="552"/>
      <c r="AF2" s="552"/>
      <c r="AG2" s="552"/>
      <c r="AH2" s="552"/>
      <c r="AI2" s="552"/>
      <c r="AJ2" s="552"/>
      <c r="AK2" s="552"/>
      <c r="AL2" s="552"/>
      <c r="AM2" s="266"/>
    </row>
    <row r="3" spans="1:74" s="12" customFormat="1" ht="12.75">
      <c r="A3" s="14"/>
      <c r="B3" s="15"/>
      <c r="C3" s="663">
        <f>Dates!D3</f>
        <v>2009</v>
      </c>
      <c r="D3" s="654"/>
      <c r="E3" s="654"/>
      <c r="F3" s="654"/>
      <c r="G3" s="654"/>
      <c r="H3" s="654"/>
      <c r="I3" s="654"/>
      <c r="J3" s="654"/>
      <c r="K3" s="654"/>
      <c r="L3" s="654"/>
      <c r="M3" s="654"/>
      <c r="N3" s="655"/>
      <c r="O3" s="663">
        <f>C3+1</f>
        <v>2010</v>
      </c>
      <c r="P3" s="664"/>
      <c r="Q3" s="664"/>
      <c r="R3" s="664"/>
      <c r="S3" s="664"/>
      <c r="T3" s="664"/>
      <c r="U3" s="664"/>
      <c r="V3" s="664"/>
      <c r="W3" s="664"/>
      <c r="X3" s="654"/>
      <c r="Y3" s="654"/>
      <c r="Z3" s="655"/>
      <c r="AA3" s="653">
        <f>O3+1</f>
        <v>2011</v>
      </c>
      <c r="AB3" s="654"/>
      <c r="AC3" s="654"/>
      <c r="AD3" s="654"/>
      <c r="AE3" s="654"/>
      <c r="AF3" s="654"/>
      <c r="AG3" s="654"/>
      <c r="AH3" s="654"/>
      <c r="AI3" s="654"/>
      <c r="AJ3" s="654"/>
      <c r="AK3" s="654"/>
      <c r="AL3" s="655"/>
      <c r="AM3" s="653">
        <f>AA3+1</f>
        <v>2012</v>
      </c>
      <c r="AN3" s="654"/>
      <c r="AO3" s="654"/>
      <c r="AP3" s="654"/>
      <c r="AQ3" s="654"/>
      <c r="AR3" s="654"/>
      <c r="AS3" s="654"/>
      <c r="AT3" s="654"/>
      <c r="AU3" s="654"/>
      <c r="AV3" s="654"/>
      <c r="AW3" s="654"/>
      <c r="AX3" s="655"/>
      <c r="AY3" s="653">
        <f>AM3+1</f>
        <v>2013</v>
      </c>
      <c r="AZ3" s="660"/>
      <c r="BA3" s="660"/>
      <c r="BB3" s="660"/>
      <c r="BC3" s="660"/>
      <c r="BD3" s="660"/>
      <c r="BE3" s="660"/>
      <c r="BF3" s="660"/>
      <c r="BG3" s="660"/>
      <c r="BH3" s="660"/>
      <c r="BI3" s="660"/>
      <c r="BJ3" s="661"/>
      <c r="BK3" s="653">
        <f>AY3+1</f>
        <v>2014</v>
      </c>
      <c r="BL3" s="654"/>
      <c r="BM3" s="654"/>
      <c r="BN3" s="654"/>
      <c r="BO3" s="654"/>
      <c r="BP3" s="654"/>
      <c r="BQ3" s="654"/>
      <c r="BR3" s="654"/>
      <c r="BS3" s="654"/>
      <c r="BT3" s="654"/>
      <c r="BU3" s="654"/>
      <c r="BV3" s="655"/>
    </row>
    <row r="4" spans="1:74" s="12" customFormat="1">
      <c r="A4" s="16"/>
      <c r="B4" s="17"/>
      <c r="C4" s="18" t="s">
        <v>669</v>
      </c>
      <c r="D4" s="18" t="s">
        <v>670</v>
      </c>
      <c r="E4" s="18" t="s">
        <v>671</v>
      </c>
      <c r="F4" s="18" t="s">
        <v>672</v>
      </c>
      <c r="G4" s="18" t="s">
        <v>673</v>
      </c>
      <c r="H4" s="18" t="s">
        <v>674</v>
      </c>
      <c r="I4" s="18" t="s">
        <v>675</v>
      </c>
      <c r="J4" s="18" t="s">
        <v>676</v>
      </c>
      <c r="K4" s="18" t="s">
        <v>677</v>
      </c>
      <c r="L4" s="18" t="s">
        <v>678</v>
      </c>
      <c r="M4" s="18" t="s">
        <v>679</v>
      </c>
      <c r="N4" s="18" t="s">
        <v>680</v>
      </c>
      <c r="O4" s="18" t="s">
        <v>669</v>
      </c>
      <c r="P4" s="18" t="s">
        <v>670</v>
      </c>
      <c r="Q4" s="18" t="s">
        <v>671</v>
      </c>
      <c r="R4" s="18" t="s">
        <v>672</v>
      </c>
      <c r="S4" s="18" t="s">
        <v>673</v>
      </c>
      <c r="T4" s="18" t="s">
        <v>674</v>
      </c>
      <c r="U4" s="18" t="s">
        <v>675</v>
      </c>
      <c r="V4" s="18" t="s">
        <v>676</v>
      </c>
      <c r="W4" s="18" t="s">
        <v>677</v>
      </c>
      <c r="X4" s="18" t="s">
        <v>678</v>
      </c>
      <c r="Y4" s="18" t="s">
        <v>679</v>
      </c>
      <c r="Z4" s="18" t="s">
        <v>680</v>
      </c>
      <c r="AA4" s="18" t="s">
        <v>669</v>
      </c>
      <c r="AB4" s="18" t="s">
        <v>670</v>
      </c>
      <c r="AC4" s="18" t="s">
        <v>671</v>
      </c>
      <c r="AD4" s="18" t="s">
        <v>672</v>
      </c>
      <c r="AE4" s="18" t="s">
        <v>673</v>
      </c>
      <c r="AF4" s="18" t="s">
        <v>674</v>
      </c>
      <c r="AG4" s="18" t="s">
        <v>675</v>
      </c>
      <c r="AH4" s="18" t="s">
        <v>676</v>
      </c>
      <c r="AI4" s="18" t="s">
        <v>677</v>
      </c>
      <c r="AJ4" s="18" t="s">
        <v>678</v>
      </c>
      <c r="AK4" s="18" t="s">
        <v>679</v>
      </c>
      <c r="AL4" s="18" t="s">
        <v>680</v>
      </c>
      <c r="AM4" s="18" t="s">
        <v>669</v>
      </c>
      <c r="AN4" s="18" t="s">
        <v>670</v>
      </c>
      <c r="AO4" s="18" t="s">
        <v>671</v>
      </c>
      <c r="AP4" s="18" t="s">
        <v>672</v>
      </c>
      <c r="AQ4" s="18" t="s">
        <v>673</v>
      </c>
      <c r="AR4" s="18" t="s">
        <v>674</v>
      </c>
      <c r="AS4" s="18" t="s">
        <v>675</v>
      </c>
      <c r="AT4" s="18" t="s">
        <v>676</v>
      </c>
      <c r="AU4" s="18" t="s">
        <v>677</v>
      </c>
      <c r="AV4" s="18" t="s">
        <v>678</v>
      </c>
      <c r="AW4" s="18" t="s">
        <v>679</v>
      </c>
      <c r="AX4" s="18" t="s">
        <v>680</v>
      </c>
      <c r="AY4" s="18" t="s">
        <v>669</v>
      </c>
      <c r="AZ4" s="18" t="s">
        <v>670</v>
      </c>
      <c r="BA4" s="18" t="s">
        <v>671</v>
      </c>
      <c r="BB4" s="18" t="s">
        <v>672</v>
      </c>
      <c r="BC4" s="18" t="s">
        <v>673</v>
      </c>
      <c r="BD4" s="18" t="s">
        <v>674</v>
      </c>
      <c r="BE4" s="18" t="s">
        <v>675</v>
      </c>
      <c r="BF4" s="18" t="s">
        <v>676</v>
      </c>
      <c r="BG4" s="18" t="s">
        <v>677</v>
      </c>
      <c r="BH4" s="18" t="s">
        <v>678</v>
      </c>
      <c r="BI4" s="18" t="s">
        <v>679</v>
      </c>
      <c r="BJ4" s="18" t="s">
        <v>680</v>
      </c>
      <c r="BK4" s="18" t="s">
        <v>669</v>
      </c>
      <c r="BL4" s="18" t="s">
        <v>670</v>
      </c>
      <c r="BM4" s="18" t="s">
        <v>671</v>
      </c>
      <c r="BN4" s="18" t="s">
        <v>672</v>
      </c>
      <c r="BO4" s="18" t="s">
        <v>673</v>
      </c>
      <c r="BP4" s="18" t="s">
        <v>674</v>
      </c>
      <c r="BQ4" s="18" t="s">
        <v>675</v>
      </c>
      <c r="BR4" s="18" t="s">
        <v>676</v>
      </c>
      <c r="BS4" s="18" t="s">
        <v>677</v>
      </c>
      <c r="BT4" s="18" t="s">
        <v>678</v>
      </c>
      <c r="BU4" s="18" t="s">
        <v>679</v>
      </c>
      <c r="BV4" s="18" t="s">
        <v>680</v>
      </c>
    </row>
    <row r="5" spans="1:74" ht="11.1" customHeight="1">
      <c r="A5" s="49"/>
      <c r="B5" s="50" t="s">
        <v>121</v>
      </c>
      <c r="C5" s="51"/>
      <c r="D5" s="51"/>
      <c r="E5" s="51"/>
      <c r="F5" s="51"/>
      <c r="G5" s="51"/>
      <c r="H5" s="51"/>
      <c r="I5" s="51"/>
      <c r="J5" s="51"/>
      <c r="K5" s="51"/>
      <c r="L5" s="51"/>
      <c r="M5" s="51"/>
      <c r="N5" s="51"/>
      <c r="O5" s="51"/>
      <c r="P5" s="51"/>
      <c r="Q5" s="51"/>
      <c r="R5" s="51"/>
      <c r="S5" s="51"/>
      <c r="T5" s="51"/>
      <c r="U5" s="51"/>
      <c r="V5" s="51"/>
      <c r="W5" s="51"/>
      <c r="X5" s="51"/>
      <c r="Y5" s="51"/>
      <c r="Z5" s="51"/>
      <c r="AA5" s="51"/>
      <c r="AB5" s="51"/>
      <c r="AC5" s="51"/>
      <c r="AD5" s="51"/>
      <c r="AE5" s="51"/>
      <c r="AF5" s="51"/>
      <c r="AG5" s="51"/>
      <c r="AH5" s="51"/>
      <c r="AI5" s="51"/>
      <c r="AJ5" s="51"/>
      <c r="AK5" s="51"/>
      <c r="AL5" s="51"/>
      <c r="AM5" s="51"/>
      <c r="AN5" s="51"/>
      <c r="AO5" s="51"/>
      <c r="AP5" s="51"/>
      <c r="AQ5" s="51"/>
      <c r="AR5" s="51"/>
      <c r="AS5" s="51"/>
      <c r="AT5" s="51"/>
      <c r="AU5" s="51"/>
      <c r="AV5" s="51"/>
      <c r="AW5" s="51"/>
      <c r="AX5" s="51"/>
      <c r="AY5" s="51"/>
      <c r="AZ5" s="51"/>
      <c r="BA5" s="51"/>
      <c r="BB5" s="51"/>
      <c r="BC5" s="51"/>
      <c r="BD5" s="51"/>
      <c r="BE5" s="51"/>
      <c r="BF5" s="51"/>
      <c r="BG5" s="51"/>
      <c r="BH5" s="51"/>
      <c r="BI5" s="51"/>
      <c r="BJ5" s="51"/>
      <c r="BK5" s="51"/>
      <c r="BL5" s="51"/>
      <c r="BM5" s="51"/>
      <c r="BN5" s="51"/>
      <c r="BO5" s="51"/>
      <c r="BP5" s="51"/>
      <c r="BQ5" s="51"/>
      <c r="BR5" s="51"/>
      <c r="BS5" s="51"/>
      <c r="BT5" s="51"/>
      <c r="BU5" s="51"/>
      <c r="BV5" s="51"/>
    </row>
    <row r="6" spans="1:74" ht="11.1" customHeight="1">
      <c r="A6" s="52" t="s">
        <v>720</v>
      </c>
      <c r="B6" s="151" t="s">
        <v>667</v>
      </c>
      <c r="C6" s="219">
        <v>41.68</v>
      </c>
      <c r="D6" s="219">
        <v>39.090000000000003</v>
      </c>
      <c r="E6" s="219">
        <v>47.94</v>
      </c>
      <c r="F6" s="219">
        <v>49.66</v>
      </c>
      <c r="G6" s="219">
        <v>59.05</v>
      </c>
      <c r="H6" s="219">
        <v>69.64</v>
      </c>
      <c r="I6" s="219">
        <v>64.150000000000006</v>
      </c>
      <c r="J6" s="219">
        <v>71.040000000000006</v>
      </c>
      <c r="K6" s="219">
        <v>69.41</v>
      </c>
      <c r="L6" s="219">
        <v>75.72</v>
      </c>
      <c r="M6" s="219">
        <v>77.989999999999995</v>
      </c>
      <c r="N6" s="219">
        <v>74.47</v>
      </c>
      <c r="O6" s="219">
        <v>78.33</v>
      </c>
      <c r="P6" s="219">
        <v>76.39</v>
      </c>
      <c r="Q6" s="219">
        <v>81.2</v>
      </c>
      <c r="R6" s="219">
        <v>84.29</v>
      </c>
      <c r="S6" s="219">
        <v>73.739999999999995</v>
      </c>
      <c r="T6" s="219">
        <v>75.34</v>
      </c>
      <c r="U6" s="219">
        <v>76.319999999999993</v>
      </c>
      <c r="V6" s="219">
        <v>76.599999999999994</v>
      </c>
      <c r="W6" s="219">
        <v>75.239999999999995</v>
      </c>
      <c r="X6" s="219">
        <v>81.89</v>
      </c>
      <c r="Y6" s="219">
        <v>84.25</v>
      </c>
      <c r="Z6" s="219">
        <v>89.15</v>
      </c>
      <c r="AA6" s="219">
        <v>89.17</v>
      </c>
      <c r="AB6" s="219">
        <v>88.58</v>
      </c>
      <c r="AC6" s="219">
        <v>102.76</v>
      </c>
      <c r="AD6" s="219">
        <v>109.53</v>
      </c>
      <c r="AE6" s="219">
        <v>100.9</v>
      </c>
      <c r="AF6" s="219">
        <v>96.24</v>
      </c>
      <c r="AG6" s="219">
        <v>97.3</v>
      </c>
      <c r="AH6" s="219">
        <v>86.33</v>
      </c>
      <c r="AI6" s="219">
        <v>85.52</v>
      </c>
      <c r="AJ6" s="219">
        <v>86.32</v>
      </c>
      <c r="AK6" s="219">
        <v>97.13</v>
      </c>
      <c r="AL6" s="219">
        <v>98.53</v>
      </c>
      <c r="AM6" s="219">
        <v>100.27</v>
      </c>
      <c r="AN6" s="219">
        <v>102.2</v>
      </c>
      <c r="AO6" s="219">
        <v>106.16</v>
      </c>
      <c r="AP6" s="219">
        <v>103.32</v>
      </c>
      <c r="AQ6" s="219">
        <v>94.65</v>
      </c>
      <c r="AR6" s="219">
        <v>82.3</v>
      </c>
      <c r="AS6" s="219">
        <v>87.9</v>
      </c>
      <c r="AT6" s="219">
        <v>94.3</v>
      </c>
      <c r="AU6" s="219">
        <v>94.51</v>
      </c>
      <c r="AV6" s="219">
        <v>89.491304348</v>
      </c>
      <c r="AW6" s="219">
        <v>86.53</v>
      </c>
      <c r="AX6" s="219">
        <v>87.86</v>
      </c>
      <c r="AY6" s="219">
        <v>94.76</v>
      </c>
      <c r="AZ6" s="219">
        <v>95.31</v>
      </c>
      <c r="BA6" s="219">
        <v>92.94</v>
      </c>
      <c r="BB6" s="219">
        <v>92.02</v>
      </c>
      <c r="BC6" s="219">
        <v>94.51</v>
      </c>
      <c r="BD6" s="219">
        <v>95.77</v>
      </c>
      <c r="BE6" s="219">
        <v>104.67</v>
      </c>
      <c r="BF6" s="219">
        <v>106.57</v>
      </c>
      <c r="BG6" s="219">
        <v>106.2895</v>
      </c>
      <c r="BH6" s="331">
        <v>103</v>
      </c>
      <c r="BI6" s="331">
        <v>100</v>
      </c>
      <c r="BJ6" s="331">
        <v>98.5</v>
      </c>
      <c r="BK6" s="331">
        <v>97.5</v>
      </c>
      <c r="BL6" s="331">
        <v>97</v>
      </c>
      <c r="BM6" s="331">
        <v>97</v>
      </c>
      <c r="BN6" s="331">
        <v>98</v>
      </c>
      <c r="BO6" s="331">
        <v>98</v>
      </c>
      <c r="BP6" s="331">
        <v>98</v>
      </c>
      <c r="BQ6" s="331">
        <v>97</v>
      </c>
      <c r="BR6" s="331">
        <v>95</v>
      </c>
      <c r="BS6" s="331">
        <v>95</v>
      </c>
      <c r="BT6" s="331">
        <v>94</v>
      </c>
      <c r="BU6" s="331">
        <v>94</v>
      </c>
      <c r="BV6" s="331">
        <v>94</v>
      </c>
    </row>
    <row r="7" spans="1:74" ht="11.1" customHeight="1">
      <c r="A7" s="52" t="s">
        <v>107</v>
      </c>
      <c r="B7" s="151" t="s">
        <v>106</v>
      </c>
      <c r="C7" s="219">
        <v>43.44</v>
      </c>
      <c r="D7" s="219">
        <v>43.32</v>
      </c>
      <c r="E7" s="219">
        <v>46.54</v>
      </c>
      <c r="F7" s="219">
        <v>50.18</v>
      </c>
      <c r="G7" s="219">
        <v>57.3</v>
      </c>
      <c r="H7" s="219">
        <v>68.61</v>
      </c>
      <c r="I7" s="219">
        <v>64.44</v>
      </c>
      <c r="J7" s="219">
        <v>72.510000000000005</v>
      </c>
      <c r="K7" s="219">
        <v>67.650000000000006</v>
      </c>
      <c r="L7" s="219">
        <v>72.77</v>
      </c>
      <c r="M7" s="219">
        <v>76.66</v>
      </c>
      <c r="N7" s="219">
        <v>74.459999999999994</v>
      </c>
      <c r="O7" s="219">
        <v>76.17</v>
      </c>
      <c r="P7" s="219">
        <v>73.75</v>
      </c>
      <c r="Q7" s="219">
        <v>78.83</v>
      </c>
      <c r="R7" s="219">
        <v>84.82</v>
      </c>
      <c r="S7" s="219">
        <v>75.95</v>
      </c>
      <c r="T7" s="219">
        <v>74.760000000000005</v>
      </c>
      <c r="U7" s="219">
        <v>75.58</v>
      </c>
      <c r="V7" s="219">
        <v>77.040000000000006</v>
      </c>
      <c r="W7" s="219">
        <v>77.84</v>
      </c>
      <c r="X7" s="219">
        <v>82.67</v>
      </c>
      <c r="Y7" s="219">
        <v>85.28</v>
      </c>
      <c r="Z7" s="219">
        <v>91.45</v>
      </c>
      <c r="AA7" s="219">
        <v>96.52</v>
      </c>
      <c r="AB7" s="219">
        <v>103.72</v>
      </c>
      <c r="AC7" s="219">
        <v>114.64</v>
      </c>
      <c r="AD7" s="219">
        <v>123.26</v>
      </c>
      <c r="AE7" s="219">
        <v>114.99</v>
      </c>
      <c r="AF7" s="219">
        <v>113.83</v>
      </c>
      <c r="AG7" s="219">
        <v>116.97</v>
      </c>
      <c r="AH7" s="219">
        <v>110.22</v>
      </c>
      <c r="AI7" s="219">
        <v>112.83</v>
      </c>
      <c r="AJ7" s="219">
        <v>109.55</v>
      </c>
      <c r="AK7" s="219">
        <v>110.77</v>
      </c>
      <c r="AL7" s="219">
        <v>107.87</v>
      </c>
      <c r="AM7" s="219">
        <v>110.69</v>
      </c>
      <c r="AN7" s="219">
        <v>119.33</v>
      </c>
      <c r="AO7" s="219">
        <v>125.45</v>
      </c>
      <c r="AP7" s="219">
        <v>119.75</v>
      </c>
      <c r="AQ7" s="219">
        <v>110.34</v>
      </c>
      <c r="AR7" s="219">
        <v>95.16</v>
      </c>
      <c r="AS7" s="219">
        <v>102.62</v>
      </c>
      <c r="AT7" s="219">
        <v>113.36</v>
      </c>
      <c r="AU7" s="219">
        <v>112.86</v>
      </c>
      <c r="AV7" s="219">
        <v>111.71086957</v>
      </c>
      <c r="AW7" s="219">
        <v>109.06</v>
      </c>
      <c r="AX7" s="219">
        <v>109.49</v>
      </c>
      <c r="AY7" s="219">
        <v>112.96</v>
      </c>
      <c r="AZ7" s="219">
        <v>116.05</v>
      </c>
      <c r="BA7" s="219">
        <v>108.47</v>
      </c>
      <c r="BB7" s="219">
        <v>102.25</v>
      </c>
      <c r="BC7" s="219">
        <v>102.56</v>
      </c>
      <c r="BD7" s="219">
        <v>102.92</v>
      </c>
      <c r="BE7" s="219">
        <v>107.93</v>
      </c>
      <c r="BF7" s="219">
        <v>111.28</v>
      </c>
      <c r="BG7" s="219">
        <v>111.59650000000001</v>
      </c>
      <c r="BH7" s="331">
        <v>108.5</v>
      </c>
      <c r="BI7" s="331">
        <v>106</v>
      </c>
      <c r="BJ7" s="331">
        <v>105</v>
      </c>
      <c r="BK7" s="331">
        <v>104</v>
      </c>
      <c r="BL7" s="331">
        <v>104</v>
      </c>
      <c r="BM7" s="331">
        <v>104</v>
      </c>
      <c r="BN7" s="331">
        <v>104</v>
      </c>
      <c r="BO7" s="331">
        <v>103.5</v>
      </c>
      <c r="BP7" s="331">
        <v>103</v>
      </c>
      <c r="BQ7" s="331">
        <v>102</v>
      </c>
      <c r="BR7" s="331">
        <v>101</v>
      </c>
      <c r="BS7" s="331">
        <v>101</v>
      </c>
      <c r="BT7" s="331">
        <v>100</v>
      </c>
      <c r="BU7" s="331">
        <v>100</v>
      </c>
      <c r="BV7" s="331">
        <v>100</v>
      </c>
    </row>
    <row r="8" spans="1:74" ht="11.1" customHeight="1">
      <c r="A8" s="52" t="s">
        <v>719</v>
      </c>
      <c r="B8" s="151" t="s">
        <v>120</v>
      </c>
      <c r="C8" s="219">
        <v>36.840000000000003</v>
      </c>
      <c r="D8" s="219">
        <v>38.56</v>
      </c>
      <c r="E8" s="219">
        <v>45.96</v>
      </c>
      <c r="F8" s="219">
        <v>49.58</v>
      </c>
      <c r="G8" s="219">
        <v>56.77</v>
      </c>
      <c r="H8" s="219">
        <v>66.37</v>
      </c>
      <c r="I8" s="219">
        <v>63.46</v>
      </c>
      <c r="J8" s="219">
        <v>68.09</v>
      </c>
      <c r="K8" s="219">
        <v>67.650000000000006</v>
      </c>
      <c r="L8" s="219">
        <v>72.06</v>
      </c>
      <c r="M8" s="219">
        <v>74.400000000000006</v>
      </c>
      <c r="N8" s="219">
        <v>72.67</v>
      </c>
      <c r="O8" s="219">
        <v>75.069999999999993</v>
      </c>
      <c r="P8" s="219">
        <v>73.73</v>
      </c>
      <c r="Q8" s="219">
        <v>76.77</v>
      </c>
      <c r="R8" s="219">
        <v>80.03</v>
      </c>
      <c r="S8" s="219">
        <v>71.150000000000006</v>
      </c>
      <c r="T8" s="219">
        <v>71.91</v>
      </c>
      <c r="U8" s="219">
        <v>73.25</v>
      </c>
      <c r="V8" s="219">
        <v>73.5</v>
      </c>
      <c r="W8" s="219">
        <v>73.2</v>
      </c>
      <c r="X8" s="219">
        <v>77.02</v>
      </c>
      <c r="Y8" s="219">
        <v>80.400000000000006</v>
      </c>
      <c r="Z8" s="219">
        <v>85.59</v>
      </c>
      <c r="AA8" s="219">
        <v>87.99</v>
      </c>
      <c r="AB8" s="219">
        <v>91.72</v>
      </c>
      <c r="AC8" s="219">
        <v>102.48</v>
      </c>
      <c r="AD8" s="219">
        <v>113.08</v>
      </c>
      <c r="AE8" s="219">
        <v>107.99</v>
      </c>
      <c r="AF8" s="219">
        <v>105.36</v>
      </c>
      <c r="AG8" s="219">
        <v>105.94</v>
      </c>
      <c r="AH8" s="219">
        <v>99.01</v>
      </c>
      <c r="AI8" s="219">
        <v>101.05</v>
      </c>
      <c r="AJ8" s="219">
        <v>102.05</v>
      </c>
      <c r="AK8" s="219">
        <v>107.67</v>
      </c>
      <c r="AL8" s="219">
        <v>106.52</v>
      </c>
      <c r="AM8" s="219">
        <v>105.25</v>
      </c>
      <c r="AN8" s="219">
        <v>108.08</v>
      </c>
      <c r="AO8" s="219">
        <v>111</v>
      </c>
      <c r="AP8" s="219">
        <v>108.52</v>
      </c>
      <c r="AQ8" s="219">
        <v>103.26</v>
      </c>
      <c r="AR8" s="219">
        <v>92.18</v>
      </c>
      <c r="AS8" s="219">
        <v>92.98</v>
      </c>
      <c r="AT8" s="219">
        <v>97.07</v>
      </c>
      <c r="AU8" s="219">
        <v>101.82</v>
      </c>
      <c r="AV8" s="219">
        <v>100.92</v>
      </c>
      <c r="AW8" s="219">
        <v>98.07</v>
      </c>
      <c r="AX8" s="219">
        <v>93.7</v>
      </c>
      <c r="AY8" s="219">
        <v>97.91</v>
      </c>
      <c r="AZ8" s="219">
        <v>99.23</v>
      </c>
      <c r="BA8" s="219">
        <v>99.11</v>
      </c>
      <c r="BB8" s="219">
        <v>96.45</v>
      </c>
      <c r="BC8" s="219">
        <v>98.5</v>
      </c>
      <c r="BD8" s="219">
        <v>97.17</v>
      </c>
      <c r="BE8" s="219">
        <v>101.56</v>
      </c>
      <c r="BF8" s="219">
        <v>110.57</v>
      </c>
      <c r="BG8" s="219">
        <v>111.2895</v>
      </c>
      <c r="BH8" s="331">
        <v>108</v>
      </c>
      <c r="BI8" s="331">
        <v>105</v>
      </c>
      <c r="BJ8" s="331">
        <v>103.5</v>
      </c>
      <c r="BK8" s="331">
        <v>102.5</v>
      </c>
      <c r="BL8" s="331">
        <v>102</v>
      </c>
      <c r="BM8" s="331">
        <v>102</v>
      </c>
      <c r="BN8" s="331">
        <v>103</v>
      </c>
      <c r="BO8" s="331">
        <v>103</v>
      </c>
      <c r="BP8" s="331">
        <v>103</v>
      </c>
      <c r="BQ8" s="331">
        <v>102</v>
      </c>
      <c r="BR8" s="331">
        <v>100</v>
      </c>
      <c r="BS8" s="331">
        <v>100</v>
      </c>
      <c r="BT8" s="331">
        <v>99</v>
      </c>
      <c r="BU8" s="331">
        <v>99</v>
      </c>
      <c r="BV8" s="331">
        <v>99</v>
      </c>
    </row>
    <row r="9" spans="1:74" ht="11.1" customHeight="1">
      <c r="A9" s="52" t="s">
        <v>1089</v>
      </c>
      <c r="B9" s="151" t="s">
        <v>15</v>
      </c>
      <c r="C9" s="219">
        <v>37.450000000000003</v>
      </c>
      <c r="D9" s="219">
        <v>38.15</v>
      </c>
      <c r="E9" s="219">
        <v>45.57</v>
      </c>
      <c r="F9" s="219">
        <v>48.78</v>
      </c>
      <c r="G9" s="219">
        <v>55.96</v>
      </c>
      <c r="H9" s="219">
        <v>65.72</v>
      </c>
      <c r="I9" s="219">
        <v>63.58</v>
      </c>
      <c r="J9" s="219">
        <v>67.989999999999995</v>
      </c>
      <c r="K9" s="219">
        <v>67.739999999999995</v>
      </c>
      <c r="L9" s="219">
        <v>72.08</v>
      </c>
      <c r="M9" s="219">
        <v>74.48</v>
      </c>
      <c r="N9" s="219">
        <v>72.95</v>
      </c>
      <c r="O9" s="219">
        <v>75.48</v>
      </c>
      <c r="P9" s="219">
        <v>74.58</v>
      </c>
      <c r="Q9" s="219">
        <v>77.430000000000007</v>
      </c>
      <c r="R9" s="219">
        <v>80.83</v>
      </c>
      <c r="S9" s="219">
        <v>72.66</v>
      </c>
      <c r="T9" s="219">
        <v>72.66</v>
      </c>
      <c r="U9" s="219">
        <v>73.73</v>
      </c>
      <c r="V9" s="219">
        <v>74.58</v>
      </c>
      <c r="W9" s="219">
        <v>73.849999999999994</v>
      </c>
      <c r="X9" s="219">
        <v>77.77</v>
      </c>
      <c r="Y9" s="219">
        <v>81.05</v>
      </c>
      <c r="Z9" s="219">
        <v>85.95</v>
      </c>
      <c r="AA9" s="219">
        <v>88.28</v>
      </c>
      <c r="AB9" s="219">
        <v>90.85</v>
      </c>
      <c r="AC9" s="219">
        <v>102.43</v>
      </c>
      <c r="AD9" s="219">
        <v>112.65</v>
      </c>
      <c r="AE9" s="219">
        <v>107.82</v>
      </c>
      <c r="AF9" s="219">
        <v>104.23</v>
      </c>
      <c r="AG9" s="219">
        <v>104.68</v>
      </c>
      <c r="AH9" s="219">
        <v>97.7</v>
      </c>
      <c r="AI9" s="219">
        <v>99.39</v>
      </c>
      <c r="AJ9" s="219">
        <v>100.67</v>
      </c>
      <c r="AK9" s="219">
        <v>107.28</v>
      </c>
      <c r="AL9" s="219">
        <v>105.69</v>
      </c>
      <c r="AM9" s="219">
        <v>104.7</v>
      </c>
      <c r="AN9" s="219">
        <v>107.18</v>
      </c>
      <c r="AO9" s="219">
        <v>110.92</v>
      </c>
      <c r="AP9" s="219">
        <v>109.69</v>
      </c>
      <c r="AQ9" s="219">
        <v>103.23</v>
      </c>
      <c r="AR9" s="219">
        <v>91.96</v>
      </c>
      <c r="AS9" s="219">
        <v>92.83</v>
      </c>
      <c r="AT9" s="219">
        <v>97.71</v>
      </c>
      <c r="AU9" s="219">
        <v>101.97</v>
      </c>
      <c r="AV9" s="219">
        <v>100.02</v>
      </c>
      <c r="AW9" s="219">
        <v>96.78</v>
      </c>
      <c r="AX9" s="219">
        <v>95.06</v>
      </c>
      <c r="AY9" s="219">
        <v>100.78</v>
      </c>
      <c r="AZ9" s="219">
        <v>101.45</v>
      </c>
      <c r="BA9" s="219">
        <v>101.23</v>
      </c>
      <c r="BB9" s="219">
        <v>99.5</v>
      </c>
      <c r="BC9" s="219">
        <v>100.17</v>
      </c>
      <c r="BD9" s="219">
        <v>98.67</v>
      </c>
      <c r="BE9" s="219">
        <v>103.85</v>
      </c>
      <c r="BF9" s="219">
        <v>111.07</v>
      </c>
      <c r="BG9" s="219">
        <v>111.7895</v>
      </c>
      <c r="BH9" s="331">
        <v>108.5</v>
      </c>
      <c r="BI9" s="331">
        <v>105.5</v>
      </c>
      <c r="BJ9" s="331">
        <v>104</v>
      </c>
      <c r="BK9" s="331">
        <v>103</v>
      </c>
      <c r="BL9" s="331">
        <v>102.5</v>
      </c>
      <c r="BM9" s="331">
        <v>102.5</v>
      </c>
      <c r="BN9" s="331">
        <v>103.5</v>
      </c>
      <c r="BO9" s="331">
        <v>103.5</v>
      </c>
      <c r="BP9" s="331">
        <v>103.5</v>
      </c>
      <c r="BQ9" s="331">
        <v>102.5</v>
      </c>
      <c r="BR9" s="331">
        <v>100.5</v>
      </c>
      <c r="BS9" s="331">
        <v>100.5</v>
      </c>
      <c r="BT9" s="331">
        <v>99.5</v>
      </c>
      <c r="BU9" s="331">
        <v>99.5</v>
      </c>
      <c r="BV9" s="331">
        <v>99.5</v>
      </c>
    </row>
    <row r="10" spans="1:74" ht="11.1" customHeight="1">
      <c r="A10" s="49"/>
      <c r="B10" s="50" t="s">
        <v>738</v>
      </c>
      <c r="C10" s="224"/>
      <c r="D10" s="224"/>
      <c r="E10" s="224"/>
      <c r="F10" s="224"/>
      <c r="G10" s="224"/>
      <c r="H10" s="224"/>
      <c r="I10" s="224"/>
      <c r="J10" s="224"/>
      <c r="K10" s="224"/>
      <c r="L10" s="224"/>
      <c r="M10" s="224"/>
      <c r="N10" s="224"/>
      <c r="O10" s="224"/>
      <c r="P10" s="224"/>
      <c r="Q10" s="224"/>
      <c r="R10" s="224"/>
      <c r="S10" s="224"/>
      <c r="T10" s="224"/>
      <c r="U10" s="224"/>
      <c r="V10" s="224"/>
      <c r="W10" s="224"/>
      <c r="X10" s="224"/>
      <c r="Y10" s="224"/>
      <c r="Z10" s="224"/>
      <c r="AA10" s="224"/>
      <c r="AB10" s="224"/>
      <c r="AC10" s="224"/>
      <c r="AD10" s="224"/>
      <c r="AE10" s="224"/>
      <c r="AF10" s="224"/>
      <c r="AG10" s="224"/>
      <c r="AH10" s="224"/>
      <c r="AI10" s="224"/>
      <c r="AJ10" s="224"/>
      <c r="AK10" s="224"/>
      <c r="AL10" s="224"/>
      <c r="AM10" s="224"/>
      <c r="AN10" s="224"/>
      <c r="AO10" s="224"/>
      <c r="AP10" s="224"/>
      <c r="AQ10" s="224"/>
      <c r="AR10" s="224"/>
      <c r="AS10" s="224"/>
      <c r="AT10" s="224"/>
      <c r="AU10" s="224"/>
      <c r="AV10" s="224"/>
      <c r="AW10" s="224"/>
      <c r="AX10" s="224"/>
      <c r="AY10" s="224"/>
      <c r="AZ10" s="224"/>
      <c r="BA10" s="224"/>
      <c r="BB10" s="224"/>
      <c r="BC10" s="224"/>
      <c r="BD10" s="224"/>
      <c r="BE10" s="224"/>
      <c r="BF10" s="224"/>
      <c r="BG10" s="224"/>
      <c r="BH10" s="418"/>
      <c r="BI10" s="418"/>
      <c r="BJ10" s="418"/>
      <c r="BK10" s="418"/>
      <c r="BL10" s="418"/>
      <c r="BM10" s="418"/>
      <c r="BN10" s="418"/>
      <c r="BO10" s="418"/>
      <c r="BP10" s="418"/>
      <c r="BQ10" s="418"/>
      <c r="BR10" s="418"/>
      <c r="BS10" s="418"/>
      <c r="BT10" s="418"/>
      <c r="BU10" s="418"/>
      <c r="BV10" s="418"/>
    </row>
    <row r="11" spans="1:74" ht="11.1" customHeight="1">
      <c r="A11" s="49"/>
      <c r="B11" s="50" t="s">
        <v>760</v>
      </c>
      <c r="C11" s="224"/>
      <c r="D11" s="224"/>
      <c r="E11" s="224"/>
      <c r="F11" s="224"/>
      <c r="G11" s="224"/>
      <c r="H11" s="224"/>
      <c r="I11" s="224"/>
      <c r="J11" s="224"/>
      <c r="K11" s="224"/>
      <c r="L11" s="224"/>
      <c r="M11" s="224"/>
      <c r="N11" s="224"/>
      <c r="O11" s="224"/>
      <c r="P11" s="224"/>
      <c r="Q11" s="224"/>
      <c r="R11" s="224"/>
      <c r="S11" s="224"/>
      <c r="T11" s="224"/>
      <c r="U11" s="224"/>
      <c r="V11" s="224"/>
      <c r="W11" s="224"/>
      <c r="X11" s="224"/>
      <c r="Y11" s="224"/>
      <c r="Z11" s="224"/>
      <c r="AA11" s="224"/>
      <c r="AB11" s="224"/>
      <c r="AC11" s="224"/>
      <c r="AD11" s="224"/>
      <c r="AE11" s="224"/>
      <c r="AF11" s="224"/>
      <c r="AG11" s="224"/>
      <c r="AH11" s="224"/>
      <c r="AI11" s="224"/>
      <c r="AJ11" s="224"/>
      <c r="AK11" s="224"/>
      <c r="AL11" s="224"/>
      <c r="AM11" s="224"/>
      <c r="AN11" s="224"/>
      <c r="AO11" s="224"/>
      <c r="AP11" s="224"/>
      <c r="AQ11" s="224"/>
      <c r="AR11" s="224"/>
      <c r="AS11" s="224"/>
      <c r="AT11" s="224"/>
      <c r="AU11" s="224"/>
      <c r="AV11" s="224"/>
      <c r="AW11" s="224"/>
      <c r="AX11" s="224"/>
      <c r="AY11" s="224"/>
      <c r="AZ11" s="224"/>
      <c r="BA11" s="224"/>
      <c r="BB11" s="224"/>
      <c r="BC11" s="224"/>
      <c r="BD11" s="224"/>
      <c r="BE11" s="224"/>
      <c r="BF11" s="224"/>
      <c r="BG11" s="224"/>
      <c r="BH11" s="418"/>
      <c r="BI11" s="418"/>
      <c r="BJ11" s="418"/>
      <c r="BK11" s="418"/>
      <c r="BL11" s="418"/>
      <c r="BM11" s="418"/>
      <c r="BN11" s="418"/>
      <c r="BO11" s="418"/>
      <c r="BP11" s="418"/>
      <c r="BQ11" s="418"/>
      <c r="BR11" s="418"/>
      <c r="BS11" s="418"/>
      <c r="BT11" s="418"/>
      <c r="BU11" s="418"/>
      <c r="BV11" s="418"/>
    </row>
    <row r="12" spans="1:74" ht="11.1" customHeight="1">
      <c r="A12" s="52" t="s">
        <v>1068</v>
      </c>
      <c r="B12" s="151" t="s">
        <v>761</v>
      </c>
      <c r="C12" s="243">
        <v>124.6</v>
      </c>
      <c r="D12" s="243">
        <v>133.30000000000001</v>
      </c>
      <c r="E12" s="243">
        <v>139.69999999999999</v>
      </c>
      <c r="F12" s="243">
        <v>148.19999999999999</v>
      </c>
      <c r="G12" s="243">
        <v>176.3</v>
      </c>
      <c r="H12" s="243">
        <v>202.2</v>
      </c>
      <c r="I12" s="243">
        <v>186.7</v>
      </c>
      <c r="J12" s="243">
        <v>202.6</v>
      </c>
      <c r="K12" s="243">
        <v>191.5</v>
      </c>
      <c r="L12" s="243">
        <v>197.5</v>
      </c>
      <c r="M12" s="243">
        <v>203.9</v>
      </c>
      <c r="N12" s="243">
        <v>199.9</v>
      </c>
      <c r="O12" s="243">
        <v>209.7</v>
      </c>
      <c r="P12" s="243">
        <v>203.3</v>
      </c>
      <c r="Q12" s="243">
        <v>219.7</v>
      </c>
      <c r="R12" s="243">
        <v>226.5</v>
      </c>
      <c r="S12" s="243">
        <v>215.2</v>
      </c>
      <c r="T12" s="243">
        <v>211.3</v>
      </c>
      <c r="U12" s="243">
        <v>211.3</v>
      </c>
      <c r="V12" s="243">
        <v>209.5</v>
      </c>
      <c r="W12" s="243">
        <v>208.8</v>
      </c>
      <c r="X12" s="243">
        <v>219.8</v>
      </c>
      <c r="Y12" s="243">
        <v>224.3</v>
      </c>
      <c r="Z12" s="243">
        <v>238.3</v>
      </c>
      <c r="AA12" s="243">
        <v>247.2</v>
      </c>
      <c r="AB12" s="243">
        <v>258.39999999999998</v>
      </c>
      <c r="AC12" s="243">
        <v>293.39999999999998</v>
      </c>
      <c r="AD12" s="243">
        <v>321.8</v>
      </c>
      <c r="AE12" s="243">
        <v>317.39999999999998</v>
      </c>
      <c r="AF12" s="243">
        <v>297</v>
      </c>
      <c r="AG12" s="243">
        <v>305.8</v>
      </c>
      <c r="AH12" s="243">
        <v>294.89999999999998</v>
      </c>
      <c r="AI12" s="243">
        <v>289.60000000000002</v>
      </c>
      <c r="AJ12" s="243">
        <v>280.5</v>
      </c>
      <c r="AK12" s="243">
        <v>270.10000000000002</v>
      </c>
      <c r="AL12" s="243">
        <v>261.39999999999998</v>
      </c>
      <c r="AM12" s="243">
        <v>274.7</v>
      </c>
      <c r="AN12" s="243">
        <v>293.60000000000002</v>
      </c>
      <c r="AO12" s="243">
        <v>320.3</v>
      </c>
      <c r="AP12" s="243">
        <v>318.89999999999998</v>
      </c>
      <c r="AQ12" s="243">
        <v>301.60000000000002</v>
      </c>
      <c r="AR12" s="243">
        <v>275.7</v>
      </c>
      <c r="AS12" s="243">
        <v>280.60000000000002</v>
      </c>
      <c r="AT12" s="243">
        <v>308.7</v>
      </c>
      <c r="AU12" s="243">
        <v>316.3</v>
      </c>
      <c r="AV12" s="243">
        <v>294.10000000000002</v>
      </c>
      <c r="AW12" s="243">
        <v>271.3</v>
      </c>
      <c r="AX12" s="243">
        <v>259</v>
      </c>
      <c r="AY12" s="243">
        <v>267.60000000000002</v>
      </c>
      <c r="AZ12" s="243">
        <v>302</v>
      </c>
      <c r="BA12" s="243">
        <v>298.7</v>
      </c>
      <c r="BB12" s="243">
        <v>285.3</v>
      </c>
      <c r="BC12" s="243">
        <v>295.10000000000002</v>
      </c>
      <c r="BD12" s="243">
        <v>288.2</v>
      </c>
      <c r="BE12" s="243">
        <v>294.2</v>
      </c>
      <c r="BF12" s="243">
        <v>301.46120000000002</v>
      </c>
      <c r="BG12" s="243">
        <v>288.30880000000002</v>
      </c>
      <c r="BH12" s="337">
        <v>274.26979999999998</v>
      </c>
      <c r="BI12" s="337">
        <v>265.50110000000001</v>
      </c>
      <c r="BJ12" s="337">
        <v>258.8347</v>
      </c>
      <c r="BK12" s="337">
        <v>265.07159999999999</v>
      </c>
      <c r="BL12" s="337">
        <v>268.25189999999998</v>
      </c>
      <c r="BM12" s="337">
        <v>277.45569999999998</v>
      </c>
      <c r="BN12" s="337">
        <v>282.00400000000002</v>
      </c>
      <c r="BO12" s="337">
        <v>286.70049999999998</v>
      </c>
      <c r="BP12" s="337">
        <v>285.8621</v>
      </c>
      <c r="BQ12" s="337">
        <v>280.45229999999998</v>
      </c>
      <c r="BR12" s="337">
        <v>276.05810000000002</v>
      </c>
      <c r="BS12" s="337">
        <v>270.39749999999998</v>
      </c>
      <c r="BT12" s="337">
        <v>262.79509999999999</v>
      </c>
      <c r="BU12" s="337">
        <v>258.93599999999998</v>
      </c>
      <c r="BV12" s="337">
        <v>251.6627</v>
      </c>
    </row>
    <row r="13" spans="1:74" ht="11.1" customHeight="1">
      <c r="A13" s="49" t="s">
        <v>1090</v>
      </c>
      <c r="B13" s="151" t="s">
        <v>773</v>
      </c>
      <c r="C13" s="243">
        <v>148</v>
      </c>
      <c r="D13" s="243">
        <v>132.6</v>
      </c>
      <c r="E13" s="243">
        <v>131.5</v>
      </c>
      <c r="F13" s="243">
        <v>145.6</v>
      </c>
      <c r="G13" s="243">
        <v>153.1</v>
      </c>
      <c r="H13" s="243">
        <v>182.8</v>
      </c>
      <c r="I13" s="243">
        <v>174.5</v>
      </c>
      <c r="J13" s="243">
        <v>193.7</v>
      </c>
      <c r="K13" s="243">
        <v>184.8</v>
      </c>
      <c r="L13" s="243">
        <v>197.8</v>
      </c>
      <c r="M13" s="243">
        <v>203.7</v>
      </c>
      <c r="N13" s="243">
        <v>199.7</v>
      </c>
      <c r="O13" s="243">
        <v>207.8</v>
      </c>
      <c r="P13" s="243">
        <v>202.5</v>
      </c>
      <c r="Q13" s="243">
        <v>216.3</v>
      </c>
      <c r="R13" s="243">
        <v>231.2</v>
      </c>
      <c r="S13" s="243">
        <v>217.7</v>
      </c>
      <c r="T13" s="243">
        <v>212</v>
      </c>
      <c r="U13" s="243">
        <v>209.8</v>
      </c>
      <c r="V13" s="243">
        <v>216.1</v>
      </c>
      <c r="W13" s="243">
        <v>219</v>
      </c>
      <c r="X13" s="243">
        <v>232.5</v>
      </c>
      <c r="Y13" s="243">
        <v>239.2</v>
      </c>
      <c r="Z13" s="243">
        <v>248.6</v>
      </c>
      <c r="AA13" s="243">
        <v>262.10000000000002</v>
      </c>
      <c r="AB13" s="243">
        <v>282</v>
      </c>
      <c r="AC13" s="243">
        <v>313.39999999999998</v>
      </c>
      <c r="AD13" s="243">
        <v>329.6</v>
      </c>
      <c r="AE13" s="243">
        <v>311.60000000000002</v>
      </c>
      <c r="AF13" s="243">
        <v>307.89999999999998</v>
      </c>
      <c r="AG13" s="243">
        <v>313.5</v>
      </c>
      <c r="AH13" s="243">
        <v>303.2</v>
      </c>
      <c r="AI13" s="243">
        <v>303.5</v>
      </c>
      <c r="AJ13" s="243">
        <v>303.5</v>
      </c>
      <c r="AK13" s="243">
        <v>315.7</v>
      </c>
      <c r="AL13" s="243">
        <v>292.7</v>
      </c>
      <c r="AM13" s="243">
        <v>301.8</v>
      </c>
      <c r="AN13" s="243">
        <v>316.3</v>
      </c>
      <c r="AO13" s="243">
        <v>330.8</v>
      </c>
      <c r="AP13" s="243">
        <v>325.2</v>
      </c>
      <c r="AQ13" s="243">
        <v>303.89999999999998</v>
      </c>
      <c r="AR13" s="243">
        <v>274.10000000000002</v>
      </c>
      <c r="AS13" s="243">
        <v>290.7</v>
      </c>
      <c r="AT13" s="243">
        <v>320.60000000000002</v>
      </c>
      <c r="AU13" s="243">
        <v>327.8</v>
      </c>
      <c r="AV13" s="243">
        <v>326.5</v>
      </c>
      <c r="AW13" s="243">
        <v>311.7</v>
      </c>
      <c r="AX13" s="243">
        <v>302.2</v>
      </c>
      <c r="AY13" s="243">
        <v>304.60000000000002</v>
      </c>
      <c r="AZ13" s="243">
        <v>325.89999999999998</v>
      </c>
      <c r="BA13" s="243">
        <v>308.2</v>
      </c>
      <c r="BB13" s="243">
        <v>296.89999999999998</v>
      </c>
      <c r="BC13" s="243">
        <v>295.8</v>
      </c>
      <c r="BD13" s="243">
        <v>292.3</v>
      </c>
      <c r="BE13" s="243">
        <v>301.5</v>
      </c>
      <c r="BF13" s="243">
        <v>309.3854</v>
      </c>
      <c r="BG13" s="243">
        <v>310.3485</v>
      </c>
      <c r="BH13" s="337">
        <v>304.45049999999998</v>
      </c>
      <c r="BI13" s="337">
        <v>298.23090000000002</v>
      </c>
      <c r="BJ13" s="337">
        <v>290.40230000000003</v>
      </c>
      <c r="BK13" s="337">
        <v>283.75420000000003</v>
      </c>
      <c r="BL13" s="337">
        <v>284.74239999999998</v>
      </c>
      <c r="BM13" s="337">
        <v>286.7527</v>
      </c>
      <c r="BN13" s="337">
        <v>290.05489999999998</v>
      </c>
      <c r="BO13" s="337">
        <v>291.7217</v>
      </c>
      <c r="BP13" s="337">
        <v>290.59899999999999</v>
      </c>
      <c r="BQ13" s="337">
        <v>288.23689999999999</v>
      </c>
      <c r="BR13" s="337">
        <v>285.14800000000002</v>
      </c>
      <c r="BS13" s="337">
        <v>286.64359999999999</v>
      </c>
      <c r="BT13" s="337">
        <v>284.49639999999999</v>
      </c>
      <c r="BU13" s="337">
        <v>282.84840000000003</v>
      </c>
      <c r="BV13" s="337">
        <v>279.70479999999998</v>
      </c>
    </row>
    <row r="14" spans="1:74" ht="11.1" customHeight="1">
      <c r="A14" s="52" t="s">
        <v>723</v>
      </c>
      <c r="B14" s="151" t="s">
        <v>762</v>
      </c>
      <c r="C14" s="243">
        <v>154.80000000000001</v>
      </c>
      <c r="D14" s="243">
        <v>142.69999999999999</v>
      </c>
      <c r="E14" s="243">
        <v>135.80000000000001</v>
      </c>
      <c r="F14" s="243">
        <v>139.69999999999999</v>
      </c>
      <c r="G14" s="243">
        <v>146.80000000000001</v>
      </c>
      <c r="H14" s="243">
        <v>174.4</v>
      </c>
      <c r="I14" s="243">
        <v>165.8</v>
      </c>
      <c r="J14" s="243">
        <v>180.4</v>
      </c>
      <c r="K14" s="243">
        <v>177.4</v>
      </c>
      <c r="L14" s="243">
        <v>191.8</v>
      </c>
      <c r="M14" s="243">
        <v>200.4</v>
      </c>
      <c r="N14" s="243">
        <v>198.9</v>
      </c>
      <c r="O14" s="243">
        <v>207.5</v>
      </c>
      <c r="P14" s="243">
        <v>198.6</v>
      </c>
      <c r="Q14" s="243">
        <v>210</v>
      </c>
      <c r="R14" s="243">
        <v>221.4</v>
      </c>
      <c r="S14" s="243">
        <v>212.9</v>
      </c>
      <c r="T14" s="243">
        <v>203.7</v>
      </c>
      <c r="U14" s="243">
        <v>200.1</v>
      </c>
      <c r="V14" s="243">
        <v>204.1</v>
      </c>
      <c r="W14" s="243">
        <v>209.3</v>
      </c>
      <c r="X14" s="243">
        <v>222.1</v>
      </c>
      <c r="Y14" s="243">
        <v>230.8</v>
      </c>
      <c r="Z14" s="243">
        <v>243.5</v>
      </c>
      <c r="AA14" s="243">
        <v>258.5</v>
      </c>
      <c r="AB14" s="243">
        <v>273.7</v>
      </c>
      <c r="AC14" s="243">
        <v>299.60000000000002</v>
      </c>
      <c r="AD14" s="243">
        <v>316.7</v>
      </c>
      <c r="AE14" s="243">
        <v>303.89999999999998</v>
      </c>
      <c r="AF14" s="243">
        <v>295.60000000000002</v>
      </c>
      <c r="AG14" s="243">
        <v>302.39999999999998</v>
      </c>
      <c r="AH14" s="243">
        <v>292.7</v>
      </c>
      <c r="AI14" s="243">
        <v>292.7</v>
      </c>
      <c r="AJ14" s="243">
        <v>291.5</v>
      </c>
      <c r="AK14" s="243">
        <v>305</v>
      </c>
      <c r="AL14" s="243">
        <v>292.8</v>
      </c>
      <c r="AM14" s="243">
        <v>302.7</v>
      </c>
      <c r="AN14" s="243">
        <v>316.60000000000002</v>
      </c>
      <c r="AO14" s="243">
        <v>321.10000000000002</v>
      </c>
      <c r="AP14" s="243">
        <v>315.3</v>
      </c>
      <c r="AQ14" s="243">
        <v>297.60000000000002</v>
      </c>
      <c r="AR14" s="243">
        <v>263.5</v>
      </c>
      <c r="AS14" s="243">
        <v>277.39999999999998</v>
      </c>
      <c r="AT14" s="243">
        <v>298.8</v>
      </c>
      <c r="AU14" s="243">
        <v>312.8</v>
      </c>
      <c r="AV14" s="243">
        <v>315.5</v>
      </c>
      <c r="AW14" s="243">
        <v>304.89999999999998</v>
      </c>
      <c r="AX14" s="243">
        <v>300.3</v>
      </c>
      <c r="AY14" s="243">
        <v>306.89999999999998</v>
      </c>
      <c r="AZ14" s="243">
        <v>316.8</v>
      </c>
      <c r="BA14" s="243">
        <v>297.7</v>
      </c>
      <c r="BB14" s="243">
        <v>279.3</v>
      </c>
      <c r="BC14" s="243">
        <v>270.8</v>
      </c>
      <c r="BD14" s="243">
        <v>274.10000000000002</v>
      </c>
      <c r="BE14" s="243">
        <v>289.39999999999998</v>
      </c>
      <c r="BF14" s="243">
        <v>296.39690000000002</v>
      </c>
      <c r="BG14" s="243">
        <v>299.5573</v>
      </c>
      <c r="BH14" s="337">
        <v>294.10879999999997</v>
      </c>
      <c r="BI14" s="337">
        <v>289.88560000000001</v>
      </c>
      <c r="BJ14" s="337">
        <v>287.8766</v>
      </c>
      <c r="BK14" s="337">
        <v>285.27749999999997</v>
      </c>
      <c r="BL14" s="337">
        <v>282.6191</v>
      </c>
      <c r="BM14" s="337">
        <v>280.89920000000001</v>
      </c>
      <c r="BN14" s="337">
        <v>280.36869999999999</v>
      </c>
      <c r="BO14" s="337">
        <v>278.7371</v>
      </c>
      <c r="BP14" s="337">
        <v>276.22469999999998</v>
      </c>
      <c r="BQ14" s="337">
        <v>273.71710000000002</v>
      </c>
      <c r="BR14" s="337">
        <v>269.68060000000003</v>
      </c>
      <c r="BS14" s="337">
        <v>272.20800000000003</v>
      </c>
      <c r="BT14" s="337">
        <v>273.20359999999999</v>
      </c>
      <c r="BU14" s="337">
        <v>275.048</v>
      </c>
      <c r="BV14" s="337">
        <v>277.09530000000001</v>
      </c>
    </row>
    <row r="15" spans="1:74" ht="11.1" customHeight="1">
      <c r="A15" s="49"/>
      <c r="B15" s="50" t="s">
        <v>16</v>
      </c>
      <c r="C15" s="224"/>
      <c r="D15" s="224"/>
      <c r="E15" s="224"/>
      <c r="F15" s="224"/>
      <c r="G15" s="224"/>
      <c r="H15" s="224"/>
      <c r="I15" s="224"/>
      <c r="J15" s="224"/>
      <c r="K15" s="224"/>
      <c r="L15" s="224"/>
      <c r="M15" s="224"/>
      <c r="N15" s="224"/>
      <c r="O15" s="224"/>
      <c r="P15" s="224"/>
      <c r="Q15" s="224"/>
      <c r="R15" s="224"/>
      <c r="S15" s="224"/>
      <c r="T15" s="224"/>
      <c r="U15" s="224"/>
      <c r="V15" s="224"/>
      <c r="W15" s="224"/>
      <c r="X15" s="224"/>
      <c r="Y15" s="224"/>
      <c r="Z15" s="224"/>
      <c r="AA15" s="224"/>
      <c r="AB15" s="224"/>
      <c r="AC15" s="224"/>
      <c r="AD15" s="224"/>
      <c r="AE15" s="224"/>
      <c r="AF15" s="224"/>
      <c r="AG15" s="224"/>
      <c r="AH15" s="224"/>
      <c r="AI15" s="224"/>
      <c r="AJ15" s="224"/>
      <c r="AK15" s="224"/>
      <c r="AL15" s="224"/>
      <c r="AM15" s="224"/>
      <c r="AN15" s="224"/>
      <c r="AO15" s="224"/>
      <c r="AP15" s="224"/>
      <c r="AQ15" s="224"/>
      <c r="AR15" s="224"/>
      <c r="AS15" s="224"/>
      <c r="AT15" s="224"/>
      <c r="AU15" s="224"/>
      <c r="AV15" s="224"/>
      <c r="AW15" s="224"/>
      <c r="AX15" s="224"/>
      <c r="AY15" s="224"/>
      <c r="AZ15" s="224"/>
      <c r="BA15" s="224"/>
      <c r="BB15" s="224"/>
      <c r="BC15" s="224"/>
      <c r="BD15" s="224"/>
      <c r="BE15" s="224"/>
      <c r="BF15" s="224"/>
      <c r="BG15" s="224"/>
      <c r="BH15" s="418"/>
      <c r="BI15" s="418"/>
      <c r="BJ15" s="418"/>
      <c r="BK15" s="418"/>
      <c r="BL15" s="418"/>
      <c r="BM15" s="418"/>
      <c r="BN15" s="418"/>
      <c r="BO15" s="418"/>
      <c r="BP15" s="418"/>
      <c r="BQ15" s="418"/>
      <c r="BR15" s="418"/>
      <c r="BS15" s="418"/>
      <c r="BT15" s="418"/>
      <c r="BU15" s="418"/>
      <c r="BV15" s="418"/>
    </row>
    <row r="16" spans="1:74" ht="11.1" customHeight="1">
      <c r="A16" s="52" t="s">
        <v>1091</v>
      </c>
      <c r="B16" s="151" t="s">
        <v>571</v>
      </c>
      <c r="C16" s="243">
        <v>148.30000000000001</v>
      </c>
      <c r="D16" s="243">
        <v>136</v>
      </c>
      <c r="E16" s="243">
        <v>128.1</v>
      </c>
      <c r="F16" s="243">
        <v>145.80000000000001</v>
      </c>
      <c r="G16" s="243">
        <v>148.6</v>
      </c>
      <c r="H16" s="243">
        <v>181.8</v>
      </c>
      <c r="I16" s="243">
        <v>177.4</v>
      </c>
      <c r="J16" s="243">
        <v>192.2</v>
      </c>
      <c r="K16" s="243">
        <v>183.4</v>
      </c>
      <c r="L16" s="243">
        <v>193</v>
      </c>
      <c r="M16" s="243">
        <v>206.4</v>
      </c>
      <c r="N16" s="243">
        <v>201.6</v>
      </c>
      <c r="O16" s="243">
        <v>212.9</v>
      </c>
      <c r="P16" s="243">
        <v>201.8</v>
      </c>
      <c r="Q16" s="243">
        <v>214.4</v>
      </c>
      <c r="R16" s="243">
        <v>227.2</v>
      </c>
      <c r="S16" s="243">
        <v>219.9</v>
      </c>
      <c r="T16" s="243">
        <v>210.5</v>
      </c>
      <c r="U16" s="243">
        <v>210.3</v>
      </c>
      <c r="V16" s="243">
        <v>215.8</v>
      </c>
      <c r="W16" s="243">
        <v>214.8</v>
      </c>
      <c r="X16" s="243">
        <v>229.8</v>
      </c>
      <c r="Y16" s="243">
        <v>237.4</v>
      </c>
      <c r="Z16" s="243">
        <v>248.4</v>
      </c>
      <c r="AA16" s="243">
        <v>262.3</v>
      </c>
      <c r="AB16" s="243">
        <v>281.8</v>
      </c>
      <c r="AC16" s="243">
        <v>316.10000000000002</v>
      </c>
      <c r="AD16" s="243">
        <v>330.6</v>
      </c>
      <c r="AE16" s="243">
        <v>322</v>
      </c>
      <c r="AF16" s="243">
        <v>313.8</v>
      </c>
      <c r="AG16" s="243">
        <v>311.8</v>
      </c>
      <c r="AH16" s="243">
        <v>305.7</v>
      </c>
      <c r="AI16" s="243">
        <v>305.89999999999998</v>
      </c>
      <c r="AJ16" s="243">
        <v>298.7</v>
      </c>
      <c r="AK16" s="243">
        <v>312.39999999999998</v>
      </c>
      <c r="AL16" s="243">
        <v>296.3</v>
      </c>
      <c r="AM16" s="243">
        <v>308.7</v>
      </c>
      <c r="AN16" s="243">
        <v>320.60000000000002</v>
      </c>
      <c r="AO16" s="243">
        <v>333.7</v>
      </c>
      <c r="AP16" s="243">
        <v>328.3</v>
      </c>
      <c r="AQ16" s="243">
        <v>310</v>
      </c>
      <c r="AR16" s="243">
        <v>276.8</v>
      </c>
      <c r="AS16" s="243">
        <v>285.60000000000002</v>
      </c>
      <c r="AT16" s="243">
        <v>312.3</v>
      </c>
      <c r="AU16" s="243">
        <v>328.3</v>
      </c>
      <c r="AV16" s="243">
        <v>321.10000000000002</v>
      </c>
      <c r="AW16" s="243">
        <v>304.5</v>
      </c>
      <c r="AX16" s="243">
        <v>300.8</v>
      </c>
      <c r="AY16" s="243">
        <v>311.7</v>
      </c>
      <c r="AZ16" s="243">
        <v>329.4</v>
      </c>
      <c r="BA16" s="243">
        <v>307</v>
      </c>
      <c r="BB16" s="243">
        <v>292.2</v>
      </c>
      <c r="BC16" s="243">
        <v>278.7</v>
      </c>
      <c r="BD16" s="243">
        <v>291.3</v>
      </c>
      <c r="BE16" s="243">
        <v>291.10000000000002</v>
      </c>
      <c r="BF16" s="243">
        <v>297.72300000000001</v>
      </c>
      <c r="BG16" s="243">
        <v>303.48110000000003</v>
      </c>
      <c r="BH16" s="337">
        <v>297.75720000000001</v>
      </c>
      <c r="BI16" s="337">
        <v>292.30970000000002</v>
      </c>
      <c r="BJ16" s="337">
        <v>287.73770000000002</v>
      </c>
      <c r="BK16" s="337">
        <v>283.17500000000001</v>
      </c>
      <c r="BL16" s="337">
        <v>281.57889999999998</v>
      </c>
      <c r="BM16" s="337">
        <v>281.74680000000001</v>
      </c>
      <c r="BN16" s="337">
        <v>285.8578</v>
      </c>
      <c r="BO16" s="337">
        <v>288.02050000000003</v>
      </c>
      <c r="BP16" s="337">
        <v>287.13749999999999</v>
      </c>
      <c r="BQ16" s="337">
        <v>282.72840000000002</v>
      </c>
      <c r="BR16" s="337">
        <v>280.94490000000002</v>
      </c>
      <c r="BS16" s="337">
        <v>281.76819999999998</v>
      </c>
      <c r="BT16" s="337">
        <v>279.42689999999999</v>
      </c>
      <c r="BU16" s="337">
        <v>277.47930000000002</v>
      </c>
      <c r="BV16" s="337">
        <v>275.72070000000002</v>
      </c>
    </row>
    <row r="17" spans="1:74" ht="10.9" customHeight="1">
      <c r="A17" s="52" t="s">
        <v>724</v>
      </c>
      <c r="B17" s="151" t="s">
        <v>123</v>
      </c>
      <c r="C17" s="243">
        <v>104.6</v>
      </c>
      <c r="D17" s="243">
        <v>106.5</v>
      </c>
      <c r="E17" s="243">
        <v>102.3</v>
      </c>
      <c r="F17" s="243">
        <v>104.8</v>
      </c>
      <c r="G17" s="243">
        <v>121.7</v>
      </c>
      <c r="H17" s="243">
        <v>144</v>
      </c>
      <c r="I17" s="243">
        <v>140.80000000000001</v>
      </c>
      <c r="J17" s="243">
        <v>155</v>
      </c>
      <c r="K17" s="243">
        <v>154.6</v>
      </c>
      <c r="L17" s="243">
        <v>156.69999999999999</v>
      </c>
      <c r="M17" s="243">
        <v>168.2</v>
      </c>
      <c r="N17" s="243">
        <v>170</v>
      </c>
      <c r="O17" s="243">
        <v>174.8</v>
      </c>
      <c r="P17" s="243">
        <v>169</v>
      </c>
      <c r="Q17" s="243">
        <v>170.9</v>
      </c>
      <c r="R17" s="243">
        <v>175.2</v>
      </c>
      <c r="S17" s="243">
        <v>170.7</v>
      </c>
      <c r="T17" s="243">
        <v>163.69999999999999</v>
      </c>
      <c r="U17" s="243">
        <v>165</v>
      </c>
      <c r="V17" s="243">
        <v>167.3</v>
      </c>
      <c r="W17" s="243">
        <v>165.6</v>
      </c>
      <c r="X17" s="243">
        <v>172.1</v>
      </c>
      <c r="Y17" s="243">
        <v>180.4</v>
      </c>
      <c r="Z17" s="243">
        <v>193.1</v>
      </c>
      <c r="AA17" s="243">
        <v>201.3</v>
      </c>
      <c r="AB17" s="243">
        <v>215</v>
      </c>
      <c r="AC17" s="243">
        <v>240.3</v>
      </c>
      <c r="AD17" s="243">
        <v>247.4</v>
      </c>
      <c r="AE17" s="243">
        <v>244</v>
      </c>
      <c r="AF17" s="243">
        <v>247.3</v>
      </c>
      <c r="AG17" s="243">
        <v>250.8</v>
      </c>
      <c r="AH17" s="243">
        <v>251.2</v>
      </c>
      <c r="AI17" s="243">
        <v>247.3</v>
      </c>
      <c r="AJ17" s="243">
        <v>245.4</v>
      </c>
      <c r="AK17" s="243">
        <v>252.1</v>
      </c>
      <c r="AL17" s="243">
        <v>250.9</v>
      </c>
      <c r="AM17" s="243">
        <v>262</v>
      </c>
      <c r="AN17" s="243">
        <v>270.5</v>
      </c>
      <c r="AO17" s="243">
        <v>278.39999999999998</v>
      </c>
      <c r="AP17" s="243">
        <v>273.10000000000002</v>
      </c>
      <c r="AQ17" s="243">
        <v>278.39999999999998</v>
      </c>
      <c r="AR17" s="243">
        <v>247.6</v>
      </c>
      <c r="AS17" s="243">
        <v>240.6</v>
      </c>
      <c r="AT17" s="243">
        <v>257.89999999999998</v>
      </c>
      <c r="AU17" s="243">
        <v>258.2</v>
      </c>
      <c r="AV17" s="243">
        <v>249.6</v>
      </c>
      <c r="AW17" s="243">
        <v>249.2</v>
      </c>
      <c r="AX17" s="243">
        <v>243.1</v>
      </c>
      <c r="AY17" s="243">
        <v>247.5</v>
      </c>
      <c r="AZ17" s="243">
        <v>257.8</v>
      </c>
      <c r="BA17" s="243">
        <v>251.7</v>
      </c>
      <c r="BB17" s="243">
        <v>235.4</v>
      </c>
      <c r="BC17" s="243">
        <v>250.7</v>
      </c>
      <c r="BD17" s="243">
        <v>245.4</v>
      </c>
      <c r="BE17" s="243">
        <v>238.4</v>
      </c>
      <c r="BF17" s="243">
        <v>266.53820000000002</v>
      </c>
      <c r="BG17" s="243">
        <v>275.67070000000001</v>
      </c>
      <c r="BH17" s="337">
        <v>272.66969999999998</v>
      </c>
      <c r="BI17" s="337">
        <v>270.55459999999999</v>
      </c>
      <c r="BJ17" s="337">
        <v>266.91129999999998</v>
      </c>
      <c r="BK17" s="337">
        <v>264.6866</v>
      </c>
      <c r="BL17" s="337">
        <v>263.73180000000002</v>
      </c>
      <c r="BM17" s="337">
        <v>259.81040000000002</v>
      </c>
      <c r="BN17" s="337">
        <v>258.02319999999997</v>
      </c>
      <c r="BO17" s="337">
        <v>259.98090000000002</v>
      </c>
      <c r="BP17" s="337">
        <v>261.2396</v>
      </c>
      <c r="BQ17" s="337">
        <v>258.05189999999999</v>
      </c>
      <c r="BR17" s="337">
        <v>258.22460000000001</v>
      </c>
      <c r="BS17" s="337">
        <v>255.4957</v>
      </c>
      <c r="BT17" s="337">
        <v>251.49549999999999</v>
      </c>
      <c r="BU17" s="337">
        <v>253.54419999999999</v>
      </c>
      <c r="BV17" s="337">
        <v>253.8201</v>
      </c>
    </row>
    <row r="18" spans="1:74" ht="11.1" customHeight="1">
      <c r="A18" s="52"/>
      <c r="B18" s="53" t="s">
        <v>265</v>
      </c>
      <c r="C18" s="220"/>
      <c r="D18" s="220"/>
      <c r="E18" s="220"/>
      <c r="F18" s="220"/>
      <c r="G18" s="220"/>
      <c r="H18" s="220"/>
      <c r="I18" s="220"/>
      <c r="J18" s="220"/>
      <c r="K18" s="220"/>
      <c r="L18" s="220"/>
      <c r="M18" s="220"/>
      <c r="N18" s="220"/>
      <c r="O18" s="220"/>
      <c r="P18" s="220"/>
      <c r="Q18" s="220"/>
      <c r="R18" s="220"/>
      <c r="S18" s="220"/>
      <c r="T18" s="220"/>
      <c r="U18" s="220"/>
      <c r="V18" s="220"/>
      <c r="W18" s="220"/>
      <c r="X18" s="220"/>
      <c r="Y18" s="220"/>
      <c r="Z18" s="220"/>
      <c r="AA18" s="220"/>
      <c r="AB18" s="220"/>
      <c r="AC18" s="220"/>
      <c r="AD18" s="220"/>
      <c r="AE18" s="220"/>
      <c r="AF18" s="220"/>
      <c r="AG18" s="220"/>
      <c r="AH18" s="220"/>
      <c r="AI18" s="220"/>
      <c r="AJ18" s="220"/>
      <c r="AK18" s="220"/>
      <c r="AL18" s="220"/>
      <c r="AM18" s="220"/>
      <c r="AN18" s="220"/>
      <c r="AO18" s="220"/>
      <c r="AP18" s="220"/>
      <c r="AQ18" s="220"/>
      <c r="AR18" s="220"/>
      <c r="AS18" s="220"/>
      <c r="AT18" s="220"/>
      <c r="AU18" s="220"/>
      <c r="AV18" s="220"/>
      <c r="AW18" s="220"/>
      <c r="AX18" s="220"/>
      <c r="AY18" s="220"/>
      <c r="AZ18" s="220"/>
      <c r="BA18" s="220"/>
      <c r="BB18" s="220"/>
      <c r="BC18" s="220"/>
      <c r="BD18" s="220"/>
      <c r="BE18" s="220"/>
      <c r="BF18" s="220"/>
      <c r="BG18" s="220"/>
      <c r="BH18" s="332"/>
      <c r="BI18" s="332"/>
      <c r="BJ18" s="332"/>
      <c r="BK18" s="332"/>
      <c r="BL18" s="332"/>
      <c r="BM18" s="332"/>
      <c r="BN18" s="332"/>
      <c r="BO18" s="332"/>
      <c r="BP18" s="332"/>
      <c r="BQ18" s="332"/>
      <c r="BR18" s="332"/>
      <c r="BS18" s="332"/>
      <c r="BT18" s="332"/>
      <c r="BU18" s="332"/>
      <c r="BV18" s="332"/>
    </row>
    <row r="19" spans="1:74" ht="11.1" customHeight="1">
      <c r="A19" s="52" t="s">
        <v>697</v>
      </c>
      <c r="B19" s="151" t="s">
        <v>266</v>
      </c>
      <c r="C19" s="243">
        <v>178.82499999999999</v>
      </c>
      <c r="D19" s="243">
        <v>192.27500000000001</v>
      </c>
      <c r="E19" s="243">
        <v>195.86</v>
      </c>
      <c r="F19" s="243">
        <v>204.9</v>
      </c>
      <c r="G19" s="243">
        <v>226.55</v>
      </c>
      <c r="H19" s="243">
        <v>263.06</v>
      </c>
      <c r="I19" s="243">
        <v>252.65</v>
      </c>
      <c r="J19" s="243">
        <v>261.64</v>
      </c>
      <c r="K19" s="243">
        <v>255.4</v>
      </c>
      <c r="L19" s="243">
        <v>255.125</v>
      </c>
      <c r="M19" s="243">
        <v>265.14</v>
      </c>
      <c r="N19" s="243">
        <v>260.72500000000002</v>
      </c>
      <c r="O19" s="243">
        <v>271.5</v>
      </c>
      <c r="P19" s="243">
        <v>264.39999999999998</v>
      </c>
      <c r="Q19" s="243">
        <v>277.16000000000003</v>
      </c>
      <c r="R19" s="243">
        <v>284.82499999999999</v>
      </c>
      <c r="S19" s="243">
        <v>283.62</v>
      </c>
      <c r="T19" s="243">
        <v>273.14999999999998</v>
      </c>
      <c r="U19" s="243">
        <v>272.875</v>
      </c>
      <c r="V19" s="243">
        <v>272.98</v>
      </c>
      <c r="W19" s="243">
        <v>270.5</v>
      </c>
      <c r="X19" s="243">
        <v>280.05</v>
      </c>
      <c r="Y19" s="243">
        <v>285.89999999999998</v>
      </c>
      <c r="Z19" s="243">
        <v>299.3</v>
      </c>
      <c r="AA19" s="243">
        <v>309.48</v>
      </c>
      <c r="AB19" s="243">
        <v>321.10000000000002</v>
      </c>
      <c r="AC19" s="243">
        <v>356.125</v>
      </c>
      <c r="AD19" s="243">
        <v>379.95</v>
      </c>
      <c r="AE19" s="243">
        <v>390.62</v>
      </c>
      <c r="AF19" s="243">
        <v>368</v>
      </c>
      <c r="AG19" s="243">
        <v>365.02499999999998</v>
      </c>
      <c r="AH19" s="243">
        <v>363.94</v>
      </c>
      <c r="AI19" s="243">
        <v>361.125</v>
      </c>
      <c r="AJ19" s="243">
        <v>344.8</v>
      </c>
      <c r="AK19" s="243">
        <v>338.375</v>
      </c>
      <c r="AL19" s="243">
        <v>326.57499999999999</v>
      </c>
      <c r="AM19" s="243">
        <v>338</v>
      </c>
      <c r="AN19" s="243">
        <v>357.92500000000001</v>
      </c>
      <c r="AO19" s="243">
        <v>385.17500000000001</v>
      </c>
      <c r="AP19" s="243">
        <v>390.04</v>
      </c>
      <c r="AQ19" s="243">
        <v>373.22500000000002</v>
      </c>
      <c r="AR19" s="243">
        <v>353.875</v>
      </c>
      <c r="AS19" s="243">
        <v>343.92</v>
      </c>
      <c r="AT19" s="243">
        <v>372.15</v>
      </c>
      <c r="AU19" s="243">
        <v>384.85</v>
      </c>
      <c r="AV19" s="243">
        <v>374.56</v>
      </c>
      <c r="AW19" s="243">
        <v>345.17500000000001</v>
      </c>
      <c r="AX19" s="243">
        <v>331.04</v>
      </c>
      <c r="AY19" s="243">
        <v>331.85</v>
      </c>
      <c r="AZ19" s="243">
        <v>367</v>
      </c>
      <c r="BA19" s="243">
        <v>371.125</v>
      </c>
      <c r="BB19" s="243">
        <v>357.02</v>
      </c>
      <c r="BC19" s="243">
        <v>361.47500000000002</v>
      </c>
      <c r="BD19" s="243">
        <v>362.6</v>
      </c>
      <c r="BE19" s="243">
        <v>359.1</v>
      </c>
      <c r="BF19" s="243">
        <v>357.375</v>
      </c>
      <c r="BG19" s="243">
        <v>353.24</v>
      </c>
      <c r="BH19" s="337">
        <v>342.22989999999999</v>
      </c>
      <c r="BI19" s="337">
        <v>333.93889999999999</v>
      </c>
      <c r="BJ19" s="337">
        <v>325.86829999999998</v>
      </c>
      <c r="BK19" s="337">
        <v>329.42669999999998</v>
      </c>
      <c r="BL19" s="337">
        <v>332.70960000000002</v>
      </c>
      <c r="BM19" s="337">
        <v>343.12099999999998</v>
      </c>
      <c r="BN19" s="337">
        <v>348.07119999999998</v>
      </c>
      <c r="BO19" s="337">
        <v>355.44580000000002</v>
      </c>
      <c r="BP19" s="337">
        <v>355.03399999999999</v>
      </c>
      <c r="BQ19" s="337">
        <v>349.27609999999999</v>
      </c>
      <c r="BR19" s="337">
        <v>344.13990000000001</v>
      </c>
      <c r="BS19" s="337">
        <v>340.92430000000002</v>
      </c>
      <c r="BT19" s="337">
        <v>332.392</v>
      </c>
      <c r="BU19" s="337">
        <v>327.51639999999998</v>
      </c>
      <c r="BV19" s="337">
        <v>318.96859999999998</v>
      </c>
    </row>
    <row r="20" spans="1:74" ht="11.1" customHeight="1">
      <c r="A20" s="52" t="s">
        <v>721</v>
      </c>
      <c r="B20" s="151" t="s">
        <v>267</v>
      </c>
      <c r="C20" s="243">
        <v>184</v>
      </c>
      <c r="D20" s="243">
        <v>197.52500000000001</v>
      </c>
      <c r="E20" s="243">
        <v>201.12</v>
      </c>
      <c r="F20" s="243">
        <v>210.2</v>
      </c>
      <c r="G20" s="243">
        <v>231.6</v>
      </c>
      <c r="H20" s="243">
        <v>268.10000000000002</v>
      </c>
      <c r="I20" s="243">
        <v>258.14999999999998</v>
      </c>
      <c r="J20" s="243">
        <v>267</v>
      </c>
      <c r="K20" s="243">
        <v>260.875</v>
      </c>
      <c r="L20" s="243">
        <v>260.47500000000002</v>
      </c>
      <c r="M20" s="243">
        <v>270.56</v>
      </c>
      <c r="N20" s="243">
        <v>266.27499999999998</v>
      </c>
      <c r="O20" s="243">
        <v>276.875</v>
      </c>
      <c r="P20" s="243">
        <v>269.92500000000001</v>
      </c>
      <c r="Q20" s="243">
        <v>282.44</v>
      </c>
      <c r="R20" s="243">
        <v>289.95</v>
      </c>
      <c r="S20" s="243">
        <v>289.04000000000002</v>
      </c>
      <c r="T20" s="243">
        <v>278.5</v>
      </c>
      <c r="U20" s="243">
        <v>278.14999999999998</v>
      </c>
      <c r="V20" s="243">
        <v>278.32</v>
      </c>
      <c r="W20" s="243">
        <v>275.72500000000002</v>
      </c>
      <c r="X20" s="243">
        <v>285.3</v>
      </c>
      <c r="Y20" s="243">
        <v>291.3</v>
      </c>
      <c r="Z20" s="243">
        <v>304.77499999999998</v>
      </c>
      <c r="AA20" s="243">
        <v>314.83999999999997</v>
      </c>
      <c r="AB20" s="243">
        <v>326.39999999999998</v>
      </c>
      <c r="AC20" s="243">
        <v>361.5</v>
      </c>
      <c r="AD20" s="243">
        <v>385.2</v>
      </c>
      <c r="AE20" s="243">
        <v>395.96</v>
      </c>
      <c r="AF20" s="243">
        <v>373.47500000000002</v>
      </c>
      <c r="AG20" s="243">
        <v>370.47500000000002</v>
      </c>
      <c r="AH20" s="243">
        <v>369.56</v>
      </c>
      <c r="AI20" s="243">
        <v>366.67500000000001</v>
      </c>
      <c r="AJ20" s="243">
        <v>350.64</v>
      </c>
      <c r="AK20" s="243">
        <v>344.3</v>
      </c>
      <c r="AL20" s="243">
        <v>332.57499999999999</v>
      </c>
      <c r="AM20" s="243">
        <v>344</v>
      </c>
      <c r="AN20" s="243">
        <v>363.95</v>
      </c>
      <c r="AO20" s="243">
        <v>390.72500000000002</v>
      </c>
      <c r="AP20" s="243">
        <v>395.82</v>
      </c>
      <c r="AQ20" s="243">
        <v>379.1</v>
      </c>
      <c r="AR20" s="243">
        <v>359.57499999999999</v>
      </c>
      <c r="AS20" s="243">
        <v>349.82</v>
      </c>
      <c r="AT20" s="243">
        <v>378.02499999999998</v>
      </c>
      <c r="AU20" s="243">
        <v>390.95</v>
      </c>
      <c r="AV20" s="243">
        <v>381.2</v>
      </c>
      <c r="AW20" s="243">
        <v>352.07499999999999</v>
      </c>
      <c r="AX20" s="243">
        <v>338.06</v>
      </c>
      <c r="AY20" s="243">
        <v>339.07499999999999</v>
      </c>
      <c r="AZ20" s="243">
        <v>373.6</v>
      </c>
      <c r="BA20" s="243">
        <v>377.875</v>
      </c>
      <c r="BB20" s="243">
        <v>363.82</v>
      </c>
      <c r="BC20" s="243">
        <v>367.5</v>
      </c>
      <c r="BD20" s="243">
        <v>368.85</v>
      </c>
      <c r="BE20" s="243">
        <v>366.06</v>
      </c>
      <c r="BF20" s="243">
        <v>364.47500000000002</v>
      </c>
      <c r="BG20" s="243">
        <v>360.42</v>
      </c>
      <c r="BH20" s="337">
        <v>348.68310000000002</v>
      </c>
      <c r="BI20" s="337">
        <v>340.1576</v>
      </c>
      <c r="BJ20" s="337">
        <v>332.00389999999999</v>
      </c>
      <c r="BK20" s="337">
        <v>335.42759999999998</v>
      </c>
      <c r="BL20" s="337">
        <v>338.60140000000001</v>
      </c>
      <c r="BM20" s="337">
        <v>349.03109999999998</v>
      </c>
      <c r="BN20" s="337">
        <v>353.99029999999999</v>
      </c>
      <c r="BO20" s="337">
        <v>361.25689999999997</v>
      </c>
      <c r="BP20" s="337">
        <v>360.90300000000002</v>
      </c>
      <c r="BQ20" s="337">
        <v>355.26369999999997</v>
      </c>
      <c r="BR20" s="337">
        <v>350.14280000000002</v>
      </c>
      <c r="BS20" s="337">
        <v>346.95159999999998</v>
      </c>
      <c r="BT20" s="337">
        <v>338.46550000000002</v>
      </c>
      <c r="BU20" s="337">
        <v>333.67290000000003</v>
      </c>
      <c r="BV20" s="337">
        <v>325.17230000000001</v>
      </c>
    </row>
    <row r="21" spans="1:74" ht="11.1" customHeight="1">
      <c r="A21" s="52" t="s">
        <v>722</v>
      </c>
      <c r="B21" s="151" t="s">
        <v>1118</v>
      </c>
      <c r="C21" s="243">
        <v>229.22499999999999</v>
      </c>
      <c r="D21" s="243">
        <v>219.52500000000001</v>
      </c>
      <c r="E21" s="243">
        <v>209.2</v>
      </c>
      <c r="F21" s="243">
        <v>221.97499999999999</v>
      </c>
      <c r="G21" s="243">
        <v>222.65</v>
      </c>
      <c r="H21" s="243">
        <v>252.92</v>
      </c>
      <c r="I21" s="243">
        <v>254</v>
      </c>
      <c r="J21" s="243">
        <v>263.38</v>
      </c>
      <c r="K21" s="243">
        <v>262.60000000000002</v>
      </c>
      <c r="L21" s="243">
        <v>267.2</v>
      </c>
      <c r="M21" s="243">
        <v>279.22000000000003</v>
      </c>
      <c r="N21" s="243">
        <v>274.45</v>
      </c>
      <c r="O21" s="243">
        <v>284.47500000000002</v>
      </c>
      <c r="P21" s="243">
        <v>278.45</v>
      </c>
      <c r="Q21" s="243">
        <v>291.48</v>
      </c>
      <c r="R21" s="243">
        <v>305.89999999999998</v>
      </c>
      <c r="S21" s="243">
        <v>306.88</v>
      </c>
      <c r="T21" s="243">
        <v>294.77499999999998</v>
      </c>
      <c r="U21" s="243">
        <v>291.125</v>
      </c>
      <c r="V21" s="243">
        <v>295.86</v>
      </c>
      <c r="W21" s="243">
        <v>294.625</v>
      </c>
      <c r="X21" s="243">
        <v>305.14999999999998</v>
      </c>
      <c r="Y21" s="243">
        <v>314</v>
      </c>
      <c r="Z21" s="243">
        <v>324.25</v>
      </c>
      <c r="AA21" s="243">
        <v>338.78</v>
      </c>
      <c r="AB21" s="243">
        <v>358.4</v>
      </c>
      <c r="AC21" s="243">
        <v>390.45</v>
      </c>
      <c r="AD21" s="243">
        <v>406.42500000000001</v>
      </c>
      <c r="AE21" s="243">
        <v>404.68</v>
      </c>
      <c r="AF21" s="243">
        <v>393.3</v>
      </c>
      <c r="AG21" s="243">
        <v>390.52499999999998</v>
      </c>
      <c r="AH21" s="243">
        <v>385.98</v>
      </c>
      <c r="AI21" s="243">
        <v>383.72500000000002</v>
      </c>
      <c r="AJ21" s="243">
        <v>379.76</v>
      </c>
      <c r="AK21" s="243">
        <v>396.2</v>
      </c>
      <c r="AL21" s="243">
        <v>386.1</v>
      </c>
      <c r="AM21" s="243">
        <v>383.26</v>
      </c>
      <c r="AN21" s="243">
        <v>395.25</v>
      </c>
      <c r="AO21" s="243">
        <v>412.65</v>
      </c>
      <c r="AP21" s="243">
        <v>411.5</v>
      </c>
      <c r="AQ21" s="243">
        <v>397.85</v>
      </c>
      <c r="AR21" s="243">
        <v>375.85</v>
      </c>
      <c r="AS21" s="243">
        <v>372.1</v>
      </c>
      <c r="AT21" s="243">
        <v>398.25</v>
      </c>
      <c r="AU21" s="243">
        <v>412</v>
      </c>
      <c r="AV21" s="243">
        <v>409.38</v>
      </c>
      <c r="AW21" s="243">
        <v>400</v>
      </c>
      <c r="AX21" s="243">
        <v>396.08</v>
      </c>
      <c r="AY21" s="243">
        <v>390.85</v>
      </c>
      <c r="AZ21" s="243">
        <v>411.05</v>
      </c>
      <c r="BA21" s="243">
        <v>406.77499999999998</v>
      </c>
      <c r="BB21" s="243">
        <v>393</v>
      </c>
      <c r="BC21" s="243">
        <v>387.02499999999998</v>
      </c>
      <c r="BD21" s="243">
        <v>384.92500000000001</v>
      </c>
      <c r="BE21" s="243">
        <v>386.6</v>
      </c>
      <c r="BF21" s="243">
        <v>390.45</v>
      </c>
      <c r="BG21" s="243">
        <v>396.08</v>
      </c>
      <c r="BH21" s="337">
        <v>393.56729999999999</v>
      </c>
      <c r="BI21" s="337">
        <v>388.87920000000003</v>
      </c>
      <c r="BJ21" s="337">
        <v>383.59780000000001</v>
      </c>
      <c r="BK21" s="337">
        <v>374.99810000000002</v>
      </c>
      <c r="BL21" s="337">
        <v>374.39159999999998</v>
      </c>
      <c r="BM21" s="337">
        <v>376.87150000000003</v>
      </c>
      <c r="BN21" s="337">
        <v>380.495</v>
      </c>
      <c r="BO21" s="337">
        <v>382.43259999999998</v>
      </c>
      <c r="BP21" s="337">
        <v>383.22660000000002</v>
      </c>
      <c r="BQ21" s="337">
        <v>376.54160000000002</v>
      </c>
      <c r="BR21" s="337">
        <v>372.33</v>
      </c>
      <c r="BS21" s="337">
        <v>372.14409999999998</v>
      </c>
      <c r="BT21" s="337">
        <v>371.85320000000002</v>
      </c>
      <c r="BU21" s="337">
        <v>371.43169999999998</v>
      </c>
      <c r="BV21" s="337">
        <v>369.87900000000002</v>
      </c>
    </row>
    <row r="22" spans="1:74" ht="11.1" customHeight="1">
      <c r="A22" s="52" t="s">
        <v>681</v>
      </c>
      <c r="B22" s="151" t="s">
        <v>762</v>
      </c>
      <c r="C22" s="243">
        <v>250.9</v>
      </c>
      <c r="D22" s="243">
        <v>245.1</v>
      </c>
      <c r="E22" s="243">
        <v>231.9</v>
      </c>
      <c r="F22" s="243">
        <v>235.4</v>
      </c>
      <c r="G22" s="243">
        <v>234.4</v>
      </c>
      <c r="H22" s="243">
        <v>244.9</v>
      </c>
      <c r="I22" s="243">
        <v>245.2</v>
      </c>
      <c r="J22" s="243">
        <v>255.9</v>
      </c>
      <c r="K22" s="243">
        <v>255.3</v>
      </c>
      <c r="L22" s="243">
        <v>260.3</v>
      </c>
      <c r="M22" s="243">
        <v>279</v>
      </c>
      <c r="N22" s="243">
        <v>278.8</v>
      </c>
      <c r="O22" s="243">
        <v>296.7</v>
      </c>
      <c r="P22" s="243">
        <v>289</v>
      </c>
      <c r="Q22" s="243">
        <v>290.8</v>
      </c>
      <c r="R22" s="243">
        <v>298.10000000000002</v>
      </c>
      <c r="S22" s="243">
        <v>291.3</v>
      </c>
      <c r="T22" s="243">
        <v>282.8</v>
      </c>
      <c r="U22" s="243">
        <v>280</v>
      </c>
      <c r="V22" s="243">
        <v>281.39999999999998</v>
      </c>
      <c r="W22" s="243">
        <v>283</v>
      </c>
      <c r="X22" s="243">
        <v>293.60000000000002</v>
      </c>
      <c r="Y22" s="243">
        <v>304.39999999999998</v>
      </c>
      <c r="Z22" s="243">
        <v>319.3</v>
      </c>
      <c r="AA22" s="243">
        <v>341.5</v>
      </c>
      <c r="AB22" s="243">
        <v>360.7</v>
      </c>
      <c r="AC22" s="243">
        <v>382.7</v>
      </c>
      <c r="AD22" s="243">
        <v>397.5</v>
      </c>
      <c r="AE22" s="243">
        <v>391.4</v>
      </c>
      <c r="AF22" s="243">
        <v>382.4</v>
      </c>
      <c r="AG22" s="243">
        <v>368.9</v>
      </c>
      <c r="AH22" s="243">
        <v>367.1</v>
      </c>
      <c r="AI22" s="243">
        <v>365.4</v>
      </c>
      <c r="AJ22" s="243">
        <v>364.2</v>
      </c>
      <c r="AK22" s="243">
        <v>368.2</v>
      </c>
      <c r="AL22" s="243">
        <v>364.6</v>
      </c>
      <c r="AM22" s="243">
        <v>369.7</v>
      </c>
      <c r="AN22" s="243">
        <v>380.4</v>
      </c>
      <c r="AO22" s="243">
        <v>390.9</v>
      </c>
      <c r="AP22" s="243">
        <v>385.8</v>
      </c>
      <c r="AQ22" s="243">
        <v>374.9</v>
      </c>
      <c r="AR22" s="243">
        <v>351.3</v>
      </c>
      <c r="AS22" s="243">
        <v>349.2</v>
      </c>
      <c r="AT22" s="243">
        <v>366</v>
      </c>
      <c r="AU22" s="243">
        <v>381.7</v>
      </c>
      <c r="AV22" s="243">
        <v>384.7</v>
      </c>
      <c r="AW22" s="243">
        <v>384.7</v>
      </c>
      <c r="AX22" s="243">
        <v>384.4</v>
      </c>
      <c r="AY22" s="243">
        <v>384.1</v>
      </c>
      <c r="AZ22" s="243">
        <v>396.5</v>
      </c>
      <c r="BA22" s="243">
        <v>387.9</v>
      </c>
      <c r="BB22" s="243">
        <v>370.1</v>
      </c>
      <c r="BC22" s="243">
        <v>359.9</v>
      </c>
      <c r="BD22" s="243">
        <v>356.9</v>
      </c>
      <c r="BE22" s="243">
        <v>360.4</v>
      </c>
      <c r="BF22" s="243">
        <v>365.1</v>
      </c>
      <c r="BG22" s="243">
        <v>373.45949999999999</v>
      </c>
      <c r="BH22" s="337">
        <v>369.27969999999999</v>
      </c>
      <c r="BI22" s="337">
        <v>369.42720000000003</v>
      </c>
      <c r="BJ22" s="337">
        <v>368.66500000000002</v>
      </c>
      <c r="BK22" s="337">
        <v>369.16800000000001</v>
      </c>
      <c r="BL22" s="337">
        <v>368.83879999999999</v>
      </c>
      <c r="BM22" s="337">
        <v>365.54899999999998</v>
      </c>
      <c r="BN22" s="337">
        <v>363.77429999999998</v>
      </c>
      <c r="BO22" s="337">
        <v>361.17099999999999</v>
      </c>
      <c r="BP22" s="337">
        <v>356.31509999999997</v>
      </c>
      <c r="BQ22" s="337">
        <v>353.52539999999999</v>
      </c>
      <c r="BR22" s="337">
        <v>348.12299999999999</v>
      </c>
      <c r="BS22" s="337">
        <v>351.33359999999999</v>
      </c>
      <c r="BT22" s="337">
        <v>352.71460000000002</v>
      </c>
      <c r="BU22" s="337">
        <v>354.78190000000001</v>
      </c>
      <c r="BV22" s="337">
        <v>358.79419999999999</v>
      </c>
    </row>
    <row r="23" spans="1:74" ht="11.1" customHeight="1">
      <c r="A23" s="49"/>
      <c r="B23" s="54" t="s">
        <v>151</v>
      </c>
      <c r="C23" s="225"/>
      <c r="D23" s="225"/>
      <c r="E23" s="225"/>
      <c r="F23" s="225"/>
      <c r="G23" s="225"/>
      <c r="H23" s="225"/>
      <c r="I23" s="225"/>
      <c r="J23" s="225"/>
      <c r="K23" s="225"/>
      <c r="L23" s="225"/>
      <c r="M23" s="225"/>
      <c r="N23" s="225"/>
      <c r="O23" s="225"/>
      <c r="P23" s="225"/>
      <c r="Q23" s="225"/>
      <c r="R23" s="225"/>
      <c r="S23" s="225"/>
      <c r="T23" s="225"/>
      <c r="U23" s="225"/>
      <c r="V23" s="225"/>
      <c r="W23" s="225"/>
      <c r="X23" s="225"/>
      <c r="Y23" s="225"/>
      <c r="Z23" s="225"/>
      <c r="AA23" s="225"/>
      <c r="AB23" s="225"/>
      <c r="AC23" s="225"/>
      <c r="AD23" s="225"/>
      <c r="AE23" s="225"/>
      <c r="AF23" s="225"/>
      <c r="AG23" s="225"/>
      <c r="AH23" s="225"/>
      <c r="AI23" s="225"/>
      <c r="AJ23" s="225"/>
      <c r="AK23" s="225"/>
      <c r="AL23" s="225"/>
      <c r="AM23" s="225"/>
      <c r="AN23" s="225"/>
      <c r="AO23" s="225"/>
      <c r="AP23" s="225"/>
      <c r="AQ23" s="225"/>
      <c r="AR23" s="225"/>
      <c r="AS23" s="225"/>
      <c r="AT23" s="225"/>
      <c r="AU23" s="225"/>
      <c r="AV23" s="225"/>
      <c r="AW23" s="225"/>
      <c r="AX23" s="225"/>
      <c r="AY23" s="640"/>
      <c r="AZ23" s="640"/>
      <c r="BA23" s="640"/>
      <c r="BB23" s="640"/>
      <c r="BC23" s="640"/>
      <c r="BD23" s="640"/>
      <c r="BE23" s="640"/>
      <c r="BF23" s="640"/>
      <c r="BG23" s="640"/>
      <c r="BH23" s="419"/>
      <c r="BI23" s="419"/>
      <c r="BJ23" s="419"/>
      <c r="BK23" s="419"/>
      <c r="BL23" s="419"/>
      <c r="BM23" s="419"/>
      <c r="BN23" s="419"/>
      <c r="BO23" s="419"/>
      <c r="BP23" s="419"/>
      <c r="BQ23" s="419"/>
      <c r="BR23" s="419"/>
      <c r="BS23" s="419"/>
      <c r="BT23" s="419"/>
      <c r="BU23" s="419"/>
      <c r="BV23" s="419"/>
    </row>
    <row r="24" spans="1:74" ht="11.1" customHeight="1">
      <c r="A24" s="52" t="s">
        <v>1023</v>
      </c>
      <c r="B24" s="151" t="s">
        <v>150</v>
      </c>
      <c r="C24" s="219">
        <v>5.3977149999999998</v>
      </c>
      <c r="D24" s="219">
        <v>4.6501719000000001</v>
      </c>
      <c r="E24" s="219">
        <v>4.0783262000000002</v>
      </c>
      <c r="F24" s="219">
        <v>3.5996028</v>
      </c>
      <c r="G24" s="219">
        <v>3.9474749999999998</v>
      </c>
      <c r="H24" s="219">
        <v>3.9144635000000001</v>
      </c>
      <c r="I24" s="219">
        <v>3.4851388999999999</v>
      </c>
      <c r="J24" s="219">
        <v>3.2342</v>
      </c>
      <c r="K24" s="219">
        <v>3.0627049999999998</v>
      </c>
      <c r="L24" s="219">
        <v>4.1229354999999996</v>
      </c>
      <c r="M24" s="219">
        <v>3.7698</v>
      </c>
      <c r="N24" s="219">
        <v>5.5002000000000004</v>
      </c>
      <c r="O24" s="219">
        <v>6.0049000000000001</v>
      </c>
      <c r="P24" s="219">
        <v>5.4795999999999996</v>
      </c>
      <c r="Q24" s="219">
        <v>4.4187000000000003</v>
      </c>
      <c r="R24" s="219">
        <v>4.1509</v>
      </c>
      <c r="S24" s="219">
        <v>4.2641999999999998</v>
      </c>
      <c r="T24" s="219">
        <v>4.944</v>
      </c>
      <c r="U24" s="219">
        <v>4.7689000000000004</v>
      </c>
      <c r="V24" s="219">
        <v>4.4496000000000002</v>
      </c>
      <c r="W24" s="219">
        <v>4.0067000000000004</v>
      </c>
      <c r="X24" s="219">
        <v>3.5329000000000002</v>
      </c>
      <c r="Y24" s="219">
        <v>3.8212999999999999</v>
      </c>
      <c r="Z24" s="219">
        <v>4.3775000000000004</v>
      </c>
      <c r="AA24" s="219">
        <v>4.6246999999999998</v>
      </c>
      <c r="AB24" s="219">
        <v>4.2126999999999999</v>
      </c>
      <c r="AC24" s="219">
        <v>4.0891000000000002</v>
      </c>
      <c r="AD24" s="219">
        <v>4.3775000000000004</v>
      </c>
      <c r="AE24" s="219">
        <v>4.4393000000000002</v>
      </c>
      <c r="AF24" s="219">
        <v>4.6864999999999997</v>
      </c>
      <c r="AG24" s="219">
        <v>4.5526</v>
      </c>
      <c r="AH24" s="219">
        <v>4.1715</v>
      </c>
      <c r="AI24" s="219">
        <v>4.0170000000000003</v>
      </c>
      <c r="AJ24" s="219">
        <v>3.6667999999999998</v>
      </c>
      <c r="AK24" s="219">
        <v>3.3372000000000002</v>
      </c>
      <c r="AL24" s="219">
        <v>3.2650999999999999</v>
      </c>
      <c r="AM24" s="219">
        <v>2.7501000000000002</v>
      </c>
      <c r="AN24" s="219">
        <v>2.5750000000000002</v>
      </c>
      <c r="AO24" s="219">
        <v>2.2454000000000001</v>
      </c>
      <c r="AP24" s="219">
        <v>2.0085000000000002</v>
      </c>
      <c r="AQ24" s="219">
        <v>2.5028999999999999</v>
      </c>
      <c r="AR24" s="219">
        <v>2.5337999999999998</v>
      </c>
      <c r="AS24" s="219">
        <v>3.0385</v>
      </c>
      <c r="AT24" s="219">
        <v>2.9251999999999998</v>
      </c>
      <c r="AU24" s="219">
        <v>2.93344</v>
      </c>
      <c r="AV24" s="219">
        <v>3.4165100000000002</v>
      </c>
      <c r="AW24" s="219">
        <v>3.6467149999999999</v>
      </c>
      <c r="AX24" s="219">
        <v>3.4417450000000001</v>
      </c>
      <c r="AY24" s="219">
        <v>3.4298999999999999</v>
      </c>
      <c r="AZ24" s="219">
        <v>3.4298999999999999</v>
      </c>
      <c r="BA24" s="219">
        <v>3.9243000000000001</v>
      </c>
      <c r="BB24" s="219">
        <v>4.2950999999999997</v>
      </c>
      <c r="BC24" s="219">
        <v>4.1612</v>
      </c>
      <c r="BD24" s="219">
        <v>3.9407800000000002</v>
      </c>
      <c r="BE24" s="219">
        <v>3.7286000000000001</v>
      </c>
      <c r="BF24" s="219">
        <v>3.5277500000000002</v>
      </c>
      <c r="BG24" s="219">
        <v>3.7275700000000001</v>
      </c>
      <c r="BH24" s="331">
        <v>3.7169650000000001</v>
      </c>
      <c r="BI24" s="331">
        <v>3.8718159999999999</v>
      </c>
      <c r="BJ24" s="331">
        <v>4.0558529999999999</v>
      </c>
      <c r="BK24" s="331">
        <v>4.1800569999999997</v>
      </c>
      <c r="BL24" s="331">
        <v>4.1364749999999999</v>
      </c>
      <c r="BM24" s="331">
        <v>3.9965480000000002</v>
      </c>
      <c r="BN24" s="331">
        <v>3.8519260000000002</v>
      </c>
      <c r="BO24" s="331">
        <v>3.779112</v>
      </c>
      <c r="BP24" s="331">
        <v>3.9506809999999999</v>
      </c>
      <c r="BQ24" s="331">
        <v>4.1226200000000004</v>
      </c>
      <c r="BR24" s="331">
        <v>4.163894</v>
      </c>
      <c r="BS24" s="331">
        <v>4.1748209999999997</v>
      </c>
      <c r="BT24" s="331">
        <v>4.2147079999999999</v>
      </c>
      <c r="BU24" s="331">
        <v>4.3803539999999996</v>
      </c>
      <c r="BV24" s="331">
        <v>4.5019819999999999</v>
      </c>
    </row>
    <row r="25" spans="1:74" ht="11.1" customHeight="1">
      <c r="A25" s="52" t="s">
        <v>153</v>
      </c>
      <c r="B25" s="151" t="s">
        <v>142</v>
      </c>
      <c r="C25" s="219">
        <v>5.2404999999999999</v>
      </c>
      <c r="D25" s="219">
        <v>4.5147300000000001</v>
      </c>
      <c r="E25" s="219">
        <v>3.9595400000000001</v>
      </c>
      <c r="F25" s="219">
        <v>3.4947599999999999</v>
      </c>
      <c r="G25" s="219">
        <v>3.8325</v>
      </c>
      <c r="H25" s="219">
        <v>3.8004500000000001</v>
      </c>
      <c r="I25" s="219">
        <v>3.3836300000000001</v>
      </c>
      <c r="J25" s="219">
        <v>3.14</v>
      </c>
      <c r="K25" s="219">
        <v>2.9735</v>
      </c>
      <c r="L25" s="219">
        <v>4.0028499999999996</v>
      </c>
      <c r="M25" s="219">
        <v>3.66</v>
      </c>
      <c r="N25" s="219">
        <v>5.34</v>
      </c>
      <c r="O25" s="219">
        <v>5.83</v>
      </c>
      <c r="P25" s="219">
        <v>5.32</v>
      </c>
      <c r="Q25" s="219">
        <v>4.29</v>
      </c>
      <c r="R25" s="219">
        <v>4.03</v>
      </c>
      <c r="S25" s="219">
        <v>4.1399999999999997</v>
      </c>
      <c r="T25" s="219">
        <v>4.8</v>
      </c>
      <c r="U25" s="219">
        <v>4.63</v>
      </c>
      <c r="V25" s="219">
        <v>4.32</v>
      </c>
      <c r="W25" s="219">
        <v>3.89</v>
      </c>
      <c r="X25" s="219">
        <v>3.43</v>
      </c>
      <c r="Y25" s="219">
        <v>3.71</v>
      </c>
      <c r="Z25" s="219">
        <v>4.25</v>
      </c>
      <c r="AA25" s="219">
        <v>4.49</v>
      </c>
      <c r="AB25" s="219">
        <v>4.09</v>
      </c>
      <c r="AC25" s="219">
        <v>3.97</v>
      </c>
      <c r="AD25" s="219">
        <v>4.25</v>
      </c>
      <c r="AE25" s="219">
        <v>4.3099999999999996</v>
      </c>
      <c r="AF25" s="219">
        <v>4.55</v>
      </c>
      <c r="AG25" s="219">
        <v>4.42</v>
      </c>
      <c r="AH25" s="219">
        <v>4.05</v>
      </c>
      <c r="AI25" s="219">
        <v>3.9</v>
      </c>
      <c r="AJ25" s="219">
        <v>3.56</v>
      </c>
      <c r="AK25" s="219">
        <v>3.24</v>
      </c>
      <c r="AL25" s="219">
        <v>3.17</v>
      </c>
      <c r="AM25" s="219">
        <v>2.67</v>
      </c>
      <c r="AN25" s="219">
        <v>2.5</v>
      </c>
      <c r="AO25" s="219">
        <v>2.1800000000000002</v>
      </c>
      <c r="AP25" s="219">
        <v>1.95</v>
      </c>
      <c r="AQ25" s="219">
        <v>2.4300000000000002</v>
      </c>
      <c r="AR25" s="219">
        <v>2.46</v>
      </c>
      <c r="AS25" s="219">
        <v>2.95</v>
      </c>
      <c r="AT25" s="219">
        <v>2.84</v>
      </c>
      <c r="AU25" s="219">
        <v>2.8479999999999999</v>
      </c>
      <c r="AV25" s="219">
        <v>3.3170000000000002</v>
      </c>
      <c r="AW25" s="219">
        <v>3.5405000000000002</v>
      </c>
      <c r="AX25" s="219">
        <v>3.3414999999999999</v>
      </c>
      <c r="AY25" s="219">
        <v>3.33</v>
      </c>
      <c r="AZ25" s="219">
        <v>3.33</v>
      </c>
      <c r="BA25" s="219">
        <v>3.81</v>
      </c>
      <c r="BB25" s="219">
        <v>4.17</v>
      </c>
      <c r="BC25" s="219">
        <v>4.04</v>
      </c>
      <c r="BD25" s="219">
        <v>3.8260000000000001</v>
      </c>
      <c r="BE25" s="219">
        <v>3.62</v>
      </c>
      <c r="BF25" s="219">
        <v>3.4249999999999998</v>
      </c>
      <c r="BG25" s="219">
        <v>3.6190000000000002</v>
      </c>
      <c r="BH25" s="331">
        <v>3.6087039999999999</v>
      </c>
      <c r="BI25" s="331">
        <v>3.759045</v>
      </c>
      <c r="BJ25" s="331">
        <v>3.9377209999999998</v>
      </c>
      <c r="BK25" s="331">
        <v>4.0583070000000001</v>
      </c>
      <c r="BL25" s="331">
        <v>4.0159950000000002</v>
      </c>
      <c r="BM25" s="331">
        <v>3.880144</v>
      </c>
      <c r="BN25" s="331">
        <v>3.7397339999999999</v>
      </c>
      <c r="BO25" s="331">
        <v>3.669041</v>
      </c>
      <c r="BP25" s="331">
        <v>3.8356129999999999</v>
      </c>
      <c r="BQ25" s="331">
        <v>4.0025430000000002</v>
      </c>
      <c r="BR25" s="331">
        <v>4.0426149999999996</v>
      </c>
      <c r="BS25" s="331">
        <v>4.0532250000000003</v>
      </c>
      <c r="BT25" s="331">
        <v>4.0919499999999998</v>
      </c>
      <c r="BU25" s="331">
        <v>4.2527710000000001</v>
      </c>
      <c r="BV25" s="331">
        <v>4.3708559999999999</v>
      </c>
    </row>
    <row r="26" spans="1:74" ht="11.1" customHeight="1">
      <c r="A26" s="52"/>
      <c r="B26" s="53" t="s">
        <v>152</v>
      </c>
      <c r="C26" s="62"/>
      <c r="D26" s="62"/>
      <c r="E26" s="62"/>
      <c r="F26" s="62"/>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62"/>
      <c r="AG26" s="62"/>
      <c r="AH26" s="62"/>
      <c r="AI26" s="62"/>
      <c r="AJ26" s="62"/>
      <c r="AK26" s="62"/>
      <c r="AL26" s="62"/>
      <c r="AM26" s="62"/>
      <c r="AN26" s="62"/>
      <c r="AO26" s="62"/>
      <c r="AP26" s="62"/>
      <c r="AQ26" s="62"/>
      <c r="AR26" s="62"/>
      <c r="AS26" s="62"/>
      <c r="AT26" s="62"/>
      <c r="AU26" s="62"/>
      <c r="AV26" s="62"/>
      <c r="AW26" s="62"/>
      <c r="AX26" s="62"/>
      <c r="AY26" s="62"/>
      <c r="AZ26" s="62"/>
      <c r="BA26" s="62"/>
      <c r="BB26" s="62"/>
      <c r="BC26" s="62"/>
      <c r="BD26" s="62"/>
      <c r="BE26" s="62"/>
      <c r="BF26" s="62"/>
      <c r="BG26" s="62"/>
      <c r="BH26" s="334"/>
      <c r="BI26" s="334"/>
      <c r="BJ26" s="334"/>
      <c r="BK26" s="334"/>
      <c r="BL26" s="334"/>
      <c r="BM26" s="334"/>
      <c r="BN26" s="334"/>
      <c r="BO26" s="334"/>
      <c r="BP26" s="334"/>
      <c r="BQ26" s="334"/>
      <c r="BR26" s="334"/>
      <c r="BS26" s="334"/>
      <c r="BT26" s="334"/>
      <c r="BU26" s="334"/>
      <c r="BV26" s="334"/>
    </row>
    <row r="27" spans="1:74" ht="11.1" customHeight="1">
      <c r="A27" s="52" t="s">
        <v>960</v>
      </c>
      <c r="B27" s="151" t="s">
        <v>572</v>
      </c>
      <c r="C27" s="219">
        <v>7.5</v>
      </c>
      <c r="D27" s="219">
        <v>6.43</v>
      </c>
      <c r="E27" s="219">
        <v>5.69</v>
      </c>
      <c r="F27" s="219">
        <v>5.05</v>
      </c>
      <c r="G27" s="219">
        <v>4.4000000000000004</v>
      </c>
      <c r="H27" s="219">
        <v>4.5599999999999996</v>
      </c>
      <c r="I27" s="219">
        <v>4.68</v>
      </c>
      <c r="J27" s="219">
        <v>4.38</v>
      </c>
      <c r="K27" s="219">
        <v>3.89</v>
      </c>
      <c r="L27" s="219">
        <v>4.82</v>
      </c>
      <c r="M27" s="219">
        <v>5.44</v>
      </c>
      <c r="N27" s="219">
        <v>5.97</v>
      </c>
      <c r="O27" s="219">
        <v>6.93</v>
      </c>
      <c r="P27" s="219">
        <v>6.76</v>
      </c>
      <c r="Q27" s="219">
        <v>6.01</v>
      </c>
      <c r="R27" s="219">
        <v>5.12</v>
      </c>
      <c r="S27" s="219">
        <v>5.08</v>
      </c>
      <c r="T27" s="219">
        <v>5.04</v>
      </c>
      <c r="U27" s="219">
        <v>5.49</v>
      </c>
      <c r="V27" s="219">
        <v>5.37</v>
      </c>
      <c r="W27" s="219">
        <v>4.6100000000000003</v>
      </c>
      <c r="X27" s="219">
        <v>4.7300000000000004</v>
      </c>
      <c r="Y27" s="219">
        <v>4.5999999999999996</v>
      </c>
      <c r="Z27" s="219">
        <v>5.5</v>
      </c>
      <c r="AA27" s="219">
        <v>5.64</v>
      </c>
      <c r="AB27" s="219">
        <v>5.75</v>
      </c>
      <c r="AC27" s="219">
        <v>5.2</v>
      </c>
      <c r="AD27" s="219">
        <v>5.33</v>
      </c>
      <c r="AE27" s="219">
        <v>5.2</v>
      </c>
      <c r="AF27" s="219">
        <v>5.2</v>
      </c>
      <c r="AG27" s="219">
        <v>5.04</v>
      </c>
      <c r="AH27" s="219">
        <v>5.2</v>
      </c>
      <c r="AI27" s="219">
        <v>4.82</v>
      </c>
      <c r="AJ27" s="219">
        <v>4.7</v>
      </c>
      <c r="AK27" s="219">
        <v>4.63</v>
      </c>
      <c r="AL27" s="219">
        <v>4.57</v>
      </c>
      <c r="AM27" s="219">
        <v>4.54</v>
      </c>
      <c r="AN27" s="219">
        <v>4.17</v>
      </c>
      <c r="AO27" s="219">
        <v>3.71</v>
      </c>
      <c r="AP27" s="219">
        <v>3.19</v>
      </c>
      <c r="AQ27" s="219">
        <v>3.01</v>
      </c>
      <c r="AR27" s="219">
        <v>3.29</v>
      </c>
      <c r="AS27" s="219">
        <v>3.55</v>
      </c>
      <c r="AT27" s="219">
        <v>3.8</v>
      </c>
      <c r="AU27" s="219">
        <v>3.53</v>
      </c>
      <c r="AV27" s="219">
        <v>3.91</v>
      </c>
      <c r="AW27" s="219">
        <v>4.43</v>
      </c>
      <c r="AX27" s="219">
        <v>4.72</v>
      </c>
      <c r="AY27" s="219">
        <v>4.58</v>
      </c>
      <c r="AZ27" s="219">
        <v>4.53</v>
      </c>
      <c r="BA27" s="219">
        <v>4.58</v>
      </c>
      <c r="BB27" s="219">
        <v>4.9400000000000004</v>
      </c>
      <c r="BC27" s="219">
        <v>5</v>
      </c>
      <c r="BD27" s="219">
        <v>4.9000000000000004</v>
      </c>
      <c r="BE27" s="219">
        <v>4.4800000000000004</v>
      </c>
      <c r="BF27" s="219">
        <v>4.499193</v>
      </c>
      <c r="BG27" s="219">
        <v>4.5716979999999996</v>
      </c>
      <c r="BH27" s="331">
        <v>4.7458099999999996</v>
      </c>
      <c r="BI27" s="331">
        <v>4.9907240000000002</v>
      </c>
      <c r="BJ27" s="331">
        <v>5.2551059999999996</v>
      </c>
      <c r="BK27" s="331">
        <v>5.5277880000000001</v>
      </c>
      <c r="BL27" s="331">
        <v>5.535819</v>
      </c>
      <c r="BM27" s="331">
        <v>5.1518069999999998</v>
      </c>
      <c r="BN27" s="331">
        <v>4.8730320000000003</v>
      </c>
      <c r="BO27" s="331">
        <v>4.6108779999999996</v>
      </c>
      <c r="BP27" s="331">
        <v>4.6531399999999996</v>
      </c>
      <c r="BQ27" s="331">
        <v>4.9873029999999998</v>
      </c>
      <c r="BR27" s="331">
        <v>5.1751940000000003</v>
      </c>
      <c r="BS27" s="331">
        <v>5.1125049999999996</v>
      </c>
      <c r="BT27" s="331">
        <v>5.2523080000000002</v>
      </c>
      <c r="BU27" s="331">
        <v>5.5325569999999997</v>
      </c>
      <c r="BV27" s="331">
        <v>5.7865859999999998</v>
      </c>
    </row>
    <row r="28" spans="1:74" ht="11.1" customHeight="1">
      <c r="A28" s="52" t="s">
        <v>950</v>
      </c>
      <c r="B28" s="151" t="s">
        <v>573</v>
      </c>
      <c r="C28" s="219">
        <v>11.28</v>
      </c>
      <c r="D28" s="219">
        <v>10.98</v>
      </c>
      <c r="E28" s="219">
        <v>10.46</v>
      </c>
      <c r="F28" s="219">
        <v>9.6999999999999993</v>
      </c>
      <c r="G28" s="219">
        <v>9.42</v>
      </c>
      <c r="H28" s="219">
        <v>9.5299999999999994</v>
      </c>
      <c r="I28" s="219">
        <v>9.74</v>
      </c>
      <c r="J28" s="219">
        <v>9.52</v>
      </c>
      <c r="K28" s="219">
        <v>9.35</v>
      </c>
      <c r="L28" s="219">
        <v>8.93</v>
      </c>
      <c r="M28" s="219">
        <v>9.4499999999999993</v>
      </c>
      <c r="N28" s="219">
        <v>9.1</v>
      </c>
      <c r="O28" s="219">
        <v>9.65</v>
      </c>
      <c r="P28" s="219">
        <v>9.7100000000000009</v>
      </c>
      <c r="Q28" s="219">
        <v>9.6999999999999993</v>
      </c>
      <c r="R28" s="219">
        <v>9.57</v>
      </c>
      <c r="S28" s="219">
        <v>9.5</v>
      </c>
      <c r="T28" s="219">
        <v>9.7200000000000006</v>
      </c>
      <c r="U28" s="219">
        <v>10.039999999999999</v>
      </c>
      <c r="V28" s="219">
        <v>9.94</v>
      </c>
      <c r="W28" s="219">
        <v>9.56</v>
      </c>
      <c r="X28" s="219">
        <v>9.27</v>
      </c>
      <c r="Y28" s="219">
        <v>8.86</v>
      </c>
      <c r="Z28" s="219">
        <v>8.82</v>
      </c>
      <c r="AA28" s="219">
        <v>8.75</v>
      </c>
      <c r="AB28" s="219">
        <v>8.8800000000000008</v>
      </c>
      <c r="AC28" s="219">
        <v>8.89</v>
      </c>
      <c r="AD28" s="219">
        <v>9.0299999999999994</v>
      </c>
      <c r="AE28" s="219">
        <v>9.36</v>
      </c>
      <c r="AF28" s="219">
        <v>9.58</v>
      </c>
      <c r="AG28" s="219">
        <v>9.59</v>
      </c>
      <c r="AH28" s="219">
        <v>9.77</v>
      </c>
      <c r="AI28" s="219">
        <v>9.4700000000000006</v>
      </c>
      <c r="AJ28" s="219">
        <v>8.9499999999999993</v>
      </c>
      <c r="AK28" s="219">
        <v>8.6300000000000008</v>
      </c>
      <c r="AL28" s="219">
        <v>8.33</v>
      </c>
      <c r="AM28" s="219">
        <v>8.2200000000000006</v>
      </c>
      <c r="AN28" s="219">
        <v>7.94</v>
      </c>
      <c r="AO28" s="219">
        <v>8.4</v>
      </c>
      <c r="AP28" s="219">
        <v>8.02</v>
      </c>
      <c r="AQ28" s="219">
        <v>7.93</v>
      </c>
      <c r="AR28" s="219">
        <v>8.2100000000000009</v>
      </c>
      <c r="AS28" s="219">
        <v>8.3000000000000007</v>
      </c>
      <c r="AT28" s="219">
        <v>8.4700000000000006</v>
      </c>
      <c r="AU28" s="219">
        <v>8.23</v>
      </c>
      <c r="AV28" s="219">
        <v>8</v>
      </c>
      <c r="AW28" s="219">
        <v>8.02</v>
      </c>
      <c r="AX28" s="219">
        <v>8.11</v>
      </c>
      <c r="AY28" s="219">
        <v>7.81</v>
      </c>
      <c r="AZ28" s="219">
        <v>7.88</v>
      </c>
      <c r="BA28" s="219">
        <v>7.82</v>
      </c>
      <c r="BB28" s="219">
        <v>8.23</v>
      </c>
      <c r="BC28" s="219">
        <v>8.77</v>
      </c>
      <c r="BD28" s="219">
        <v>9.1</v>
      </c>
      <c r="BE28" s="219">
        <v>8.89</v>
      </c>
      <c r="BF28" s="219">
        <v>9.247007</v>
      </c>
      <c r="BG28" s="219">
        <v>9.4283909999999995</v>
      </c>
      <c r="BH28" s="331">
        <v>9.2390220000000003</v>
      </c>
      <c r="BI28" s="331">
        <v>9.4237970000000004</v>
      </c>
      <c r="BJ28" s="331">
        <v>9.2068999999999992</v>
      </c>
      <c r="BK28" s="331">
        <v>9.3504149999999999</v>
      </c>
      <c r="BL28" s="331">
        <v>9.3722340000000006</v>
      </c>
      <c r="BM28" s="331">
        <v>9.4745019999999993</v>
      </c>
      <c r="BN28" s="331">
        <v>9.4549850000000006</v>
      </c>
      <c r="BO28" s="331">
        <v>9.3524910000000006</v>
      </c>
      <c r="BP28" s="331">
        <v>9.5319260000000003</v>
      </c>
      <c r="BQ28" s="331">
        <v>9.7707899999999999</v>
      </c>
      <c r="BR28" s="331">
        <v>10.138030000000001</v>
      </c>
      <c r="BS28" s="331">
        <v>10.18615</v>
      </c>
      <c r="BT28" s="331">
        <v>9.9626470000000005</v>
      </c>
      <c r="BU28" s="331">
        <v>10.1313</v>
      </c>
      <c r="BV28" s="331">
        <v>9.8999699999999997</v>
      </c>
    </row>
    <row r="29" spans="1:74" ht="11.1" customHeight="1">
      <c r="A29" s="52" t="s">
        <v>728</v>
      </c>
      <c r="B29" s="151" t="s">
        <v>574</v>
      </c>
      <c r="C29" s="219">
        <v>12.49</v>
      </c>
      <c r="D29" s="219">
        <v>12.26</v>
      </c>
      <c r="E29" s="219">
        <v>11.98</v>
      </c>
      <c r="F29" s="219">
        <v>11.68</v>
      </c>
      <c r="G29" s="219">
        <v>12.86</v>
      </c>
      <c r="H29" s="219">
        <v>14.26</v>
      </c>
      <c r="I29" s="219">
        <v>15.27</v>
      </c>
      <c r="J29" s="219">
        <v>15.61</v>
      </c>
      <c r="K29" s="219">
        <v>14.8</v>
      </c>
      <c r="L29" s="219">
        <v>11.78</v>
      </c>
      <c r="M29" s="219">
        <v>11.48</v>
      </c>
      <c r="N29" s="219">
        <v>10.42</v>
      </c>
      <c r="O29" s="219">
        <v>10.56</v>
      </c>
      <c r="P29" s="219">
        <v>10.69</v>
      </c>
      <c r="Q29" s="219">
        <v>10.99</v>
      </c>
      <c r="R29" s="219">
        <v>11.97</v>
      </c>
      <c r="S29" s="219">
        <v>13.12</v>
      </c>
      <c r="T29" s="219">
        <v>14.86</v>
      </c>
      <c r="U29" s="219">
        <v>16.21</v>
      </c>
      <c r="V29" s="219">
        <v>16.649999999999999</v>
      </c>
      <c r="W29" s="219">
        <v>15.63</v>
      </c>
      <c r="X29" s="219">
        <v>13.37</v>
      </c>
      <c r="Y29" s="219">
        <v>10.89</v>
      </c>
      <c r="Z29" s="219">
        <v>9.98</v>
      </c>
      <c r="AA29" s="219">
        <v>9.9</v>
      </c>
      <c r="AB29" s="219">
        <v>10.14</v>
      </c>
      <c r="AC29" s="219">
        <v>10.43</v>
      </c>
      <c r="AD29" s="219">
        <v>11.27</v>
      </c>
      <c r="AE29" s="219">
        <v>12.5</v>
      </c>
      <c r="AF29" s="219">
        <v>14.7</v>
      </c>
      <c r="AG29" s="219">
        <v>16.14</v>
      </c>
      <c r="AH29" s="219">
        <v>16.670000000000002</v>
      </c>
      <c r="AI29" s="219">
        <v>15.63</v>
      </c>
      <c r="AJ29" s="219">
        <v>12.85</v>
      </c>
      <c r="AK29" s="219">
        <v>10.78</v>
      </c>
      <c r="AL29" s="219">
        <v>9.84</v>
      </c>
      <c r="AM29" s="219">
        <v>9.64</v>
      </c>
      <c r="AN29" s="219">
        <v>9.51</v>
      </c>
      <c r="AO29" s="219">
        <v>10.45</v>
      </c>
      <c r="AP29" s="219">
        <v>10.91</v>
      </c>
      <c r="AQ29" s="219">
        <v>12.44</v>
      </c>
      <c r="AR29" s="219">
        <v>14.22</v>
      </c>
      <c r="AS29" s="219">
        <v>15.29</v>
      </c>
      <c r="AT29" s="219">
        <v>15.94</v>
      </c>
      <c r="AU29" s="219">
        <v>14.89</v>
      </c>
      <c r="AV29" s="219">
        <v>11.77</v>
      </c>
      <c r="AW29" s="219">
        <v>9.9700000000000006</v>
      </c>
      <c r="AX29" s="219">
        <v>9.75</v>
      </c>
      <c r="AY29" s="219">
        <v>9.19</v>
      </c>
      <c r="AZ29" s="219">
        <v>9.24</v>
      </c>
      <c r="BA29" s="219">
        <v>9.35</v>
      </c>
      <c r="BB29" s="219">
        <v>10.45</v>
      </c>
      <c r="BC29" s="219">
        <v>12.62</v>
      </c>
      <c r="BD29" s="219">
        <v>14.97</v>
      </c>
      <c r="BE29" s="219">
        <v>16.149999999999999</v>
      </c>
      <c r="BF29" s="219">
        <v>16.782589999999999</v>
      </c>
      <c r="BG29" s="219">
        <v>16.200810000000001</v>
      </c>
      <c r="BH29" s="331">
        <v>13.47692</v>
      </c>
      <c r="BI29" s="331">
        <v>11.64301</v>
      </c>
      <c r="BJ29" s="331">
        <v>10.37993</v>
      </c>
      <c r="BK29" s="331">
        <v>10.48138</v>
      </c>
      <c r="BL29" s="331">
        <v>10.642989999999999</v>
      </c>
      <c r="BM29" s="331">
        <v>10.93502</v>
      </c>
      <c r="BN29" s="331">
        <v>11.757070000000001</v>
      </c>
      <c r="BO29" s="331">
        <v>13.131819999999999</v>
      </c>
      <c r="BP29" s="331">
        <v>15.062810000000001</v>
      </c>
      <c r="BQ29" s="331">
        <v>16.68647</v>
      </c>
      <c r="BR29" s="331">
        <v>17.675249999999998</v>
      </c>
      <c r="BS29" s="331">
        <v>17.035959999999999</v>
      </c>
      <c r="BT29" s="331">
        <v>14.38555</v>
      </c>
      <c r="BU29" s="331">
        <v>12.593030000000001</v>
      </c>
      <c r="BV29" s="331">
        <v>11.23738</v>
      </c>
    </row>
    <row r="30" spans="1:74" ht="11.1" customHeight="1">
      <c r="A30" s="49"/>
      <c r="B30" s="54" t="s">
        <v>1093</v>
      </c>
      <c r="C30" s="225"/>
      <c r="D30" s="225"/>
      <c r="E30" s="225"/>
      <c r="F30" s="225"/>
      <c r="G30" s="225"/>
      <c r="H30" s="225"/>
      <c r="I30" s="225"/>
      <c r="J30" s="225"/>
      <c r="K30" s="225"/>
      <c r="L30" s="225"/>
      <c r="M30" s="225"/>
      <c r="N30" s="225"/>
      <c r="O30" s="225"/>
      <c r="P30" s="225"/>
      <c r="Q30" s="225"/>
      <c r="R30" s="225"/>
      <c r="S30" s="225"/>
      <c r="T30" s="225"/>
      <c r="U30" s="225"/>
      <c r="V30" s="225"/>
      <c r="W30" s="225"/>
      <c r="X30" s="225"/>
      <c r="Y30" s="225"/>
      <c r="Z30" s="225"/>
      <c r="AA30" s="225"/>
      <c r="AB30" s="225"/>
      <c r="AC30" s="225"/>
      <c r="AD30" s="225"/>
      <c r="AE30" s="225"/>
      <c r="AF30" s="225"/>
      <c r="AG30" s="225"/>
      <c r="AH30" s="225"/>
      <c r="AI30" s="225"/>
      <c r="AJ30" s="225"/>
      <c r="AK30" s="225"/>
      <c r="AL30" s="225"/>
      <c r="AM30" s="225"/>
      <c r="AN30" s="225"/>
      <c r="AO30" s="225"/>
      <c r="AP30" s="225"/>
      <c r="AQ30" s="225"/>
      <c r="AR30" s="225"/>
      <c r="AS30" s="225"/>
      <c r="AT30" s="225"/>
      <c r="AU30" s="225"/>
      <c r="AV30" s="225"/>
      <c r="AW30" s="225"/>
      <c r="AX30" s="225"/>
      <c r="AY30" s="640"/>
      <c r="AZ30" s="640"/>
      <c r="BA30" s="640"/>
      <c r="BB30" s="640"/>
      <c r="BC30" s="640"/>
      <c r="BD30" s="640"/>
      <c r="BE30" s="640"/>
      <c r="BF30" s="640"/>
      <c r="BG30" s="640"/>
      <c r="BH30" s="419"/>
      <c r="BI30" s="419"/>
      <c r="BJ30" s="419"/>
      <c r="BK30" s="419"/>
      <c r="BL30" s="419"/>
      <c r="BM30" s="419"/>
      <c r="BN30" s="419"/>
      <c r="BO30" s="419"/>
      <c r="BP30" s="419"/>
      <c r="BQ30" s="419"/>
      <c r="BR30" s="419"/>
      <c r="BS30" s="419"/>
      <c r="BT30" s="419"/>
      <c r="BU30" s="419"/>
      <c r="BV30" s="419"/>
    </row>
    <row r="31" spans="1:74" ht="11.1" customHeight="1">
      <c r="A31" s="49"/>
      <c r="B31" s="55" t="s">
        <v>122</v>
      </c>
      <c r="C31" s="225"/>
      <c r="D31" s="225"/>
      <c r="E31" s="225"/>
      <c r="F31" s="225"/>
      <c r="G31" s="225"/>
      <c r="H31" s="225"/>
      <c r="I31" s="225"/>
      <c r="J31" s="225"/>
      <c r="K31" s="225"/>
      <c r="L31" s="225"/>
      <c r="M31" s="225"/>
      <c r="N31" s="225"/>
      <c r="O31" s="225"/>
      <c r="P31" s="225"/>
      <c r="Q31" s="225"/>
      <c r="R31" s="225"/>
      <c r="S31" s="225"/>
      <c r="T31" s="225"/>
      <c r="U31" s="225"/>
      <c r="V31" s="225"/>
      <c r="W31" s="225"/>
      <c r="X31" s="225"/>
      <c r="Y31" s="225"/>
      <c r="Z31" s="225"/>
      <c r="AA31" s="225"/>
      <c r="AB31" s="225"/>
      <c r="AC31" s="225"/>
      <c r="AD31" s="225"/>
      <c r="AE31" s="225"/>
      <c r="AF31" s="225"/>
      <c r="AG31" s="225"/>
      <c r="AH31" s="225"/>
      <c r="AI31" s="225"/>
      <c r="AJ31" s="225"/>
      <c r="AK31" s="225"/>
      <c r="AL31" s="225"/>
      <c r="AM31" s="225"/>
      <c r="AN31" s="225"/>
      <c r="AO31" s="225"/>
      <c r="AP31" s="225"/>
      <c r="AQ31" s="225"/>
      <c r="AR31" s="225"/>
      <c r="AS31" s="225"/>
      <c r="AT31" s="225"/>
      <c r="AU31" s="225"/>
      <c r="AV31" s="225"/>
      <c r="AW31" s="225"/>
      <c r="AX31" s="225"/>
      <c r="AY31" s="640"/>
      <c r="AZ31" s="640"/>
      <c r="BA31" s="640"/>
      <c r="BB31" s="640"/>
      <c r="BC31" s="640"/>
      <c r="BD31" s="640"/>
      <c r="BE31" s="640"/>
      <c r="BF31" s="640"/>
      <c r="BG31" s="640"/>
      <c r="BH31" s="419"/>
      <c r="BI31" s="419"/>
      <c r="BJ31" s="419"/>
      <c r="BK31" s="419"/>
      <c r="BL31" s="419"/>
      <c r="BM31" s="419"/>
      <c r="BN31" s="419"/>
      <c r="BO31" s="419"/>
      <c r="BP31" s="419"/>
      <c r="BQ31" s="419"/>
      <c r="BR31" s="419"/>
      <c r="BS31" s="419"/>
      <c r="BT31" s="419"/>
      <c r="BU31" s="419"/>
      <c r="BV31" s="419"/>
    </row>
    <row r="32" spans="1:74" ht="11.1" customHeight="1">
      <c r="A32" s="52" t="s">
        <v>725</v>
      </c>
      <c r="B32" s="151" t="s">
        <v>575</v>
      </c>
      <c r="C32" s="219">
        <v>2.23</v>
      </c>
      <c r="D32" s="219">
        <v>2.27</v>
      </c>
      <c r="E32" s="219">
        <v>2.29</v>
      </c>
      <c r="F32" s="219">
        <v>2.2200000000000002</v>
      </c>
      <c r="G32" s="219">
        <v>2.23</v>
      </c>
      <c r="H32" s="219">
        <v>2.2200000000000002</v>
      </c>
      <c r="I32" s="219">
        <v>2.19</v>
      </c>
      <c r="J32" s="219">
        <v>2.21</v>
      </c>
      <c r="K32" s="219">
        <v>2.1800000000000002</v>
      </c>
      <c r="L32" s="219">
        <v>2.17</v>
      </c>
      <c r="M32" s="219">
        <v>2.13</v>
      </c>
      <c r="N32" s="219">
        <v>2.14</v>
      </c>
      <c r="O32" s="219">
        <v>2.23</v>
      </c>
      <c r="P32" s="219">
        <v>2.27</v>
      </c>
      <c r="Q32" s="219">
        <v>2.31</v>
      </c>
      <c r="R32" s="219">
        <v>2.29</v>
      </c>
      <c r="S32" s="219">
        <v>2.2599999999999998</v>
      </c>
      <c r="T32" s="219">
        <v>2.25</v>
      </c>
      <c r="U32" s="219">
        <v>2.27</v>
      </c>
      <c r="V32" s="219">
        <v>2.2999999999999998</v>
      </c>
      <c r="W32" s="219">
        <v>2.2799999999999998</v>
      </c>
      <c r="X32" s="219">
        <v>2.27</v>
      </c>
      <c r="Y32" s="219">
        <v>2.2599999999999998</v>
      </c>
      <c r="Z32" s="219">
        <v>2.23</v>
      </c>
      <c r="AA32" s="219">
        <v>2.3199999999999998</v>
      </c>
      <c r="AB32" s="219">
        <v>2.35</v>
      </c>
      <c r="AC32" s="219">
        <v>2.34</v>
      </c>
      <c r="AD32" s="219">
        <v>2.38</v>
      </c>
      <c r="AE32" s="219">
        <v>2.4300000000000002</v>
      </c>
      <c r="AF32" s="219">
        <v>2.4</v>
      </c>
      <c r="AG32" s="219">
        <v>2.44</v>
      </c>
      <c r="AH32" s="219">
        <v>2.4700000000000002</v>
      </c>
      <c r="AI32" s="219">
        <v>2.44</v>
      </c>
      <c r="AJ32" s="219">
        <v>2.39</v>
      </c>
      <c r="AK32" s="219">
        <v>2.37</v>
      </c>
      <c r="AL32" s="219">
        <v>2.34</v>
      </c>
      <c r="AM32" s="219">
        <v>2.4300000000000002</v>
      </c>
      <c r="AN32" s="219">
        <v>2.4</v>
      </c>
      <c r="AO32" s="219">
        <v>2.41</v>
      </c>
      <c r="AP32" s="219">
        <v>2.44</v>
      </c>
      <c r="AQ32" s="219">
        <v>2.44</v>
      </c>
      <c r="AR32" s="219">
        <v>2.38</v>
      </c>
      <c r="AS32" s="219">
        <v>2.41</v>
      </c>
      <c r="AT32" s="219">
        <v>2.42</v>
      </c>
      <c r="AU32" s="219">
        <v>2.39</v>
      </c>
      <c r="AV32" s="219">
        <v>2.38</v>
      </c>
      <c r="AW32" s="219">
        <v>2.38</v>
      </c>
      <c r="AX32" s="219">
        <v>2.38</v>
      </c>
      <c r="AY32" s="219">
        <v>2.34</v>
      </c>
      <c r="AZ32" s="219">
        <v>2.34</v>
      </c>
      <c r="BA32" s="219">
        <v>2.35</v>
      </c>
      <c r="BB32" s="219">
        <v>2.37</v>
      </c>
      <c r="BC32" s="219">
        <v>2.37</v>
      </c>
      <c r="BD32" s="219">
        <v>2.36</v>
      </c>
      <c r="BE32" s="219">
        <v>2.3199999999999998</v>
      </c>
      <c r="BF32" s="219">
        <v>2.3105479999999998</v>
      </c>
      <c r="BG32" s="219">
        <v>2.3015270000000001</v>
      </c>
      <c r="BH32" s="331">
        <v>2.3112539999999999</v>
      </c>
      <c r="BI32" s="331">
        <v>2.310486</v>
      </c>
      <c r="BJ32" s="331">
        <v>2.320227</v>
      </c>
      <c r="BK32" s="331">
        <v>2.329634</v>
      </c>
      <c r="BL32" s="331">
        <v>2.34971</v>
      </c>
      <c r="BM32" s="331">
        <v>2.3598499999999998</v>
      </c>
      <c r="BN32" s="331">
        <v>2.3500190000000001</v>
      </c>
      <c r="BO32" s="331">
        <v>2.3400539999999999</v>
      </c>
      <c r="BP32" s="331">
        <v>2.3300740000000002</v>
      </c>
      <c r="BQ32" s="331">
        <v>2.3496920000000001</v>
      </c>
      <c r="BR32" s="331">
        <v>2.3390919999999999</v>
      </c>
      <c r="BS32" s="331">
        <v>2.3293819999999998</v>
      </c>
      <c r="BT32" s="331">
        <v>2.3294239999999999</v>
      </c>
      <c r="BU32" s="331">
        <v>2.3194569999999999</v>
      </c>
      <c r="BV32" s="331">
        <v>2.3094890000000001</v>
      </c>
    </row>
    <row r="33" spans="1:74" ht="11.1" customHeight="1">
      <c r="A33" s="52" t="s">
        <v>727</v>
      </c>
      <c r="B33" s="151" t="s">
        <v>576</v>
      </c>
      <c r="C33" s="219">
        <v>6.38</v>
      </c>
      <c r="D33" s="219">
        <v>5.38</v>
      </c>
      <c r="E33" s="219">
        <v>4.7300000000000004</v>
      </c>
      <c r="F33" s="219">
        <v>4.4800000000000004</v>
      </c>
      <c r="G33" s="219">
        <v>4.4800000000000004</v>
      </c>
      <c r="H33" s="219">
        <v>4.4400000000000004</v>
      </c>
      <c r="I33" s="219">
        <v>4.32</v>
      </c>
      <c r="J33" s="219">
        <v>4.1500000000000004</v>
      </c>
      <c r="K33" s="219">
        <v>3.84</v>
      </c>
      <c r="L33" s="219">
        <v>4.82</v>
      </c>
      <c r="M33" s="219">
        <v>4.87</v>
      </c>
      <c r="N33" s="219">
        <v>5.96</v>
      </c>
      <c r="O33" s="219">
        <v>6.71</v>
      </c>
      <c r="P33" s="219">
        <v>6.07</v>
      </c>
      <c r="Q33" s="219">
        <v>5.29</v>
      </c>
      <c r="R33" s="219">
        <v>4.71</v>
      </c>
      <c r="S33" s="219">
        <v>4.79</v>
      </c>
      <c r="T33" s="219">
        <v>5.12</v>
      </c>
      <c r="U33" s="219">
        <v>5.18</v>
      </c>
      <c r="V33" s="219">
        <v>4.92</v>
      </c>
      <c r="W33" s="219">
        <v>4.45</v>
      </c>
      <c r="X33" s="219">
        <v>4.3</v>
      </c>
      <c r="Y33" s="219">
        <v>4.3499999999999996</v>
      </c>
      <c r="Z33" s="219">
        <v>5.43</v>
      </c>
      <c r="AA33" s="219">
        <v>5.39</v>
      </c>
      <c r="AB33" s="219">
        <v>5.09</v>
      </c>
      <c r="AC33" s="219">
        <v>4.6399999999999997</v>
      </c>
      <c r="AD33" s="219">
        <v>4.8600000000000003</v>
      </c>
      <c r="AE33" s="219">
        <v>4.8899999999999997</v>
      </c>
      <c r="AF33" s="219">
        <v>5.04</v>
      </c>
      <c r="AG33" s="219">
        <v>4.9800000000000004</v>
      </c>
      <c r="AH33" s="219">
        <v>4.7300000000000004</v>
      </c>
      <c r="AI33" s="219">
        <v>4.5599999999999996</v>
      </c>
      <c r="AJ33" s="219">
        <v>4.33</v>
      </c>
      <c r="AK33" s="219">
        <v>4.0999999999999996</v>
      </c>
      <c r="AL33" s="219">
        <v>4.04</v>
      </c>
      <c r="AM33" s="219">
        <v>3.67</v>
      </c>
      <c r="AN33" s="219">
        <v>3.32</v>
      </c>
      <c r="AO33" s="219">
        <v>2.96</v>
      </c>
      <c r="AP33" s="219">
        <v>2.68</v>
      </c>
      <c r="AQ33" s="219">
        <v>2.9</v>
      </c>
      <c r="AR33" s="219">
        <v>3.08</v>
      </c>
      <c r="AS33" s="219">
        <v>3.41</v>
      </c>
      <c r="AT33" s="219">
        <v>3.48</v>
      </c>
      <c r="AU33" s="219">
        <v>3.38</v>
      </c>
      <c r="AV33" s="219">
        <v>3.81</v>
      </c>
      <c r="AW33" s="219">
        <v>4.2300000000000004</v>
      </c>
      <c r="AX33" s="219">
        <v>4.2</v>
      </c>
      <c r="AY33" s="219">
        <v>4.38</v>
      </c>
      <c r="AZ33" s="219">
        <v>4.3899999999999997</v>
      </c>
      <c r="BA33" s="219">
        <v>4.3</v>
      </c>
      <c r="BB33" s="219">
        <v>4.67</v>
      </c>
      <c r="BC33" s="219">
        <v>4.62</v>
      </c>
      <c r="BD33" s="219">
        <v>4.42</v>
      </c>
      <c r="BE33" s="219">
        <v>4.1900000000000004</v>
      </c>
      <c r="BF33" s="219">
        <v>4.1764010000000003</v>
      </c>
      <c r="BG33" s="219">
        <v>4.2590709999999996</v>
      </c>
      <c r="BH33" s="331">
        <v>4.3351230000000003</v>
      </c>
      <c r="BI33" s="331">
        <v>4.6986569999999999</v>
      </c>
      <c r="BJ33" s="331">
        <v>4.9859109999999998</v>
      </c>
      <c r="BK33" s="331">
        <v>5.0417170000000002</v>
      </c>
      <c r="BL33" s="331">
        <v>4.8755100000000002</v>
      </c>
      <c r="BM33" s="331">
        <v>4.6048520000000002</v>
      </c>
      <c r="BN33" s="331">
        <v>4.4520540000000004</v>
      </c>
      <c r="BO33" s="331">
        <v>4.3282069999999999</v>
      </c>
      <c r="BP33" s="331">
        <v>4.3947630000000002</v>
      </c>
      <c r="BQ33" s="331">
        <v>4.5729240000000004</v>
      </c>
      <c r="BR33" s="331">
        <v>4.7186110000000001</v>
      </c>
      <c r="BS33" s="331">
        <v>4.6700600000000003</v>
      </c>
      <c r="BT33" s="331">
        <v>4.7604150000000001</v>
      </c>
      <c r="BU33" s="331">
        <v>5.1301209999999999</v>
      </c>
      <c r="BV33" s="331">
        <v>5.3572759999999997</v>
      </c>
    </row>
    <row r="34" spans="1:74" ht="11.1" customHeight="1">
      <c r="A34" s="52" t="s">
        <v>726</v>
      </c>
      <c r="B34" s="151" t="s">
        <v>155</v>
      </c>
      <c r="C34" s="219">
        <v>6.9</v>
      </c>
      <c r="D34" s="219">
        <v>6.84</v>
      </c>
      <c r="E34" s="219">
        <v>7.02</v>
      </c>
      <c r="F34" s="219">
        <v>7.9</v>
      </c>
      <c r="G34" s="219">
        <v>8.2899999999999991</v>
      </c>
      <c r="H34" s="219">
        <v>9.4600000000000009</v>
      </c>
      <c r="I34" s="219">
        <v>10.23</v>
      </c>
      <c r="J34" s="219">
        <v>11.02</v>
      </c>
      <c r="K34" s="219">
        <v>12.04</v>
      </c>
      <c r="L34" s="219">
        <v>11.54</v>
      </c>
      <c r="M34" s="219">
        <v>11.56</v>
      </c>
      <c r="N34" s="219">
        <v>11.77</v>
      </c>
      <c r="O34" s="219">
        <v>11.85</v>
      </c>
      <c r="P34" s="219">
        <v>12.11</v>
      </c>
      <c r="Q34" s="219">
        <v>12.44</v>
      </c>
      <c r="R34" s="219">
        <v>13.17</v>
      </c>
      <c r="S34" s="219">
        <v>12.36</v>
      </c>
      <c r="T34" s="219">
        <v>11.96</v>
      </c>
      <c r="U34" s="219">
        <v>12.28</v>
      </c>
      <c r="V34" s="219">
        <v>12.28</v>
      </c>
      <c r="W34" s="219">
        <v>12.34</v>
      </c>
      <c r="X34" s="219">
        <v>13.53</v>
      </c>
      <c r="Y34" s="219">
        <v>14.06</v>
      </c>
      <c r="Z34" s="219">
        <v>14.61</v>
      </c>
      <c r="AA34" s="219">
        <v>14.8</v>
      </c>
      <c r="AB34" s="219">
        <v>15.94</v>
      </c>
      <c r="AC34" s="219">
        <v>17.59</v>
      </c>
      <c r="AD34" s="219">
        <v>18.21</v>
      </c>
      <c r="AE34" s="219">
        <v>17.57</v>
      </c>
      <c r="AF34" s="219">
        <v>20.38</v>
      </c>
      <c r="AG34" s="219">
        <v>20.18</v>
      </c>
      <c r="AH34" s="219">
        <v>17.09</v>
      </c>
      <c r="AI34" s="219">
        <v>19.66</v>
      </c>
      <c r="AJ34" s="219">
        <v>19.62</v>
      </c>
      <c r="AK34" s="219">
        <v>19.47</v>
      </c>
      <c r="AL34" s="219">
        <v>20.99</v>
      </c>
      <c r="AM34" s="219">
        <v>20.81</v>
      </c>
      <c r="AN34" s="219">
        <v>21.04</v>
      </c>
      <c r="AO34" s="219">
        <v>21.6</v>
      </c>
      <c r="AP34" s="219">
        <v>22.83</v>
      </c>
      <c r="AQ34" s="219">
        <v>22.54</v>
      </c>
      <c r="AR34" s="219">
        <v>22.19</v>
      </c>
      <c r="AS34" s="219">
        <v>19.72</v>
      </c>
      <c r="AT34" s="219">
        <v>19.59</v>
      </c>
      <c r="AU34" s="219">
        <v>20.77</v>
      </c>
      <c r="AV34" s="219">
        <v>20.7</v>
      </c>
      <c r="AW34" s="219">
        <v>20.43</v>
      </c>
      <c r="AX34" s="219">
        <v>18.829999999999998</v>
      </c>
      <c r="AY34" s="219">
        <v>19.149999999999999</v>
      </c>
      <c r="AZ34" s="219">
        <v>19.7</v>
      </c>
      <c r="BA34" s="219">
        <v>19.39</v>
      </c>
      <c r="BB34" s="219">
        <v>20.260000000000002</v>
      </c>
      <c r="BC34" s="219">
        <v>19.55</v>
      </c>
      <c r="BD34" s="219">
        <v>19.68</v>
      </c>
      <c r="BE34" s="219">
        <v>19.250610000000002</v>
      </c>
      <c r="BF34" s="219">
        <v>19.13156</v>
      </c>
      <c r="BG34" s="219">
        <v>19.410209999999999</v>
      </c>
      <c r="BH34" s="331">
        <v>19.255780000000001</v>
      </c>
      <c r="BI34" s="331">
        <v>18.96021</v>
      </c>
      <c r="BJ34" s="331">
        <v>18.776540000000001</v>
      </c>
      <c r="BK34" s="331">
        <v>18.566020000000002</v>
      </c>
      <c r="BL34" s="331">
        <v>18.382670000000001</v>
      </c>
      <c r="BM34" s="331">
        <v>18.279720000000001</v>
      </c>
      <c r="BN34" s="331">
        <v>18.549769999999999</v>
      </c>
      <c r="BO34" s="331">
        <v>18.187909999999999</v>
      </c>
      <c r="BP34" s="331">
        <v>18.40907</v>
      </c>
      <c r="BQ34" s="331">
        <v>18.145409999999998</v>
      </c>
      <c r="BR34" s="331">
        <v>17.981359999999999</v>
      </c>
      <c r="BS34" s="331">
        <v>18.155889999999999</v>
      </c>
      <c r="BT34" s="331">
        <v>17.98049</v>
      </c>
      <c r="BU34" s="331">
        <v>17.746939999999999</v>
      </c>
      <c r="BV34" s="331">
        <v>17.625789999999999</v>
      </c>
    </row>
    <row r="35" spans="1:74" ht="11.1" customHeight="1">
      <c r="A35" s="52" t="s">
        <v>22</v>
      </c>
      <c r="B35" s="151" t="s">
        <v>586</v>
      </c>
      <c r="C35" s="219">
        <v>11.67</v>
      </c>
      <c r="D35" s="219">
        <v>11.36</v>
      </c>
      <c r="E35" s="219">
        <v>10.75</v>
      </c>
      <c r="F35" s="219">
        <v>11.54</v>
      </c>
      <c r="G35" s="219">
        <v>12</v>
      </c>
      <c r="H35" s="219">
        <v>13.66</v>
      </c>
      <c r="I35" s="219">
        <v>14</v>
      </c>
      <c r="J35" s="219">
        <v>14.94</v>
      </c>
      <c r="K35" s="219">
        <v>15.22</v>
      </c>
      <c r="L35" s="219">
        <v>15.79</v>
      </c>
      <c r="M35" s="219">
        <v>15.5</v>
      </c>
      <c r="N35" s="219">
        <v>15.88</v>
      </c>
      <c r="O35" s="219">
        <v>15.73</v>
      </c>
      <c r="P35" s="219">
        <v>15.69</v>
      </c>
      <c r="Q35" s="219">
        <v>16.420000000000002</v>
      </c>
      <c r="R35" s="219">
        <v>17.100000000000001</v>
      </c>
      <c r="S35" s="219">
        <v>16.54</v>
      </c>
      <c r="T35" s="219">
        <v>16.12</v>
      </c>
      <c r="U35" s="219">
        <v>15.89</v>
      </c>
      <c r="V35" s="219">
        <v>16.239999999999998</v>
      </c>
      <c r="W35" s="219">
        <v>16.53</v>
      </c>
      <c r="X35" s="219">
        <v>17.14</v>
      </c>
      <c r="Y35" s="219">
        <v>17.43</v>
      </c>
      <c r="Z35" s="219">
        <v>18.559999999999999</v>
      </c>
      <c r="AA35" s="219">
        <v>19.59</v>
      </c>
      <c r="AB35" s="219">
        <v>20.93</v>
      </c>
      <c r="AC35" s="219">
        <v>22.59</v>
      </c>
      <c r="AD35" s="219">
        <v>24.06</v>
      </c>
      <c r="AE35" s="219">
        <v>23.04</v>
      </c>
      <c r="AF35" s="219">
        <v>23.13</v>
      </c>
      <c r="AG35" s="219">
        <v>22.95</v>
      </c>
      <c r="AH35" s="219">
        <v>22.51</v>
      </c>
      <c r="AI35" s="219">
        <v>22.73</v>
      </c>
      <c r="AJ35" s="219">
        <v>23.2</v>
      </c>
      <c r="AK35" s="219">
        <v>23.38</v>
      </c>
      <c r="AL35" s="219">
        <v>22.45</v>
      </c>
      <c r="AM35" s="219">
        <v>22.87</v>
      </c>
      <c r="AN35" s="219">
        <v>23.73</v>
      </c>
      <c r="AO35" s="219">
        <v>24.8</v>
      </c>
      <c r="AP35" s="219">
        <v>24.3</v>
      </c>
      <c r="AQ35" s="219">
        <v>23.23</v>
      </c>
      <c r="AR35" s="219">
        <v>21.66</v>
      </c>
      <c r="AS35" s="219">
        <v>21.8</v>
      </c>
      <c r="AT35" s="219">
        <v>23.15</v>
      </c>
      <c r="AU35" s="219">
        <v>24.3</v>
      </c>
      <c r="AV35" s="219">
        <v>24.85</v>
      </c>
      <c r="AW35" s="219">
        <v>24.37</v>
      </c>
      <c r="AX35" s="219">
        <v>23.5</v>
      </c>
      <c r="AY35" s="219">
        <v>23</v>
      </c>
      <c r="AZ35" s="219">
        <v>23.89</v>
      </c>
      <c r="BA35" s="219">
        <v>23.85</v>
      </c>
      <c r="BB35" s="219">
        <v>22.92</v>
      </c>
      <c r="BC35" s="219">
        <v>22.62</v>
      </c>
      <c r="BD35" s="219">
        <v>22.37</v>
      </c>
      <c r="BE35" s="219">
        <v>22.892679999999999</v>
      </c>
      <c r="BF35" s="219">
        <v>23.465309999999999</v>
      </c>
      <c r="BG35" s="219">
        <v>23.818439999999999</v>
      </c>
      <c r="BH35" s="331">
        <v>23.679020000000001</v>
      </c>
      <c r="BI35" s="331">
        <v>23.275950000000002</v>
      </c>
      <c r="BJ35" s="331">
        <v>23.055150000000001</v>
      </c>
      <c r="BK35" s="331">
        <v>23.008590000000002</v>
      </c>
      <c r="BL35" s="331">
        <v>22.912459999999999</v>
      </c>
      <c r="BM35" s="331">
        <v>22.72062</v>
      </c>
      <c r="BN35" s="331">
        <v>23.00244</v>
      </c>
      <c r="BO35" s="331">
        <v>22.952269999999999</v>
      </c>
      <c r="BP35" s="331">
        <v>22.677790000000002</v>
      </c>
      <c r="BQ35" s="331">
        <v>22.48216</v>
      </c>
      <c r="BR35" s="331">
        <v>22.358280000000001</v>
      </c>
      <c r="BS35" s="331">
        <v>22.67146</v>
      </c>
      <c r="BT35" s="331">
        <v>22.938839999999999</v>
      </c>
      <c r="BU35" s="331">
        <v>22.918790000000001</v>
      </c>
      <c r="BV35" s="331">
        <v>22.954059999999998</v>
      </c>
    </row>
    <row r="36" spans="1:74" ht="11.1" customHeight="1">
      <c r="A36" s="52"/>
      <c r="B36" s="55" t="s">
        <v>268</v>
      </c>
      <c r="C36" s="62"/>
      <c r="D36" s="62"/>
      <c r="E36" s="62"/>
      <c r="F36" s="62"/>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62"/>
      <c r="AG36" s="62"/>
      <c r="AH36" s="62"/>
      <c r="AI36" s="62"/>
      <c r="AJ36" s="62"/>
      <c r="AK36" s="62"/>
      <c r="AL36" s="62"/>
      <c r="AM36" s="62"/>
      <c r="AN36" s="62"/>
      <c r="AO36" s="62"/>
      <c r="AP36" s="62"/>
      <c r="AQ36" s="62"/>
      <c r="AR36" s="62"/>
      <c r="AS36" s="62"/>
      <c r="AT36" s="62"/>
      <c r="AU36" s="62"/>
      <c r="AV36" s="62"/>
      <c r="AW36" s="62"/>
      <c r="AX36" s="62"/>
      <c r="AY36" s="62"/>
      <c r="AZ36" s="62"/>
      <c r="BA36" s="62"/>
      <c r="BB36" s="62"/>
      <c r="BC36" s="62"/>
      <c r="BD36" s="62"/>
      <c r="BE36" s="62"/>
      <c r="BF36" s="62"/>
      <c r="BG36" s="62"/>
      <c r="BH36" s="334"/>
      <c r="BI36" s="334"/>
      <c r="BJ36" s="334"/>
      <c r="BK36" s="334"/>
      <c r="BL36" s="334"/>
      <c r="BM36" s="334"/>
      <c r="BN36" s="334"/>
      <c r="BO36" s="334"/>
      <c r="BP36" s="334"/>
      <c r="BQ36" s="334"/>
      <c r="BR36" s="334"/>
      <c r="BS36" s="334"/>
      <c r="BT36" s="334"/>
      <c r="BU36" s="334"/>
      <c r="BV36" s="334"/>
    </row>
    <row r="37" spans="1:74" ht="11.1" customHeight="1">
      <c r="A37" s="56" t="s">
        <v>8</v>
      </c>
      <c r="B37" s="152" t="s">
        <v>572</v>
      </c>
      <c r="C37" s="494">
        <v>6.88</v>
      </c>
      <c r="D37" s="494">
        <v>6.89</v>
      </c>
      <c r="E37" s="494">
        <v>6.76</v>
      </c>
      <c r="F37" s="494">
        <v>6.69</v>
      </c>
      <c r="G37" s="494">
        <v>6.79</v>
      </c>
      <c r="H37" s="494">
        <v>7.07</v>
      </c>
      <c r="I37" s="494">
        <v>7.09</v>
      </c>
      <c r="J37" s="494">
        <v>7.07</v>
      </c>
      <c r="K37" s="494">
        <v>6.92</v>
      </c>
      <c r="L37" s="494">
        <v>6.64</v>
      </c>
      <c r="M37" s="494">
        <v>6.43</v>
      </c>
      <c r="N37" s="494">
        <v>6.49</v>
      </c>
      <c r="O37" s="494">
        <v>6.5</v>
      </c>
      <c r="P37" s="494">
        <v>6.55</v>
      </c>
      <c r="Q37" s="494">
        <v>6.53</v>
      </c>
      <c r="R37" s="494">
        <v>6.55</v>
      </c>
      <c r="S37" s="494">
        <v>6.64</v>
      </c>
      <c r="T37" s="494">
        <v>6.96</v>
      </c>
      <c r="U37" s="494">
        <v>7.23</v>
      </c>
      <c r="V37" s="494">
        <v>7.22</v>
      </c>
      <c r="W37" s="494">
        <v>7</v>
      </c>
      <c r="X37" s="494">
        <v>6.8</v>
      </c>
      <c r="Y37" s="494">
        <v>6.56</v>
      </c>
      <c r="Z37" s="494">
        <v>6.6</v>
      </c>
      <c r="AA37" s="494">
        <v>6.53</v>
      </c>
      <c r="AB37" s="494">
        <v>6.63</v>
      </c>
      <c r="AC37" s="494">
        <v>6.53</v>
      </c>
      <c r="AD37" s="494">
        <v>6.53</v>
      </c>
      <c r="AE37" s="494">
        <v>6.68</v>
      </c>
      <c r="AF37" s="494">
        <v>7.14</v>
      </c>
      <c r="AG37" s="494">
        <v>7.31</v>
      </c>
      <c r="AH37" s="494">
        <v>7.4</v>
      </c>
      <c r="AI37" s="494">
        <v>7.15</v>
      </c>
      <c r="AJ37" s="494">
        <v>6.77</v>
      </c>
      <c r="AK37" s="494">
        <v>6.53</v>
      </c>
      <c r="AL37" s="494">
        <v>6.51</v>
      </c>
      <c r="AM37" s="494">
        <v>6.46</v>
      </c>
      <c r="AN37" s="494">
        <v>6.48</v>
      </c>
      <c r="AO37" s="494">
        <v>6.48</v>
      </c>
      <c r="AP37" s="494">
        <v>6.4</v>
      </c>
      <c r="AQ37" s="494">
        <v>6.55</v>
      </c>
      <c r="AR37" s="494">
        <v>6.92</v>
      </c>
      <c r="AS37" s="494">
        <v>7.15</v>
      </c>
      <c r="AT37" s="494">
        <v>7.11</v>
      </c>
      <c r="AU37" s="494">
        <v>7.01</v>
      </c>
      <c r="AV37" s="494">
        <v>6.65</v>
      </c>
      <c r="AW37" s="494">
        <v>6.53</v>
      </c>
      <c r="AX37" s="494">
        <v>6.54</v>
      </c>
      <c r="AY37" s="494">
        <v>6.45</v>
      </c>
      <c r="AZ37" s="494">
        <v>6.59</v>
      </c>
      <c r="BA37" s="494">
        <v>6.59</v>
      </c>
      <c r="BB37" s="494">
        <v>6.51</v>
      </c>
      <c r="BC37" s="494">
        <v>6.67</v>
      </c>
      <c r="BD37" s="494">
        <v>7.13</v>
      </c>
      <c r="BE37" s="494">
        <v>7.32</v>
      </c>
      <c r="BF37" s="494">
        <v>7.2667809999999999</v>
      </c>
      <c r="BG37" s="494">
        <v>7.0822969999999996</v>
      </c>
      <c r="BH37" s="495">
        <v>6.8146050000000002</v>
      </c>
      <c r="BI37" s="495">
        <v>6.6107170000000002</v>
      </c>
      <c r="BJ37" s="495">
        <v>6.5892189999999999</v>
      </c>
      <c r="BK37" s="495">
        <v>6.5503859999999996</v>
      </c>
      <c r="BL37" s="495">
        <v>6.6048280000000004</v>
      </c>
      <c r="BM37" s="495">
        <v>6.5805340000000001</v>
      </c>
      <c r="BN37" s="495">
        <v>6.5923020000000001</v>
      </c>
      <c r="BO37" s="495">
        <v>6.7627170000000003</v>
      </c>
      <c r="BP37" s="495">
        <v>7.179316</v>
      </c>
      <c r="BQ37" s="495">
        <v>7.4145719999999997</v>
      </c>
      <c r="BR37" s="495">
        <v>7.3730140000000004</v>
      </c>
      <c r="BS37" s="495">
        <v>7.1868759999999998</v>
      </c>
      <c r="BT37" s="495">
        <v>6.91974</v>
      </c>
      <c r="BU37" s="495">
        <v>6.7116100000000003</v>
      </c>
      <c r="BV37" s="495">
        <v>6.6905659999999996</v>
      </c>
    </row>
    <row r="38" spans="1:74" ht="11.1" customHeight="1">
      <c r="A38" s="56" t="s">
        <v>9</v>
      </c>
      <c r="B38" s="152" t="s">
        <v>573</v>
      </c>
      <c r="C38" s="494">
        <v>9.9600000000000009</v>
      </c>
      <c r="D38" s="494">
        <v>10.14</v>
      </c>
      <c r="E38" s="494">
        <v>10</v>
      </c>
      <c r="F38" s="494">
        <v>9.91</v>
      </c>
      <c r="G38" s="494">
        <v>10.07</v>
      </c>
      <c r="H38" s="494">
        <v>10.47</v>
      </c>
      <c r="I38" s="494">
        <v>10.59</v>
      </c>
      <c r="J38" s="494">
        <v>10.55</v>
      </c>
      <c r="K38" s="494">
        <v>10.46</v>
      </c>
      <c r="L38" s="494">
        <v>10.17</v>
      </c>
      <c r="M38" s="494">
        <v>9.81</v>
      </c>
      <c r="N38" s="494">
        <v>9.69</v>
      </c>
      <c r="O38" s="494">
        <v>9.5500000000000007</v>
      </c>
      <c r="P38" s="494">
        <v>9.89</v>
      </c>
      <c r="Q38" s="494">
        <v>9.9499999999999993</v>
      </c>
      <c r="R38" s="494">
        <v>9.9499999999999993</v>
      </c>
      <c r="S38" s="494">
        <v>10.15</v>
      </c>
      <c r="T38" s="494">
        <v>10.56</v>
      </c>
      <c r="U38" s="494">
        <v>10.72</v>
      </c>
      <c r="V38" s="494">
        <v>10.62</v>
      </c>
      <c r="W38" s="494">
        <v>10.52</v>
      </c>
      <c r="X38" s="494">
        <v>10.25</v>
      </c>
      <c r="Y38" s="494">
        <v>9.99</v>
      </c>
      <c r="Z38" s="494">
        <v>9.82</v>
      </c>
      <c r="AA38" s="494">
        <v>9.7799999999999994</v>
      </c>
      <c r="AB38" s="494">
        <v>9.99</v>
      </c>
      <c r="AC38" s="494">
        <v>9.93</v>
      </c>
      <c r="AD38" s="494">
        <v>9.9600000000000009</v>
      </c>
      <c r="AE38" s="494">
        <v>10.19</v>
      </c>
      <c r="AF38" s="494">
        <v>10.66</v>
      </c>
      <c r="AG38" s="494">
        <v>10.67</v>
      </c>
      <c r="AH38" s="494">
        <v>10.72</v>
      </c>
      <c r="AI38" s="494">
        <v>10.59</v>
      </c>
      <c r="AJ38" s="494">
        <v>10.25</v>
      </c>
      <c r="AK38" s="494">
        <v>9.98</v>
      </c>
      <c r="AL38" s="494">
        <v>9.77</v>
      </c>
      <c r="AM38" s="494">
        <v>9.83</v>
      </c>
      <c r="AN38" s="494">
        <v>9.9600000000000009</v>
      </c>
      <c r="AO38" s="494">
        <v>9.8800000000000008</v>
      </c>
      <c r="AP38" s="494">
        <v>9.83</v>
      </c>
      <c r="AQ38" s="494">
        <v>10.01</v>
      </c>
      <c r="AR38" s="494">
        <v>10.42</v>
      </c>
      <c r="AS38" s="494">
        <v>10.42</v>
      </c>
      <c r="AT38" s="494">
        <v>10.43</v>
      </c>
      <c r="AU38" s="494">
        <v>10.55</v>
      </c>
      <c r="AV38" s="494">
        <v>10.11</v>
      </c>
      <c r="AW38" s="494">
        <v>9.8800000000000008</v>
      </c>
      <c r="AX38" s="494">
        <v>9.82</v>
      </c>
      <c r="AY38" s="494">
        <v>9.7799999999999994</v>
      </c>
      <c r="AZ38" s="494">
        <v>10.039999999999999</v>
      </c>
      <c r="BA38" s="494">
        <v>9.99</v>
      </c>
      <c r="BB38" s="494">
        <v>9.9600000000000009</v>
      </c>
      <c r="BC38" s="494">
        <v>10.210000000000001</v>
      </c>
      <c r="BD38" s="494">
        <v>10.7</v>
      </c>
      <c r="BE38" s="494">
        <v>10.81</v>
      </c>
      <c r="BF38" s="494">
        <v>10.75656</v>
      </c>
      <c r="BG38" s="494">
        <v>10.655620000000001</v>
      </c>
      <c r="BH38" s="495">
        <v>10.389110000000001</v>
      </c>
      <c r="BI38" s="495">
        <v>10.09553</v>
      </c>
      <c r="BJ38" s="495">
        <v>9.9393940000000001</v>
      </c>
      <c r="BK38" s="495">
        <v>9.900029</v>
      </c>
      <c r="BL38" s="495">
        <v>10.09437</v>
      </c>
      <c r="BM38" s="495">
        <v>10.08196</v>
      </c>
      <c r="BN38" s="495">
        <v>10.1187</v>
      </c>
      <c r="BO38" s="495">
        <v>10.322649999999999</v>
      </c>
      <c r="BP38" s="495">
        <v>10.840020000000001</v>
      </c>
      <c r="BQ38" s="495">
        <v>10.979939999999999</v>
      </c>
      <c r="BR38" s="495">
        <v>10.97301</v>
      </c>
      <c r="BS38" s="495">
        <v>10.880409999999999</v>
      </c>
      <c r="BT38" s="495">
        <v>10.564299999999999</v>
      </c>
      <c r="BU38" s="495">
        <v>10.26796</v>
      </c>
      <c r="BV38" s="495">
        <v>10.111179999999999</v>
      </c>
    </row>
    <row r="39" spans="1:74" ht="11.1" customHeight="1">
      <c r="A39" s="56" t="s">
        <v>729</v>
      </c>
      <c r="B39" s="268" t="s">
        <v>574</v>
      </c>
      <c r="C39" s="496">
        <v>10.95</v>
      </c>
      <c r="D39" s="496">
        <v>11.15</v>
      </c>
      <c r="E39" s="496">
        <v>11.3</v>
      </c>
      <c r="F39" s="496">
        <v>11.51</v>
      </c>
      <c r="G39" s="496">
        <v>11.77</v>
      </c>
      <c r="H39" s="496">
        <v>11.8</v>
      </c>
      <c r="I39" s="496">
        <v>11.85</v>
      </c>
      <c r="J39" s="496">
        <v>11.96</v>
      </c>
      <c r="K39" s="496">
        <v>11.95</v>
      </c>
      <c r="L39" s="496">
        <v>11.66</v>
      </c>
      <c r="M39" s="496">
        <v>11.3</v>
      </c>
      <c r="N39" s="496">
        <v>10.89</v>
      </c>
      <c r="O39" s="496">
        <v>10.49</v>
      </c>
      <c r="P39" s="496">
        <v>10.89</v>
      </c>
      <c r="Q39" s="496">
        <v>11.11</v>
      </c>
      <c r="R39" s="496">
        <v>11.71</v>
      </c>
      <c r="S39" s="496">
        <v>11.91</v>
      </c>
      <c r="T39" s="496">
        <v>11.91</v>
      </c>
      <c r="U39" s="496">
        <v>12.04</v>
      </c>
      <c r="V39" s="496">
        <v>12.03</v>
      </c>
      <c r="W39" s="496">
        <v>11.95</v>
      </c>
      <c r="X39" s="496">
        <v>11.86</v>
      </c>
      <c r="Y39" s="496">
        <v>11.62</v>
      </c>
      <c r="Z39" s="496">
        <v>11.06</v>
      </c>
      <c r="AA39" s="496">
        <v>10.87</v>
      </c>
      <c r="AB39" s="496">
        <v>11.06</v>
      </c>
      <c r="AC39" s="496">
        <v>11.52</v>
      </c>
      <c r="AD39" s="496">
        <v>11.67</v>
      </c>
      <c r="AE39" s="496">
        <v>11.93</v>
      </c>
      <c r="AF39" s="496">
        <v>11.97</v>
      </c>
      <c r="AG39" s="496">
        <v>12.09</v>
      </c>
      <c r="AH39" s="496">
        <v>12.09</v>
      </c>
      <c r="AI39" s="496">
        <v>12.17</v>
      </c>
      <c r="AJ39" s="496">
        <v>12.08</v>
      </c>
      <c r="AK39" s="496">
        <v>11.78</v>
      </c>
      <c r="AL39" s="496">
        <v>11.4</v>
      </c>
      <c r="AM39" s="496">
        <v>11.39</v>
      </c>
      <c r="AN39" s="496">
        <v>11.52</v>
      </c>
      <c r="AO39" s="496">
        <v>11.72</v>
      </c>
      <c r="AP39" s="496">
        <v>11.91</v>
      </c>
      <c r="AQ39" s="496">
        <v>11.94</v>
      </c>
      <c r="AR39" s="496">
        <v>12.09</v>
      </c>
      <c r="AS39" s="496">
        <v>12</v>
      </c>
      <c r="AT39" s="496">
        <v>12.17</v>
      </c>
      <c r="AU39" s="496">
        <v>12.33</v>
      </c>
      <c r="AV39" s="496">
        <v>12.03</v>
      </c>
      <c r="AW39" s="496">
        <v>11.74</v>
      </c>
      <c r="AX39" s="496">
        <v>11.62</v>
      </c>
      <c r="AY39" s="496">
        <v>11.47</v>
      </c>
      <c r="AZ39" s="496">
        <v>11.61</v>
      </c>
      <c r="BA39" s="496">
        <v>11.59</v>
      </c>
      <c r="BB39" s="496">
        <v>11.92</v>
      </c>
      <c r="BC39" s="496">
        <v>12.4</v>
      </c>
      <c r="BD39" s="496">
        <v>12.54</v>
      </c>
      <c r="BE39" s="496">
        <v>12.61</v>
      </c>
      <c r="BF39" s="496">
        <v>12.661490000000001</v>
      </c>
      <c r="BG39" s="496">
        <v>12.61777</v>
      </c>
      <c r="BH39" s="497">
        <v>12.398899999999999</v>
      </c>
      <c r="BI39" s="497">
        <v>12.180580000000001</v>
      </c>
      <c r="BJ39" s="497">
        <v>11.84774</v>
      </c>
      <c r="BK39" s="497">
        <v>11.648630000000001</v>
      </c>
      <c r="BL39" s="497">
        <v>11.73762</v>
      </c>
      <c r="BM39" s="497">
        <v>11.928179999999999</v>
      </c>
      <c r="BN39" s="497">
        <v>12.194599999999999</v>
      </c>
      <c r="BO39" s="497">
        <v>12.473269999999999</v>
      </c>
      <c r="BP39" s="497">
        <v>12.69068</v>
      </c>
      <c r="BQ39" s="497">
        <v>12.701879999999999</v>
      </c>
      <c r="BR39" s="497">
        <v>12.795780000000001</v>
      </c>
      <c r="BS39" s="497">
        <v>12.790570000000001</v>
      </c>
      <c r="BT39" s="497">
        <v>12.56377</v>
      </c>
      <c r="BU39" s="497">
        <v>12.3569</v>
      </c>
      <c r="BV39" s="497">
        <v>12.00126</v>
      </c>
    </row>
    <row r="40" spans="1:74" s="267" customFormat="1" ht="9.6" customHeight="1">
      <c r="A40" s="56"/>
      <c r="B40" s="673"/>
      <c r="C40" s="674"/>
      <c r="D40" s="674"/>
      <c r="E40" s="674"/>
      <c r="F40" s="674"/>
      <c r="G40" s="674"/>
      <c r="H40" s="674"/>
      <c r="I40" s="674"/>
      <c r="J40" s="674"/>
      <c r="K40" s="674"/>
      <c r="L40" s="674"/>
      <c r="M40" s="674"/>
      <c r="N40" s="674"/>
      <c r="O40" s="674"/>
      <c r="P40" s="674"/>
      <c r="Q40" s="674"/>
      <c r="R40" s="674"/>
      <c r="S40" s="674"/>
      <c r="T40" s="674"/>
      <c r="U40" s="674"/>
      <c r="V40" s="674"/>
      <c r="W40" s="674"/>
      <c r="X40" s="674"/>
      <c r="Y40" s="674"/>
      <c r="Z40" s="674"/>
      <c r="AA40" s="674"/>
      <c r="AB40" s="674"/>
      <c r="AC40" s="674"/>
      <c r="AD40" s="674"/>
      <c r="AE40" s="674"/>
      <c r="AF40" s="674"/>
      <c r="AG40" s="674"/>
      <c r="AH40" s="674"/>
      <c r="AI40" s="674"/>
      <c r="AJ40" s="674"/>
      <c r="AK40" s="674"/>
      <c r="AL40" s="674"/>
      <c r="AM40" s="312"/>
      <c r="AY40" s="420"/>
      <c r="AZ40" s="420"/>
      <c r="BA40" s="420"/>
      <c r="BB40" s="420"/>
      <c r="BC40" s="420"/>
      <c r="BD40" s="420"/>
      <c r="BE40" s="420"/>
      <c r="BF40" s="420"/>
      <c r="BG40" s="420"/>
      <c r="BH40" s="420"/>
      <c r="BI40" s="420"/>
      <c r="BJ40" s="420"/>
      <c r="BK40" s="420"/>
      <c r="BL40" s="420"/>
      <c r="BM40" s="420"/>
      <c r="BN40" s="420"/>
      <c r="BO40" s="420"/>
      <c r="BP40" s="420"/>
      <c r="BQ40" s="420"/>
      <c r="BR40" s="420"/>
      <c r="BS40" s="420"/>
      <c r="BT40" s="420"/>
      <c r="BU40" s="420"/>
      <c r="BV40" s="420"/>
    </row>
    <row r="41" spans="1:74" s="267" customFormat="1" ht="12" customHeight="1">
      <c r="A41" s="56"/>
      <c r="B41" s="648" t="s">
        <v>1130</v>
      </c>
      <c r="C41" s="649"/>
      <c r="D41" s="649"/>
      <c r="E41" s="649"/>
      <c r="F41" s="649"/>
      <c r="G41" s="649"/>
      <c r="H41" s="649"/>
      <c r="I41" s="649"/>
      <c r="J41" s="649"/>
      <c r="K41" s="649"/>
      <c r="L41" s="649"/>
      <c r="M41" s="649"/>
      <c r="N41" s="649"/>
      <c r="O41" s="649"/>
      <c r="P41" s="649"/>
      <c r="Q41" s="649"/>
      <c r="AY41" s="510"/>
      <c r="AZ41" s="510"/>
      <c r="BA41" s="510"/>
      <c r="BB41" s="510"/>
      <c r="BC41" s="510"/>
      <c r="BD41" s="510"/>
      <c r="BE41" s="510"/>
      <c r="BF41" s="510"/>
      <c r="BG41" s="510"/>
      <c r="BH41" s="510"/>
      <c r="BI41" s="510"/>
      <c r="BJ41" s="510"/>
      <c r="BK41" s="491"/>
    </row>
    <row r="42" spans="1:74" s="267" customFormat="1" ht="12" customHeight="1">
      <c r="A42" s="56"/>
      <c r="B42" s="657" t="s">
        <v>146</v>
      </c>
      <c r="C42" s="649"/>
      <c r="D42" s="649"/>
      <c r="E42" s="649"/>
      <c r="F42" s="649"/>
      <c r="G42" s="649"/>
      <c r="H42" s="649"/>
      <c r="I42" s="649"/>
      <c r="J42" s="649"/>
      <c r="K42" s="649"/>
      <c r="L42" s="649"/>
      <c r="M42" s="649"/>
      <c r="N42" s="649"/>
      <c r="O42" s="649"/>
      <c r="P42" s="649"/>
      <c r="Q42" s="649"/>
      <c r="AY42" s="510"/>
      <c r="AZ42" s="510"/>
      <c r="BA42" s="510"/>
      <c r="BB42" s="510"/>
      <c r="BC42" s="510"/>
      <c r="BD42" s="510"/>
      <c r="BE42" s="510"/>
      <c r="BF42" s="510"/>
      <c r="BG42" s="510"/>
      <c r="BH42" s="510"/>
      <c r="BI42" s="510"/>
      <c r="BJ42" s="510"/>
      <c r="BK42" s="491"/>
    </row>
    <row r="43" spans="1:74" s="442" customFormat="1" ht="12" customHeight="1">
      <c r="A43" s="441"/>
      <c r="B43" s="677" t="s">
        <v>1168</v>
      </c>
      <c r="C43" s="671"/>
      <c r="D43" s="671"/>
      <c r="E43" s="671"/>
      <c r="F43" s="671"/>
      <c r="G43" s="671"/>
      <c r="H43" s="671"/>
      <c r="I43" s="671"/>
      <c r="J43" s="671"/>
      <c r="K43" s="671"/>
      <c r="L43" s="671"/>
      <c r="M43" s="671"/>
      <c r="N43" s="671"/>
      <c r="O43" s="671"/>
      <c r="P43" s="671"/>
      <c r="Q43" s="667"/>
      <c r="AY43" s="511"/>
      <c r="AZ43" s="511"/>
      <c r="BA43" s="511"/>
      <c r="BB43" s="511"/>
      <c r="BC43" s="511"/>
      <c r="BD43" s="511"/>
      <c r="BE43" s="511"/>
      <c r="BF43" s="511"/>
      <c r="BG43" s="511"/>
      <c r="BH43" s="511"/>
      <c r="BI43" s="511"/>
      <c r="BJ43" s="511"/>
    </row>
    <row r="44" spans="1:74" s="442" customFormat="1" ht="12" customHeight="1">
      <c r="A44" s="441"/>
      <c r="B44" s="677" t="s">
        <v>1169</v>
      </c>
      <c r="C44" s="671"/>
      <c r="D44" s="671"/>
      <c r="E44" s="671"/>
      <c r="F44" s="671"/>
      <c r="G44" s="671"/>
      <c r="H44" s="671"/>
      <c r="I44" s="671"/>
      <c r="J44" s="671"/>
      <c r="K44" s="671"/>
      <c r="L44" s="671"/>
      <c r="M44" s="671"/>
      <c r="N44" s="671"/>
      <c r="O44" s="671"/>
      <c r="P44" s="671"/>
      <c r="Q44" s="667"/>
      <c r="AY44" s="511"/>
      <c r="AZ44" s="511"/>
      <c r="BA44" s="511"/>
      <c r="BB44" s="511"/>
      <c r="BC44" s="511"/>
      <c r="BD44" s="511"/>
      <c r="BE44" s="511"/>
      <c r="BF44" s="511"/>
      <c r="BG44" s="511"/>
      <c r="BH44" s="511"/>
      <c r="BI44" s="511"/>
      <c r="BJ44" s="511"/>
    </row>
    <row r="45" spans="1:74" s="442" customFormat="1" ht="12" customHeight="1">
      <c r="A45" s="441"/>
      <c r="B45" s="677" t="s">
        <v>154</v>
      </c>
      <c r="C45" s="671"/>
      <c r="D45" s="671"/>
      <c r="E45" s="671"/>
      <c r="F45" s="671"/>
      <c r="G45" s="671"/>
      <c r="H45" s="671"/>
      <c r="I45" s="671"/>
      <c r="J45" s="671"/>
      <c r="K45" s="671"/>
      <c r="L45" s="671"/>
      <c r="M45" s="671"/>
      <c r="N45" s="671"/>
      <c r="O45" s="671"/>
      <c r="P45" s="671"/>
      <c r="Q45" s="667"/>
      <c r="AY45" s="511"/>
      <c r="AZ45" s="511"/>
      <c r="BA45" s="511"/>
      <c r="BB45" s="511"/>
      <c r="BC45" s="511"/>
      <c r="BD45" s="511"/>
      <c r="BE45" s="511"/>
      <c r="BF45" s="511"/>
      <c r="BG45" s="511"/>
      <c r="BH45" s="511"/>
      <c r="BI45" s="511"/>
      <c r="BJ45" s="511"/>
    </row>
    <row r="46" spans="1:74" s="442" customFormat="1" ht="12" customHeight="1">
      <c r="A46" s="441"/>
      <c r="B46" s="670" t="s">
        <v>1160</v>
      </c>
      <c r="C46" s="671"/>
      <c r="D46" s="671"/>
      <c r="E46" s="671"/>
      <c r="F46" s="671"/>
      <c r="G46" s="671"/>
      <c r="H46" s="671"/>
      <c r="I46" s="671"/>
      <c r="J46" s="671"/>
      <c r="K46" s="671"/>
      <c r="L46" s="671"/>
      <c r="M46" s="671"/>
      <c r="N46" s="671"/>
      <c r="O46" s="671"/>
      <c r="P46" s="671"/>
      <c r="Q46" s="667"/>
      <c r="AY46" s="511"/>
      <c r="AZ46" s="511"/>
      <c r="BA46" s="511"/>
      <c r="BB46" s="511"/>
      <c r="BC46" s="511"/>
      <c r="BD46" s="511"/>
      <c r="BE46" s="511"/>
      <c r="BF46" s="511"/>
      <c r="BG46" s="511"/>
      <c r="BH46" s="511"/>
      <c r="BI46" s="511"/>
      <c r="BJ46" s="511"/>
    </row>
    <row r="47" spans="1:74" s="442" customFormat="1" ht="12" customHeight="1">
      <c r="A47" s="441"/>
      <c r="B47" s="665" t="s">
        <v>1170</v>
      </c>
      <c r="C47" s="666"/>
      <c r="D47" s="666"/>
      <c r="E47" s="666"/>
      <c r="F47" s="666"/>
      <c r="G47" s="666"/>
      <c r="H47" s="666"/>
      <c r="I47" s="666"/>
      <c r="J47" s="666"/>
      <c r="K47" s="666"/>
      <c r="L47" s="666"/>
      <c r="M47" s="666"/>
      <c r="N47" s="666"/>
      <c r="O47" s="666"/>
      <c r="P47" s="666"/>
      <c r="Q47" s="666"/>
      <c r="AY47" s="511"/>
      <c r="AZ47" s="511"/>
      <c r="BA47" s="511"/>
      <c r="BB47" s="511"/>
      <c r="BC47" s="511"/>
      <c r="BD47" s="511"/>
      <c r="BE47" s="511"/>
      <c r="BF47" s="511"/>
      <c r="BG47" s="511"/>
      <c r="BH47" s="511"/>
      <c r="BI47" s="511"/>
      <c r="BJ47" s="511"/>
    </row>
    <row r="48" spans="1:74" s="442" customFormat="1" ht="12" customHeight="1">
      <c r="A48" s="441"/>
      <c r="B48" s="670" t="s">
        <v>1171</v>
      </c>
      <c r="C48" s="671"/>
      <c r="D48" s="671"/>
      <c r="E48" s="671"/>
      <c r="F48" s="671"/>
      <c r="G48" s="671"/>
      <c r="H48" s="671"/>
      <c r="I48" s="671"/>
      <c r="J48" s="671"/>
      <c r="K48" s="671"/>
      <c r="L48" s="671"/>
      <c r="M48" s="671"/>
      <c r="N48" s="671"/>
      <c r="O48" s="671"/>
      <c r="P48" s="671"/>
      <c r="Q48" s="667"/>
      <c r="AY48" s="511"/>
      <c r="AZ48" s="511"/>
      <c r="BA48" s="511"/>
      <c r="BB48" s="511"/>
      <c r="BC48" s="511"/>
      <c r="BD48" s="511"/>
      <c r="BE48" s="511"/>
      <c r="BF48" s="511"/>
      <c r="BG48" s="511"/>
      <c r="BH48" s="511"/>
      <c r="BI48" s="511"/>
      <c r="BJ48" s="511"/>
    </row>
    <row r="49" spans="1:74" s="442" customFormat="1" ht="12" customHeight="1">
      <c r="A49" s="441"/>
      <c r="B49" s="679" t="s">
        <v>1172</v>
      </c>
      <c r="C49" s="667"/>
      <c r="D49" s="667"/>
      <c r="E49" s="667"/>
      <c r="F49" s="667"/>
      <c r="G49" s="667"/>
      <c r="H49" s="667"/>
      <c r="I49" s="667"/>
      <c r="J49" s="667"/>
      <c r="K49" s="667"/>
      <c r="L49" s="667"/>
      <c r="M49" s="667"/>
      <c r="N49" s="667"/>
      <c r="O49" s="667"/>
      <c r="P49" s="667"/>
      <c r="Q49" s="667"/>
      <c r="AY49" s="511"/>
      <c r="AZ49" s="511"/>
      <c r="BA49" s="511"/>
      <c r="BB49" s="511"/>
      <c r="BC49" s="511"/>
      <c r="BD49" s="511"/>
      <c r="BE49" s="511"/>
      <c r="BF49" s="511"/>
      <c r="BG49" s="511"/>
      <c r="BH49" s="511"/>
      <c r="BI49" s="511"/>
      <c r="BJ49" s="511"/>
    </row>
    <row r="50" spans="1:74" s="442" customFormat="1" ht="12" customHeight="1">
      <c r="A50" s="441"/>
      <c r="B50" s="676" t="s">
        <v>961</v>
      </c>
      <c r="C50" s="667"/>
      <c r="D50" s="667"/>
      <c r="E50" s="667"/>
      <c r="F50" s="667"/>
      <c r="G50" s="667"/>
      <c r="H50" s="667"/>
      <c r="I50" s="667"/>
      <c r="J50" s="667"/>
      <c r="K50" s="667"/>
      <c r="L50" s="667"/>
      <c r="M50" s="667"/>
      <c r="N50" s="667"/>
      <c r="O50" s="667"/>
      <c r="P50" s="667"/>
      <c r="Q50" s="667"/>
      <c r="AY50" s="511"/>
      <c r="AZ50" s="511"/>
      <c r="BA50" s="511"/>
      <c r="BB50" s="511"/>
      <c r="BC50" s="511"/>
      <c r="BD50" s="511"/>
      <c r="BE50" s="511"/>
      <c r="BF50" s="511"/>
      <c r="BG50" s="511"/>
      <c r="BH50" s="511"/>
      <c r="BI50" s="511"/>
      <c r="BJ50" s="511"/>
    </row>
    <row r="51" spans="1:74" s="442" customFormat="1" ht="12" customHeight="1">
      <c r="A51" s="441"/>
      <c r="B51" s="665" t="s">
        <v>1165</v>
      </c>
      <c r="C51" s="666"/>
      <c r="D51" s="666"/>
      <c r="E51" s="666"/>
      <c r="F51" s="666"/>
      <c r="G51" s="666"/>
      <c r="H51" s="666"/>
      <c r="I51" s="666"/>
      <c r="J51" s="666"/>
      <c r="K51" s="666"/>
      <c r="L51" s="666"/>
      <c r="M51" s="666"/>
      <c r="N51" s="666"/>
      <c r="O51" s="666"/>
      <c r="P51" s="666"/>
      <c r="Q51" s="667"/>
      <c r="AY51" s="511"/>
      <c r="AZ51" s="511"/>
      <c r="BA51" s="511"/>
      <c r="BB51" s="511"/>
      <c r="BC51" s="511"/>
      <c r="BD51" s="511"/>
      <c r="BE51" s="511"/>
      <c r="BF51" s="511"/>
      <c r="BG51" s="511"/>
      <c r="BH51" s="511"/>
      <c r="BI51" s="511"/>
      <c r="BJ51" s="511"/>
    </row>
    <row r="52" spans="1:74" s="444" customFormat="1" ht="12" customHeight="1">
      <c r="A52" s="443"/>
      <c r="B52" s="678" t="s">
        <v>1173</v>
      </c>
      <c r="C52" s="667"/>
      <c r="D52" s="667"/>
      <c r="E52" s="667"/>
      <c r="F52" s="667"/>
      <c r="G52" s="667"/>
      <c r="H52" s="667"/>
      <c r="I52" s="667"/>
      <c r="J52" s="667"/>
      <c r="K52" s="667"/>
      <c r="L52" s="667"/>
      <c r="M52" s="667"/>
      <c r="N52" s="667"/>
      <c r="O52" s="667"/>
      <c r="P52" s="667"/>
      <c r="Q52" s="667"/>
      <c r="AY52" s="512"/>
      <c r="AZ52" s="512"/>
      <c r="BA52" s="512"/>
      <c r="BB52" s="512"/>
      <c r="BC52" s="512"/>
      <c r="BD52" s="512"/>
      <c r="BE52" s="512"/>
      <c r="BF52" s="512"/>
      <c r="BG52" s="512"/>
      <c r="BH52" s="512"/>
      <c r="BI52" s="512"/>
      <c r="BJ52" s="512"/>
    </row>
    <row r="53" spans="1:74">
      <c r="BK53" s="421"/>
      <c r="BL53" s="421"/>
      <c r="BM53" s="421"/>
      <c r="BN53" s="421"/>
      <c r="BO53" s="421"/>
      <c r="BP53" s="421"/>
      <c r="BQ53" s="421"/>
      <c r="BR53" s="421"/>
      <c r="BS53" s="421"/>
      <c r="BT53" s="421"/>
      <c r="BU53" s="421"/>
      <c r="BV53" s="421"/>
    </row>
    <row r="54" spans="1:74">
      <c r="BK54" s="421"/>
      <c r="BL54" s="421"/>
      <c r="BM54" s="421"/>
      <c r="BN54" s="421"/>
      <c r="BO54" s="421"/>
      <c r="BP54" s="421"/>
      <c r="BQ54" s="421"/>
      <c r="BR54" s="421"/>
      <c r="BS54" s="421"/>
      <c r="BT54" s="421"/>
      <c r="BU54" s="421"/>
      <c r="BV54" s="421"/>
    </row>
    <row r="55" spans="1:74">
      <c r="BK55" s="421"/>
      <c r="BL55" s="421"/>
      <c r="BM55" s="421"/>
      <c r="BN55" s="421"/>
      <c r="BO55" s="421"/>
      <c r="BP55" s="421"/>
      <c r="BQ55" s="421"/>
      <c r="BR55" s="421"/>
      <c r="BS55" s="421"/>
      <c r="BT55" s="421"/>
      <c r="BU55" s="421"/>
      <c r="BV55" s="421"/>
    </row>
    <row r="56" spans="1:74">
      <c r="BK56" s="421"/>
      <c r="BL56" s="421"/>
      <c r="BM56" s="421"/>
      <c r="BN56" s="421"/>
      <c r="BO56" s="421"/>
      <c r="BP56" s="421"/>
      <c r="BQ56" s="421"/>
      <c r="BR56" s="421"/>
      <c r="BS56" s="421"/>
      <c r="BT56" s="421"/>
      <c r="BU56" s="421"/>
      <c r="BV56" s="421"/>
    </row>
    <row r="57" spans="1:74">
      <c r="BK57" s="421"/>
      <c r="BL57" s="421"/>
      <c r="BM57" s="421"/>
      <c r="BN57" s="421"/>
      <c r="BO57" s="421"/>
      <c r="BP57" s="421"/>
      <c r="BQ57" s="421"/>
      <c r="BR57" s="421"/>
      <c r="BS57" s="421"/>
      <c r="BT57" s="421"/>
      <c r="BU57" s="421"/>
      <c r="BV57" s="421"/>
    </row>
    <row r="58" spans="1:74">
      <c r="BK58" s="421"/>
      <c r="BL58" s="421"/>
      <c r="BM58" s="421"/>
      <c r="BN58" s="421"/>
      <c r="BO58" s="421"/>
      <c r="BP58" s="421"/>
      <c r="BQ58" s="421"/>
      <c r="BR58" s="421"/>
      <c r="BS58" s="421"/>
      <c r="BT58" s="421"/>
      <c r="BU58" s="421"/>
      <c r="BV58" s="421"/>
    </row>
    <row r="59" spans="1:74">
      <c r="BK59" s="421"/>
      <c r="BL59" s="421"/>
      <c r="BM59" s="421"/>
      <c r="BN59" s="421"/>
      <c r="BO59" s="421"/>
      <c r="BP59" s="421"/>
      <c r="BQ59" s="421"/>
      <c r="BR59" s="421"/>
      <c r="BS59" s="421"/>
      <c r="BT59" s="421"/>
      <c r="BU59" s="421"/>
      <c r="BV59" s="421"/>
    </row>
    <row r="60" spans="1:74">
      <c r="BK60" s="421"/>
      <c r="BL60" s="421"/>
      <c r="BM60" s="421"/>
      <c r="BN60" s="421"/>
      <c r="BO60" s="421"/>
      <c r="BP60" s="421"/>
      <c r="BQ60" s="421"/>
      <c r="BR60" s="421"/>
      <c r="BS60" s="421"/>
      <c r="BT60" s="421"/>
      <c r="BU60" s="421"/>
      <c r="BV60" s="421"/>
    </row>
    <row r="61" spans="1:74">
      <c r="BK61" s="421"/>
      <c r="BL61" s="421"/>
      <c r="BM61" s="421"/>
      <c r="BN61" s="421"/>
      <c r="BO61" s="421"/>
      <c r="BP61" s="421"/>
      <c r="BQ61" s="421"/>
      <c r="BR61" s="421"/>
      <c r="BS61" s="421"/>
      <c r="BT61" s="421"/>
      <c r="BU61" s="421"/>
      <c r="BV61" s="421"/>
    </row>
    <row r="62" spans="1:74">
      <c r="BK62" s="421"/>
      <c r="BL62" s="421"/>
      <c r="BM62" s="421"/>
      <c r="BN62" s="421"/>
      <c r="BO62" s="421"/>
      <c r="BP62" s="421"/>
      <c r="BQ62" s="421"/>
      <c r="BR62" s="421"/>
      <c r="BS62" s="421"/>
      <c r="BT62" s="421"/>
      <c r="BU62" s="421"/>
      <c r="BV62" s="421"/>
    </row>
    <row r="63" spans="1:74">
      <c r="BK63" s="421"/>
      <c r="BL63" s="421"/>
      <c r="BM63" s="421"/>
      <c r="BN63" s="421"/>
      <c r="BO63" s="421"/>
      <c r="BP63" s="421"/>
      <c r="BQ63" s="421"/>
      <c r="BR63" s="421"/>
      <c r="BS63" s="421"/>
      <c r="BT63" s="421"/>
      <c r="BU63" s="421"/>
      <c r="BV63" s="421"/>
    </row>
    <row r="64" spans="1:74">
      <c r="BK64" s="421"/>
      <c r="BL64" s="421"/>
      <c r="BM64" s="421"/>
      <c r="BN64" s="421"/>
      <c r="BO64" s="421"/>
      <c r="BP64" s="421"/>
      <c r="BQ64" s="421"/>
      <c r="BR64" s="421"/>
      <c r="BS64" s="421"/>
      <c r="BT64" s="421"/>
      <c r="BU64" s="421"/>
      <c r="BV64" s="421"/>
    </row>
    <row r="65" spans="63:74">
      <c r="BK65" s="421"/>
      <c r="BL65" s="421"/>
      <c r="BM65" s="421"/>
      <c r="BN65" s="421"/>
      <c r="BO65" s="421"/>
      <c r="BP65" s="421"/>
      <c r="BQ65" s="421"/>
      <c r="BR65" s="421"/>
      <c r="BS65" s="421"/>
      <c r="BT65" s="421"/>
      <c r="BU65" s="421"/>
      <c r="BV65" s="421"/>
    </row>
    <row r="66" spans="63:74">
      <c r="BK66" s="421"/>
      <c r="BL66" s="421"/>
      <c r="BM66" s="421"/>
      <c r="BN66" s="421"/>
      <c r="BO66" s="421"/>
      <c r="BP66" s="421"/>
      <c r="BQ66" s="421"/>
      <c r="BR66" s="421"/>
      <c r="BS66" s="421"/>
      <c r="BT66" s="421"/>
      <c r="BU66" s="421"/>
      <c r="BV66" s="421"/>
    </row>
    <row r="67" spans="63:74">
      <c r="BK67" s="421"/>
      <c r="BL67" s="421"/>
      <c r="BM67" s="421"/>
      <c r="BN67" s="421"/>
      <c r="BO67" s="421"/>
      <c r="BP67" s="421"/>
      <c r="BQ67" s="421"/>
      <c r="BR67" s="421"/>
      <c r="BS67" s="421"/>
      <c r="BT67" s="421"/>
      <c r="BU67" s="421"/>
      <c r="BV67" s="421"/>
    </row>
    <row r="68" spans="63:74">
      <c r="BK68" s="421"/>
      <c r="BL68" s="421"/>
      <c r="BM68" s="421"/>
      <c r="BN68" s="421"/>
      <c r="BO68" s="421"/>
      <c r="BP68" s="421"/>
      <c r="BQ68" s="421"/>
      <c r="BR68" s="421"/>
      <c r="BS68" s="421"/>
      <c r="BT68" s="421"/>
      <c r="BU68" s="421"/>
      <c r="BV68" s="421"/>
    </row>
    <row r="69" spans="63:74">
      <c r="BK69" s="421"/>
      <c r="BL69" s="421"/>
      <c r="BM69" s="421"/>
      <c r="BN69" s="421"/>
      <c r="BO69" s="421"/>
      <c r="BP69" s="421"/>
      <c r="BQ69" s="421"/>
      <c r="BR69" s="421"/>
      <c r="BS69" s="421"/>
      <c r="BT69" s="421"/>
      <c r="BU69" s="421"/>
      <c r="BV69" s="421"/>
    </row>
    <row r="70" spans="63:74">
      <c r="BK70" s="421"/>
      <c r="BL70" s="421"/>
      <c r="BM70" s="421"/>
      <c r="BN70" s="421"/>
      <c r="BO70" s="421"/>
      <c r="BP70" s="421"/>
      <c r="BQ70" s="421"/>
      <c r="BR70" s="421"/>
      <c r="BS70" s="421"/>
      <c r="BT70" s="421"/>
      <c r="BU70" s="421"/>
      <c r="BV70" s="421"/>
    </row>
    <row r="71" spans="63:74">
      <c r="BK71" s="421"/>
      <c r="BL71" s="421"/>
      <c r="BM71" s="421"/>
      <c r="BN71" s="421"/>
      <c r="BO71" s="421"/>
      <c r="BP71" s="421"/>
      <c r="BQ71" s="421"/>
      <c r="BR71" s="421"/>
      <c r="BS71" s="421"/>
      <c r="BT71" s="421"/>
      <c r="BU71" s="421"/>
      <c r="BV71" s="421"/>
    </row>
    <row r="72" spans="63:74">
      <c r="BK72" s="421"/>
      <c r="BL72" s="421"/>
      <c r="BM72" s="421"/>
      <c r="BN72" s="421"/>
      <c r="BO72" s="421"/>
      <c r="BP72" s="421"/>
      <c r="BQ72" s="421"/>
      <c r="BR72" s="421"/>
      <c r="BS72" s="421"/>
      <c r="BT72" s="421"/>
      <c r="BU72" s="421"/>
      <c r="BV72" s="421"/>
    </row>
    <row r="73" spans="63:74">
      <c r="BK73" s="421"/>
      <c r="BL73" s="421"/>
      <c r="BM73" s="421"/>
      <c r="BN73" s="421"/>
      <c r="BO73" s="421"/>
      <c r="BP73" s="421"/>
      <c r="BQ73" s="421"/>
      <c r="BR73" s="421"/>
      <c r="BS73" s="421"/>
      <c r="BT73" s="421"/>
      <c r="BU73" s="421"/>
      <c r="BV73" s="421"/>
    </row>
    <row r="74" spans="63:74">
      <c r="BK74" s="421"/>
      <c r="BL74" s="421"/>
      <c r="BM74" s="421"/>
      <c r="BN74" s="421"/>
      <c r="BO74" s="421"/>
      <c r="BP74" s="421"/>
      <c r="BQ74" s="421"/>
      <c r="BR74" s="421"/>
      <c r="BS74" s="421"/>
      <c r="BT74" s="421"/>
      <c r="BU74" s="421"/>
      <c r="BV74" s="421"/>
    </row>
    <row r="75" spans="63:74">
      <c r="BK75" s="421"/>
      <c r="BL75" s="421"/>
      <c r="BM75" s="421"/>
      <c r="BN75" s="421"/>
      <c r="BO75" s="421"/>
      <c r="BP75" s="421"/>
      <c r="BQ75" s="421"/>
      <c r="BR75" s="421"/>
      <c r="BS75" s="421"/>
      <c r="BT75" s="421"/>
      <c r="BU75" s="421"/>
      <c r="BV75" s="421"/>
    </row>
    <row r="76" spans="63:74">
      <c r="BK76" s="421"/>
      <c r="BL76" s="421"/>
      <c r="BM76" s="421"/>
      <c r="BN76" s="421"/>
      <c r="BO76" s="421"/>
      <c r="BP76" s="421"/>
      <c r="BQ76" s="421"/>
      <c r="BR76" s="421"/>
      <c r="BS76" s="421"/>
      <c r="BT76" s="421"/>
      <c r="BU76" s="421"/>
      <c r="BV76" s="421"/>
    </row>
    <row r="77" spans="63:74">
      <c r="BK77" s="421"/>
      <c r="BL77" s="421"/>
      <c r="BM77" s="421"/>
      <c r="BN77" s="421"/>
      <c r="BO77" s="421"/>
      <c r="BP77" s="421"/>
      <c r="BQ77" s="421"/>
      <c r="BR77" s="421"/>
      <c r="BS77" s="421"/>
      <c r="BT77" s="421"/>
      <c r="BU77" s="421"/>
      <c r="BV77" s="421"/>
    </row>
    <row r="78" spans="63:74">
      <c r="BK78" s="421"/>
      <c r="BL78" s="421"/>
      <c r="BM78" s="421"/>
      <c r="BN78" s="421"/>
      <c r="BO78" s="421"/>
      <c r="BP78" s="421"/>
      <c r="BQ78" s="421"/>
      <c r="BR78" s="421"/>
      <c r="BS78" s="421"/>
      <c r="BT78" s="421"/>
      <c r="BU78" s="421"/>
      <c r="BV78" s="421"/>
    </row>
    <row r="79" spans="63:74">
      <c r="BK79" s="421"/>
      <c r="BL79" s="421"/>
      <c r="BM79" s="421"/>
      <c r="BN79" s="421"/>
      <c r="BO79" s="421"/>
      <c r="BP79" s="421"/>
      <c r="BQ79" s="421"/>
      <c r="BR79" s="421"/>
      <c r="BS79" s="421"/>
      <c r="BT79" s="421"/>
      <c r="BU79" s="421"/>
      <c r="BV79" s="421"/>
    </row>
    <row r="80" spans="63:74">
      <c r="BK80" s="421"/>
      <c r="BL80" s="421"/>
      <c r="BM80" s="421"/>
      <c r="BN80" s="421"/>
      <c r="BO80" s="421"/>
      <c r="BP80" s="421"/>
      <c r="BQ80" s="421"/>
      <c r="BR80" s="421"/>
      <c r="BS80" s="421"/>
      <c r="BT80" s="421"/>
      <c r="BU80" s="421"/>
      <c r="BV80" s="421"/>
    </row>
    <row r="81" spans="63:74">
      <c r="BK81" s="421"/>
      <c r="BL81" s="421"/>
      <c r="BM81" s="421"/>
      <c r="BN81" s="421"/>
      <c r="BO81" s="421"/>
      <c r="BP81" s="421"/>
      <c r="BQ81" s="421"/>
      <c r="BR81" s="421"/>
      <c r="BS81" s="421"/>
      <c r="BT81" s="421"/>
      <c r="BU81" s="421"/>
      <c r="BV81" s="421"/>
    </row>
    <row r="82" spans="63:74">
      <c r="BK82" s="421"/>
      <c r="BL82" s="421"/>
      <c r="BM82" s="421"/>
      <c r="BN82" s="421"/>
      <c r="BO82" s="421"/>
      <c r="BP82" s="421"/>
      <c r="BQ82" s="421"/>
      <c r="BR82" s="421"/>
      <c r="BS82" s="421"/>
      <c r="BT82" s="421"/>
      <c r="BU82" s="421"/>
      <c r="BV82" s="421"/>
    </row>
    <row r="83" spans="63:74">
      <c r="BK83" s="421"/>
      <c r="BL83" s="421"/>
      <c r="BM83" s="421"/>
      <c r="BN83" s="421"/>
      <c r="BO83" s="421"/>
      <c r="BP83" s="421"/>
      <c r="BQ83" s="421"/>
      <c r="BR83" s="421"/>
      <c r="BS83" s="421"/>
      <c r="BT83" s="421"/>
      <c r="BU83" s="421"/>
      <c r="BV83" s="421"/>
    </row>
    <row r="84" spans="63:74">
      <c r="BK84" s="421"/>
      <c r="BL84" s="421"/>
      <c r="BM84" s="421"/>
      <c r="BN84" s="421"/>
      <c r="BO84" s="421"/>
      <c r="BP84" s="421"/>
      <c r="BQ84" s="421"/>
      <c r="BR84" s="421"/>
      <c r="BS84" s="421"/>
      <c r="BT84" s="421"/>
      <c r="BU84" s="421"/>
      <c r="BV84" s="421"/>
    </row>
    <row r="85" spans="63:74">
      <c r="BK85" s="421"/>
      <c r="BL85" s="421"/>
      <c r="BM85" s="421"/>
      <c r="BN85" s="421"/>
      <c r="BO85" s="421"/>
      <c r="BP85" s="421"/>
      <c r="BQ85" s="421"/>
      <c r="BR85" s="421"/>
      <c r="BS85" s="421"/>
      <c r="BT85" s="421"/>
      <c r="BU85" s="421"/>
      <c r="BV85" s="421"/>
    </row>
    <row r="86" spans="63:74">
      <c r="BK86" s="421"/>
      <c r="BL86" s="421"/>
      <c r="BM86" s="421"/>
      <c r="BN86" s="421"/>
      <c r="BO86" s="421"/>
      <c r="BP86" s="421"/>
      <c r="BQ86" s="421"/>
      <c r="BR86" s="421"/>
      <c r="BS86" s="421"/>
      <c r="BT86" s="421"/>
      <c r="BU86" s="421"/>
      <c r="BV86" s="421"/>
    </row>
    <row r="87" spans="63:74">
      <c r="BK87" s="421"/>
      <c r="BL87" s="421"/>
      <c r="BM87" s="421"/>
      <c r="BN87" s="421"/>
      <c r="BO87" s="421"/>
      <c r="BP87" s="421"/>
      <c r="BQ87" s="421"/>
      <c r="BR87" s="421"/>
      <c r="BS87" s="421"/>
      <c r="BT87" s="421"/>
      <c r="BU87" s="421"/>
      <c r="BV87" s="421"/>
    </row>
    <row r="88" spans="63:74">
      <c r="BK88" s="421"/>
      <c r="BL88" s="421"/>
      <c r="BM88" s="421"/>
      <c r="BN88" s="421"/>
      <c r="BO88" s="421"/>
      <c r="BP88" s="421"/>
      <c r="BQ88" s="421"/>
      <c r="BR88" s="421"/>
      <c r="BS88" s="421"/>
      <c r="BT88" s="421"/>
      <c r="BU88" s="421"/>
      <c r="BV88" s="421"/>
    </row>
    <row r="89" spans="63:74">
      <c r="BK89" s="421"/>
      <c r="BL89" s="421"/>
      <c r="BM89" s="421"/>
      <c r="BN89" s="421"/>
      <c r="BO89" s="421"/>
      <c r="BP89" s="421"/>
      <c r="BQ89" s="421"/>
      <c r="BR89" s="421"/>
      <c r="BS89" s="421"/>
      <c r="BT89" s="421"/>
      <c r="BU89" s="421"/>
      <c r="BV89" s="421"/>
    </row>
    <row r="90" spans="63:74">
      <c r="BK90" s="421"/>
      <c r="BL90" s="421"/>
      <c r="BM90" s="421"/>
      <c r="BN90" s="421"/>
      <c r="BO90" s="421"/>
      <c r="BP90" s="421"/>
      <c r="BQ90" s="421"/>
      <c r="BR90" s="421"/>
      <c r="BS90" s="421"/>
      <c r="BT90" s="421"/>
      <c r="BU90" s="421"/>
      <c r="BV90" s="421"/>
    </row>
    <row r="91" spans="63:74">
      <c r="BK91" s="421"/>
      <c r="BL91" s="421"/>
      <c r="BM91" s="421"/>
      <c r="BN91" s="421"/>
      <c r="BO91" s="421"/>
      <c r="BP91" s="421"/>
      <c r="BQ91" s="421"/>
      <c r="BR91" s="421"/>
      <c r="BS91" s="421"/>
      <c r="BT91" s="421"/>
      <c r="BU91" s="421"/>
      <c r="BV91" s="421"/>
    </row>
    <row r="92" spans="63:74">
      <c r="BK92" s="421"/>
      <c r="BL92" s="421"/>
      <c r="BM92" s="421"/>
      <c r="BN92" s="421"/>
      <c r="BO92" s="421"/>
      <c r="BP92" s="421"/>
      <c r="BQ92" s="421"/>
      <c r="BR92" s="421"/>
      <c r="BS92" s="421"/>
      <c r="BT92" s="421"/>
      <c r="BU92" s="421"/>
      <c r="BV92" s="421"/>
    </row>
    <row r="93" spans="63:74">
      <c r="BK93" s="421"/>
      <c r="BL93" s="421"/>
      <c r="BM93" s="421"/>
      <c r="BN93" s="421"/>
      <c r="BO93" s="421"/>
      <c r="BP93" s="421"/>
      <c r="BQ93" s="421"/>
      <c r="BR93" s="421"/>
      <c r="BS93" s="421"/>
      <c r="BT93" s="421"/>
      <c r="BU93" s="421"/>
      <c r="BV93" s="421"/>
    </row>
    <row r="94" spans="63:74">
      <c r="BK94" s="421"/>
      <c r="BL94" s="421"/>
      <c r="BM94" s="421"/>
      <c r="BN94" s="421"/>
      <c r="BO94" s="421"/>
      <c r="BP94" s="421"/>
      <c r="BQ94" s="421"/>
      <c r="BR94" s="421"/>
      <c r="BS94" s="421"/>
      <c r="BT94" s="421"/>
      <c r="BU94" s="421"/>
      <c r="BV94" s="421"/>
    </row>
    <row r="95" spans="63:74">
      <c r="BK95" s="421"/>
      <c r="BL95" s="421"/>
      <c r="BM95" s="421"/>
      <c r="BN95" s="421"/>
      <c r="BO95" s="421"/>
      <c r="BP95" s="421"/>
      <c r="BQ95" s="421"/>
      <c r="BR95" s="421"/>
      <c r="BS95" s="421"/>
      <c r="BT95" s="421"/>
      <c r="BU95" s="421"/>
      <c r="BV95" s="421"/>
    </row>
    <row r="96" spans="63:74">
      <c r="BK96" s="421"/>
      <c r="BL96" s="421"/>
      <c r="BM96" s="421"/>
      <c r="BN96" s="421"/>
      <c r="BO96" s="421"/>
      <c r="BP96" s="421"/>
      <c r="BQ96" s="421"/>
      <c r="BR96" s="421"/>
      <c r="BS96" s="421"/>
      <c r="BT96" s="421"/>
      <c r="BU96" s="421"/>
      <c r="BV96" s="421"/>
    </row>
    <row r="97" spans="63:74">
      <c r="BK97" s="421"/>
      <c r="BL97" s="421"/>
      <c r="BM97" s="421"/>
      <c r="BN97" s="421"/>
      <c r="BO97" s="421"/>
      <c r="BP97" s="421"/>
      <c r="BQ97" s="421"/>
      <c r="BR97" s="421"/>
      <c r="BS97" s="421"/>
      <c r="BT97" s="421"/>
      <c r="BU97" s="421"/>
      <c r="BV97" s="421"/>
    </row>
    <row r="98" spans="63:74">
      <c r="BK98" s="421"/>
      <c r="BL98" s="421"/>
      <c r="BM98" s="421"/>
      <c r="BN98" s="421"/>
      <c r="BO98" s="421"/>
      <c r="BP98" s="421"/>
      <c r="BQ98" s="421"/>
      <c r="BR98" s="421"/>
      <c r="BS98" s="421"/>
      <c r="BT98" s="421"/>
      <c r="BU98" s="421"/>
      <c r="BV98" s="421"/>
    </row>
    <row r="99" spans="63:74">
      <c r="BK99" s="421"/>
      <c r="BL99" s="421"/>
      <c r="BM99" s="421"/>
      <c r="BN99" s="421"/>
      <c r="BO99" s="421"/>
      <c r="BP99" s="421"/>
      <c r="BQ99" s="421"/>
      <c r="BR99" s="421"/>
      <c r="BS99" s="421"/>
      <c r="BT99" s="421"/>
      <c r="BU99" s="421"/>
      <c r="BV99" s="421"/>
    </row>
    <row r="100" spans="63:74">
      <c r="BK100" s="421"/>
      <c r="BL100" s="421"/>
      <c r="BM100" s="421"/>
      <c r="BN100" s="421"/>
      <c r="BO100" s="421"/>
      <c r="BP100" s="421"/>
      <c r="BQ100" s="421"/>
      <c r="BR100" s="421"/>
      <c r="BS100" s="421"/>
      <c r="BT100" s="421"/>
      <c r="BU100" s="421"/>
      <c r="BV100" s="421"/>
    </row>
    <row r="101" spans="63:74">
      <c r="BK101" s="421"/>
      <c r="BL101" s="421"/>
      <c r="BM101" s="421"/>
      <c r="BN101" s="421"/>
      <c r="BO101" s="421"/>
      <c r="BP101" s="421"/>
      <c r="BQ101" s="421"/>
      <c r="BR101" s="421"/>
      <c r="BS101" s="421"/>
      <c r="BT101" s="421"/>
      <c r="BU101" s="421"/>
      <c r="BV101" s="421"/>
    </row>
    <row r="102" spans="63:74">
      <c r="BK102" s="421"/>
      <c r="BL102" s="421"/>
      <c r="BM102" s="421"/>
      <c r="BN102" s="421"/>
      <c r="BO102" s="421"/>
      <c r="BP102" s="421"/>
      <c r="BQ102" s="421"/>
      <c r="BR102" s="421"/>
      <c r="BS102" s="421"/>
      <c r="BT102" s="421"/>
      <c r="BU102" s="421"/>
      <c r="BV102" s="421"/>
    </row>
    <row r="103" spans="63:74">
      <c r="BK103" s="421"/>
      <c r="BL103" s="421"/>
      <c r="BM103" s="421"/>
      <c r="BN103" s="421"/>
      <c r="BO103" s="421"/>
      <c r="BP103" s="421"/>
      <c r="BQ103" s="421"/>
      <c r="BR103" s="421"/>
      <c r="BS103" s="421"/>
      <c r="BT103" s="421"/>
      <c r="BU103" s="421"/>
      <c r="BV103" s="421"/>
    </row>
    <row r="104" spans="63:74">
      <c r="BK104" s="421"/>
      <c r="BL104" s="421"/>
      <c r="BM104" s="421"/>
      <c r="BN104" s="421"/>
      <c r="BO104" s="421"/>
      <c r="BP104" s="421"/>
      <c r="BQ104" s="421"/>
      <c r="BR104" s="421"/>
      <c r="BS104" s="421"/>
      <c r="BT104" s="421"/>
      <c r="BU104" s="421"/>
      <c r="BV104" s="421"/>
    </row>
    <row r="105" spans="63:74">
      <c r="BK105" s="421"/>
      <c r="BL105" s="421"/>
      <c r="BM105" s="421"/>
      <c r="BN105" s="421"/>
      <c r="BO105" s="421"/>
      <c r="BP105" s="421"/>
      <c r="BQ105" s="421"/>
      <c r="BR105" s="421"/>
      <c r="BS105" s="421"/>
      <c r="BT105" s="421"/>
      <c r="BU105" s="421"/>
      <c r="BV105" s="421"/>
    </row>
    <row r="106" spans="63:74">
      <c r="BK106" s="421"/>
      <c r="BL106" s="421"/>
      <c r="BM106" s="421"/>
      <c r="BN106" s="421"/>
      <c r="BO106" s="421"/>
      <c r="BP106" s="421"/>
      <c r="BQ106" s="421"/>
      <c r="BR106" s="421"/>
      <c r="BS106" s="421"/>
      <c r="BT106" s="421"/>
      <c r="BU106" s="421"/>
      <c r="BV106" s="421"/>
    </row>
    <row r="107" spans="63:74">
      <c r="BK107" s="421"/>
      <c r="BL107" s="421"/>
      <c r="BM107" s="421"/>
      <c r="BN107" s="421"/>
      <c r="BO107" s="421"/>
      <c r="BP107" s="421"/>
      <c r="BQ107" s="421"/>
      <c r="BR107" s="421"/>
      <c r="BS107" s="421"/>
      <c r="BT107" s="421"/>
      <c r="BU107" s="421"/>
      <c r="BV107" s="421"/>
    </row>
    <row r="108" spans="63:74">
      <c r="BK108" s="421"/>
      <c r="BL108" s="421"/>
      <c r="BM108" s="421"/>
      <c r="BN108" s="421"/>
      <c r="BO108" s="421"/>
      <c r="BP108" s="421"/>
      <c r="BQ108" s="421"/>
      <c r="BR108" s="421"/>
      <c r="BS108" s="421"/>
      <c r="BT108" s="421"/>
      <c r="BU108" s="421"/>
      <c r="BV108" s="421"/>
    </row>
    <row r="109" spans="63:74">
      <c r="BK109" s="421"/>
      <c r="BL109" s="421"/>
      <c r="BM109" s="421"/>
      <c r="BN109" s="421"/>
      <c r="BO109" s="421"/>
      <c r="BP109" s="421"/>
      <c r="BQ109" s="421"/>
      <c r="BR109" s="421"/>
      <c r="BS109" s="421"/>
      <c r="BT109" s="421"/>
      <c r="BU109" s="421"/>
      <c r="BV109" s="421"/>
    </row>
    <row r="110" spans="63:74">
      <c r="BK110" s="421"/>
      <c r="BL110" s="421"/>
      <c r="BM110" s="421"/>
      <c r="BN110" s="421"/>
      <c r="BO110" s="421"/>
      <c r="BP110" s="421"/>
      <c r="BQ110" s="421"/>
      <c r="BR110" s="421"/>
      <c r="BS110" s="421"/>
      <c r="BT110" s="421"/>
      <c r="BU110" s="421"/>
      <c r="BV110" s="421"/>
    </row>
    <row r="111" spans="63:74">
      <c r="BK111" s="421"/>
      <c r="BL111" s="421"/>
      <c r="BM111" s="421"/>
      <c r="BN111" s="421"/>
      <c r="BO111" s="421"/>
      <c r="BP111" s="421"/>
      <c r="BQ111" s="421"/>
      <c r="BR111" s="421"/>
      <c r="BS111" s="421"/>
      <c r="BT111" s="421"/>
      <c r="BU111" s="421"/>
      <c r="BV111" s="421"/>
    </row>
    <row r="112" spans="63:74">
      <c r="BK112" s="421"/>
      <c r="BL112" s="421"/>
      <c r="BM112" s="421"/>
      <c r="BN112" s="421"/>
      <c r="BO112" s="421"/>
      <c r="BP112" s="421"/>
      <c r="BQ112" s="421"/>
      <c r="BR112" s="421"/>
      <c r="BS112" s="421"/>
      <c r="BT112" s="421"/>
      <c r="BU112" s="421"/>
      <c r="BV112" s="421"/>
    </row>
    <row r="113" spans="63:74">
      <c r="BK113" s="421"/>
      <c r="BL113" s="421"/>
      <c r="BM113" s="421"/>
      <c r="BN113" s="421"/>
      <c r="BO113" s="421"/>
      <c r="BP113" s="421"/>
      <c r="BQ113" s="421"/>
      <c r="BR113" s="421"/>
      <c r="BS113" s="421"/>
      <c r="BT113" s="421"/>
      <c r="BU113" s="421"/>
      <c r="BV113" s="421"/>
    </row>
    <row r="114" spans="63:74">
      <c r="BK114" s="421"/>
      <c r="BL114" s="421"/>
      <c r="BM114" s="421"/>
      <c r="BN114" s="421"/>
      <c r="BO114" s="421"/>
      <c r="BP114" s="421"/>
      <c r="BQ114" s="421"/>
      <c r="BR114" s="421"/>
      <c r="BS114" s="421"/>
      <c r="BT114" s="421"/>
      <c r="BU114" s="421"/>
      <c r="BV114" s="421"/>
    </row>
    <row r="115" spans="63:74">
      <c r="BK115" s="421"/>
      <c r="BL115" s="421"/>
      <c r="BM115" s="421"/>
      <c r="BN115" s="421"/>
      <c r="BO115" s="421"/>
      <c r="BP115" s="421"/>
      <c r="BQ115" s="421"/>
      <c r="BR115" s="421"/>
      <c r="BS115" s="421"/>
      <c r="BT115" s="421"/>
      <c r="BU115" s="421"/>
      <c r="BV115" s="421"/>
    </row>
    <row r="116" spans="63:74">
      <c r="BK116" s="421"/>
      <c r="BL116" s="421"/>
      <c r="BM116" s="421"/>
      <c r="BN116" s="421"/>
      <c r="BO116" s="421"/>
      <c r="BP116" s="421"/>
      <c r="BQ116" s="421"/>
      <c r="BR116" s="421"/>
      <c r="BS116" s="421"/>
      <c r="BT116" s="421"/>
      <c r="BU116" s="421"/>
      <c r="BV116" s="421"/>
    </row>
    <row r="117" spans="63:74">
      <c r="BK117" s="421"/>
      <c r="BL117" s="421"/>
      <c r="BM117" s="421"/>
      <c r="BN117" s="421"/>
      <c r="BO117" s="421"/>
      <c r="BP117" s="421"/>
      <c r="BQ117" s="421"/>
      <c r="BR117" s="421"/>
      <c r="BS117" s="421"/>
      <c r="BT117" s="421"/>
      <c r="BU117" s="421"/>
      <c r="BV117" s="421"/>
    </row>
    <row r="118" spans="63:74">
      <c r="BK118" s="421"/>
      <c r="BL118" s="421"/>
      <c r="BM118" s="421"/>
      <c r="BN118" s="421"/>
      <c r="BO118" s="421"/>
      <c r="BP118" s="421"/>
      <c r="BQ118" s="421"/>
      <c r="BR118" s="421"/>
      <c r="BS118" s="421"/>
      <c r="BT118" s="421"/>
      <c r="BU118" s="421"/>
      <c r="BV118" s="421"/>
    </row>
    <row r="119" spans="63:74">
      <c r="BK119" s="421"/>
      <c r="BL119" s="421"/>
      <c r="BM119" s="421"/>
      <c r="BN119" s="421"/>
      <c r="BO119" s="421"/>
      <c r="BP119" s="421"/>
      <c r="BQ119" s="421"/>
      <c r="BR119" s="421"/>
      <c r="BS119" s="421"/>
      <c r="BT119" s="421"/>
      <c r="BU119" s="421"/>
      <c r="BV119" s="421"/>
    </row>
    <row r="120" spans="63:74">
      <c r="BK120" s="421"/>
      <c r="BL120" s="421"/>
      <c r="BM120" s="421"/>
      <c r="BN120" s="421"/>
      <c r="BO120" s="421"/>
      <c r="BP120" s="421"/>
      <c r="BQ120" s="421"/>
      <c r="BR120" s="421"/>
      <c r="BS120" s="421"/>
      <c r="BT120" s="421"/>
      <c r="BU120" s="421"/>
      <c r="BV120" s="421"/>
    </row>
    <row r="121" spans="63:74">
      <c r="BK121" s="421"/>
      <c r="BL121" s="421"/>
      <c r="BM121" s="421"/>
      <c r="BN121" s="421"/>
      <c r="BO121" s="421"/>
      <c r="BP121" s="421"/>
      <c r="BQ121" s="421"/>
      <c r="BR121" s="421"/>
      <c r="BS121" s="421"/>
      <c r="BT121" s="421"/>
      <c r="BU121" s="421"/>
      <c r="BV121" s="421"/>
    </row>
    <row r="122" spans="63:74">
      <c r="BK122" s="421"/>
      <c r="BL122" s="421"/>
      <c r="BM122" s="421"/>
      <c r="BN122" s="421"/>
      <c r="BO122" s="421"/>
      <c r="BP122" s="421"/>
      <c r="BQ122" s="421"/>
      <c r="BR122" s="421"/>
      <c r="BS122" s="421"/>
      <c r="BT122" s="421"/>
      <c r="BU122" s="421"/>
      <c r="BV122" s="421"/>
    </row>
    <row r="123" spans="63:74">
      <c r="BK123" s="421"/>
      <c r="BL123" s="421"/>
      <c r="BM123" s="421"/>
      <c r="BN123" s="421"/>
      <c r="BO123" s="421"/>
      <c r="BP123" s="421"/>
      <c r="BQ123" s="421"/>
      <c r="BR123" s="421"/>
      <c r="BS123" s="421"/>
      <c r="BT123" s="421"/>
      <c r="BU123" s="421"/>
      <c r="BV123" s="421"/>
    </row>
    <row r="124" spans="63:74">
      <c r="BK124" s="421"/>
      <c r="BL124" s="421"/>
      <c r="BM124" s="421"/>
      <c r="BN124" s="421"/>
      <c r="BO124" s="421"/>
      <c r="BP124" s="421"/>
      <c r="BQ124" s="421"/>
      <c r="BR124" s="421"/>
      <c r="BS124" s="421"/>
      <c r="BT124" s="421"/>
      <c r="BU124" s="421"/>
      <c r="BV124" s="421"/>
    </row>
    <row r="125" spans="63:74">
      <c r="BK125" s="421"/>
      <c r="BL125" s="421"/>
      <c r="BM125" s="421"/>
      <c r="BN125" s="421"/>
      <c r="BO125" s="421"/>
      <c r="BP125" s="421"/>
      <c r="BQ125" s="421"/>
      <c r="BR125" s="421"/>
      <c r="BS125" s="421"/>
      <c r="BT125" s="421"/>
      <c r="BU125" s="421"/>
      <c r="BV125" s="421"/>
    </row>
    <row r="126" spans="63:74">
      <c r="BK126" s="421"/>
      <c r="BL126" s="421"/>
      <c r="BM126" s="421"/>
      <c r="BN126" s="421"/>
      <c r="BO126" s="421"/>
      <c r="BP126" s="421"/>
      <c r="BQ126" s="421"/>
      <c r="BR126" s="421"/>
      <c r="BS126" s="421"/>
      <c r="BT126" s="421"/>
      <c r="BU126" s="421"/>
      <c r="BV126" s="421"/>
    </row>
    <row r="127" spans="63:74">
      <c r="BK127" s="421"/>
      <c r="BL127" s="421"/>
      <c r="BM127" s="421"/>
      <c r="BN127" s="421"/>
      <c r="BO127" s="421"/>
      <c r="BP127" s="421"/>
      <c r="BQ127" s="421"/>
      <c r="BR127" s="421"/>
      <c r="BS127" s="421"/>
      <c r="BT127" s="421"/>
      <c r="BU127" s="421"/>
      <c r="BV127" s="421"/>
    </row>
    <row r="128" spans="63:74">
      <c r="BK128" s="421"/>
      <c r="BL128" s="421"/>
      <c r="BM128" s="421"/>
      <c r="BN128" s="421"/>
      <c r="BO128" s="421"/>
      <c r="BP128" s="421"/>
      <c r="BQ128" s="421"/>
      <c r="BR128" s="421"/>
      <c r="BS128" s="421"/>
      <c r="BT128" s="421"/>
      <c r="BU128" s="421"/>
      <c r="BV128" s="421"/>
    </row>
    <row r="129" spans="63:74">
      <c r="BK129" s="421"/>
      <c r="BL129" s="421"/>
      <c r="BM129" s="421"/>
      <c r="BN129" s="421"/>
      <c r="BO129" s="421"/>
      <c r="BP129" s="421"/>
      <c r="BQ129" s="421"/>
      <c r="BR129" s="421"/>
      <c r="BS129" s="421"/>
      <c r="BT129" s="421"/>
      <c r="BU129" s="421"/>
      <c r="BV129" s="421"/>
    </row>
    <row r="130" spans="63:74">
      <c r="BK130" s="421"/>
      <c r="BL130" s="421"/>
      <c r="BM130" s="421"/>
      <c r="BN130" s="421"/>
      <c r="BO130" s="421"/>
      <c r="BP130" s="421"/>
      <c r="BQ130" s="421"/>
      <c r="BR130" s="421"/>
      <c r="BS130" s="421"/>
      <c r="BT130" s="421"/>
      <c r="BU130" s="421"/>
      <c r="BV130" s="421"/>
    </row>
    <row r="131" spans="63:74">
      <c r="BK131" s="421"/>
      <c r="BL131" s="421"/>
      <c r="BM131" s="421"/>
      <c r="BN131" s="421"/>
      <c r="BO131" s="421"/>
      <c r="BP131" s="421"/>
      <c r="BQ131" s="421"/>
      <c r="BR131" s="421"/>
      <c r="BS131" s="421"/>
      <c r="BT131" s="421"/>
      <c r="BU131" s="421"/>
      <c r="BV131" s="421"/>
    </row>
    <row r="132" spans="63:74">
      <c r="BK132" s="421"/>
      <c r="BL132" s="421"/>
      <c r="BM132" s="421"/>
      <c r="BN132" s="421"/>
      <c r="BO132" s="421"/>
      <c r="BP132" s="421"/>
      <c r="BQ132" s="421"/>
      <c r="BR132" s="421"/>
      <c r="BS132" s="421"/>
      <c r="BT132" s="421"/>
      <c r="BU132" s="421"/>
      <c r="BV132" s="421"/>
    </row>
    <row r="133" spans="63:74">
      <c r="BK133" s="421"/>
      <c r="BL133" s="421"/>
      <c r="BM133" s="421"/>
      <c r="BN133" s="421"/>
      <c r="BO133" s="421"/>
      <c r="BP133" s="421"/>
      <c r="BQ133" s="421"/>
      <c r="BR133" s="421"/>
      <c r="BS133" s="421"/>
      <c r="BT133" s="421"/>
      <c r="BU133" s="421"/>
      <c r="BV133" s="421"/>
    </row>
    <row r="134" spans="63:74">
      <c r="BK134" s="421"/>
      <c r="BL134" s="421"/>
      <c r="BM134" s="421"/>
      <c r="BN134" s="421"/>
      <c r="BO134" s="421"/>
      <c r="BP134" s="421"/>
      <c r="BQ134" s="421"/>
      <c r="BR134" s="421"/>
      <c r="BS134" s="421"/>
      <c r="BT134" s="421"/>
      <c r="BU134" s="421"/>
      <c r="BV134" s="421"/>
    </row>
    <row r="135" spans="63:74">
      <c r="BK135" s="421"/>
      <c r="BL135" s="421"/>
      <c r="BM135" s="421"/>
      <c r="BN135" s="421"/>
      <c r="BO135" s="421"/>
      <c r="BP135" s="421"/>
      <c r="BQ135" s="421"/>
      <c r="BR135" s="421"/>
      <c r="BS135" s="421"/>
      <c r="BT135" s="421"/>
      <c r="BU135" s="421"/>
      <c r="BV135" s="421"/>
    </row>
    <row r="136" spans="63:74">
      <c r="BK136" s="421"/>
      <c r="BL136" s="421"/>
      <c r="BM136" s="421"/>
      <c r="BN136" s="421"/>
      <c r="BO136" s="421"/>
      <c r="BP136" s="421"/>
      <c r="BQ136" s="421"/>
      <c r="BR136" s="421"/>
      <c r="BS136" s="421"/>
      <c r="BT136" s="421"/>
      <c r="BU136" s="421"/>
      <c r="BV136" s="421"/>
    </row>
    <row r="137" spans="63:74">
      <c r="BK137" s="421"/>
      <c r="BL137" s="421"/>
      <c r="BM137" s="421"/>
      <c r="BN137" s="421"/>
      <c r="BO137" s="421"/>
      <c r="BP137" s="421"/>
      <c r="BQ137" s="421"/>
      <c r="BR137" s="421"/>
      <c r="BS137" s="421"/>
      <c r="BT137" s="421"/>
      <c r="BU137" s="421"/>
      <c r="BV137" s="421"/>
    </row>
    <row r="138" spans="63:74">
      <c r="BK138" s="421"/>
      <c r="BL138" s="421"/>
      <c r="BM138" s="421"/>
      <c r="BN138" s="421"/>
      <c r="BO138" s="421"/>
      <c r="BP138" s="421"/>
      <c r="BQ138" s="421"/>
      <c r="BR138" s="421"/>
      <c r="BS138" s="421"/>
      <c r="BT138" s="421"/>
      <c r="BU138" s="421"/>
      <c r="BV138" s="421"/>
    </row>
    <row r="139" spans="63:74">
      <c r="BK139" s="421"/>
      <c r="BL139" s="421"/>
      <c r="BM139" s="421"/>
      <c r="BN139" s="421"/>
      <c r="BO139" s="421"/>
      <c r="BP139" s="421"/>
      <c r="BQ139" s="421"/>
      <c r="BR139" s="421"/>
      <c r="BS139" s="421"/>
      <c r="BT139" s="421"/>
      <c r="BU139" s="421"/>
      <c r="BV139" s="421"/>
    </row>
    <row r="140" spans="63:74">
      <c r="BK140" s="421"/>
      <c r="BL140" s="421"/>
      <c r="BM140" s="421"/>
      <c r="BN140" s="421"/>
      <c r="BO140" s="421"/>
      <c r="BP140" s="421"/>
      <c r="BQ140" s="421"/>
      <c r="BR140" s="421"/>
      <c r="BS140" s="421"/>
      <c r="BT140" s="421"/>
      <c r="BU140" s="421"/>
      <c r="BV140" s="421"/>
    </row>
    <row r="141" spans="63:74">
      <c r="BK141" s="421"/>
      <c r="BL141" s="421"/>
      <c r="BM141" s="421"/>
      <c r="BN141" s="421"/>
      <c r="BO141" s="421"/>
      <c r="BP141" s="421"/>
      <c r="BQ141" s="421"/>
      <c r="BR141" s="421"/>
      <c r="BS141" s="421"/>
      <c r="BT141" s="421"/>
      <c r="BU141" s="421"/>
      <c r="BV141" s="421"/>
    </row>
    <row r="142" spans="63:74">
      <c r="BK142" s="421"/>
      <c r="BL142" s="421"/>
      <c r="BM142" s="421"/>
      <c r="BN142" s="421"/>
      <c r="BO142" s="421"/>
      <c r="BP142" s="421"/>
      <c r="BQ142" s="421"/>
      <c r="BR142" s="421"/>
      <c r="BS142" s="421"/>
      <c r="BT142" s="421"/>
      <c r="BU142" s="421"/>
      <c r="BV142" s="421"/>
    </row>
    <row r="143" spans="63:74">
      <c r="BK143" s="421"/>
      <c r="BL143" s="421"/>
      <c r="BM143" s="421"/>
      <c r="BN143" s="421"/>
      <c r="BO143" s="421"/>
      <c r="BP143" s="421"/>
      <c r="BQ143" s="421"/>
      <c r="BR143" s="421"/>
      <c r="BS143" s="421"/>
      <c r="BT143" s="421"/>
      <c r="BU143" s="421"/>
      <c r="BV143" s="421"/>
    </row>
  </sheetData>
  <mergeCells count="21">
    <mergeCell ref="B51:Q51"/>
    <mergeCell ref="B52:Q52"/>
    <mergeCell ref="B46:Q46"/>
    <mergeCell ref="B47:Q47"/>
    <mergeCell ref="B48:Q48"/>
    <mergeCell ref="B49:Q49"/>
    <mergeCell ref="A1:A2"/>
    <mergeCell ref="B1:AL1"/>
    <mergeCell ref="B50:Q50"/>
    <mergeCell ref="B45:Q45"/>
    <mergeCell ref="B42:Q42"/>
    <mergeCell ref="B41:Q41"/>
    <mergeCell ref="B43:Q43"/>
    <mergeCell ref="B44:Q44"/>
    <mergeCell ref="AM3:AX3"/>
    <mergeCell ref="AY3:BJ3"/>
    <mergeCell ref="BK3:BV3"/>
    <mergeCell ref="B40:AL40"/>
    <mergeCell ref="C3:N3"/>
    <mergeCell ref="O3:Z3"/>
    <mergeCell ref="AA3:AL3"/>
  </mergeCells>
  <phoneticPr fontId="5" type="noConversion"/>
  <hyperlinks>
    <hyperlink ref="A1:A2" location="Contents!A1" display="Table of Contents"/>
  </hyperlinks>
  <pageMargins left="0.25" right="0.25" top="0.25" bottom="0.25" header="0.5" footer="0.5"/>
  <pageSetup scale="75"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sheetPr codeName="Sheet20">
    <pageSetUpPr fitToPage="1"/>
  </sheetPr>
  <dimension ref="A1:BV137"/>
  <sheetViews>
    <sheetView workbookViewId="0">
      <pane xSplit="2" ySplit="4" topLeftCell="AV5" activePane="bottomRight" state="frozen"/>
      <selection activeCell="BC15" sqref="BC15"/>
      <selection pane="topRight" activeCell="BC15" sqref="BC15"/>
      <selection pane="bottomLeft" activeCell="BC15" sqref="BC15"/>
      <selection pane="bottomRight" activeCell="BH1" sqref="BH1"/>
    </sheetView>
  </sheetViews>
  <sheetFormatPr defaultColWidth="8.85546875" defaultRowHeight="11.25"/>
  <cols>
    <col min="1" max="1" width="17.28515625" style="163" customWidth="1"/>
    <col min="2" max="2" width="25.28515625" style="153" customWidth="1"/>
    <col min="3" max="50" width="6.7109375" style="153" customWidth="1"/>
    <col min="51" max="62" width="6.7109375" style="502" customWidth="1"/>
    <col min="63" max="74" width="6.7109375" style="153" customWidth="1"/>
    <col min="75" max="16384" width="8.85546875" style="153"/>
  </cols>
  <sheetData>
    <row r="1" spans="1:74" ht="12.75">
      <c r="A1" s="658" t="s">
        <v>1103</v>
      </c>
      <c r="B1" s="682" t="s">
        <v>1236</v>
      </c>
      <c r="C1" s="649"/>
      <c r="D1" s="649"/>
      <c r="E1" s="649"/>
      <c r="F1" s="649"/>
      <c r="G1" s="649"/>
      <c r="H1" s="649"/>
      <c r="I1" s="649"/>
      <c r="J1" s="649"/>
      <c r="K1" s="649"/>
      <c r="L1" s="649"/>
      <c r="M1" s="649"/>
      <c r="N1" s="649"/>
      <c r="O1" s="649"/>
      <c r="P1" s="649"/>
      <c r="Q1" s="649"/>
      <c r="R1" s="649"/>
      <c r="S1" s="649"/>
      <c r="T1" s="649"/>
      <c r="U1" s="649"/>
      <c r="V1" s="649"/>
      <c r="W1" s="649"/>
      <c r="X1" s="649"/>
      <c r="Y1" s="649"/>
      <c r="Z1" s="649"/>
      <c r="AA1" s="649"/>
      <c r="AB1" s="649"/>
      <c r="AC1" s="649"/>
      <c r="AD1" s="649"/>
      <c r="AE1" s="649"/>
      <c r="AF1" s="649"/>
      <c r="AG1" s="649"/>
      <c r="AH1" s="649"/>
      <c r="AI1" s="649"/>
      <c r="AJ1" s="649"/>
      <c r="AK1" s="649"/>
      <c r="AL1" s="649"/>
    </row>
    <row r="2" spans="1:74" ht="12.75">
      <c r="A2" s="659"/>
      <c r="B2" s="550" t="str">
        <f>"U.S. Energy Information Administration   |   Short-Term Energy Outlook  - "&amp;Dates!D1</f>
        <v>U.S. Energy Information Administration   |   Short-Term Energy Outlook  - October 2013</v>
      </c>
      <c r="C2" s="553"/>
      <c r="D2" s="553"/>
      <c r="E2" s="553"/>
      <c r="F2" s="553"/>
      <c r="G2" s="553"/>
      <c r="H2" s="553"/>
      <c r="I2" s="553"/>
      <c r="J2" s="553"/>
      <c r="K2" s="553"/>
      <c r="L2" s="553"/>
      <c r="M2" s="553"/>
      <c r="N2" s="553"/>
      <c r="O2" s="553"/>
      <c r="P2" s="553"/>
      <c r="Q2" s="553"/>
      <c r="R2" s="551"/>
      <c r="S2" s="551"/>
      <c r="T2" s="551"/>
      <c r="U2" s="551"/>
      <c r="V2" s="551"/>
      <c r="W2" s="551"/>
      <c r="X2" s="551"/>
      <c r="Y2" s="551"/>
      <c r="Z2" s="551"/>
      <c r="AA2" s="551"/>
      <c r="AB2" s="551"/>
      <c r="AC2" s="551"/>
      <c r="AD2" s="551"/>
      <c r="AE2" s="551"/>
      <c r="AF2" s="551"/>
      <c r="AG2" s="551"/>
      <c r="AH2" s="551"/>
      <c r="AI2" s="551"/>
      <c r="AJ2" s="551"/>
      <c r="AK2" s="551"/>
      <c r="AL2" s="551"/>
    </row>
    <row r="3" spans="1:74" s="12" customFormat="1" ht="12.75">
      <c r="A3" s="14"/>
      <c r="B3" s="15"/>
      <c r="C3" s="663">
        <f>Dates!D3</f>
        <v>2009</v>
      </c>
      <c r="D3" s="654"/>
      <c r="E3" s="654"/>
      <c r="F3" s="654"/>
      <c r="G3" s="654"/>
      <c r="H3" s="654"/>
      <c r="I3" s="654"/>
      <c r="J3" s="654"/>
      <c r="K3" s="654"/>
      <c r="L3" s="654"/>
      <c r="M3" s="654"/>
      <c r="N3" s="655"/>
      <c r="O3" s="663">
        <f>C3+1</f>
        <v>2010</v>
      </c>
      <c r="P3" s="664"/>
      <c r="Q3" s="664"/>
      <c r="R3" s="664"/>
      <c r="S3" s="664"/>
      <c r="T3" s="664"/>
      <c r="U3" s="664"/>
      <c r="V3" s="664"/>
      <c r="W3" s="664"/>
      <c r="X3" s="654"/>
      <c r="Y3" s="654"/>
      <c r="Z3" s="655"/>
      <c r="AA3" s="653">
        <f>O3+1</f>
        <v>2011</v>
      </c>
      <c r="AB3" s="654"/>
      <c r="AC3" s="654"/>
      <c r="AD3" s="654"/>
      <c r="AE3" s="654"/>
      <c r="AF3" s="654"/>
      <c r="AG3" s="654"/>
      <c r="AH3" s="654"/>
      <c r="AI3" s="654"/>
      <c r="AJ3" s="654"/>
      <c r="AK3" s="654"/>
      <c r="AL3" s="655"/>
      <c r="AM3" s="653">
        <f>AA3+1</f>
        <v>2012</v>
      </c>
      <c r="AN3" s="654"/>
      <c r="AO3" s="654"/>
      <c r="AP3" s="654"/>
      <c r="AQ3" s="654"/>
      <c r="AR3" s="654"/>
      <c r="AS3" s="654"/>
      <c r="AT3" s="654"/>
      <c r="AU3" s="654"/>
      <c r="AV3" s="654"/>
      <c r="AW3" s="654"/>
      <c r="AX3" s="655"/>
      <c r="AY3" s="653">
        <f>AM3+1</f>
        <v>2013</v>
      </c>
      <c r="AZ3" s="660"/>
      <c r="BA3" s="660"/>
      <c r="BB3" s="660"/>
      <c r="BC3" s="660"/>
      <c r="BD3" s="660"/>
      <c r="BE3" s="660"/>
      <c r="BF3" s="660"/>
      <c r="BG3" s="660"/>
      <c r="BH3" s="660"/>
      <c r="BI3" s="660"/>
      <c r="BJ3" s="661"/>
      <c r="BK3" s="653">
        <f>AY3+1</f>
        <v>2014</v>
      </c>
      <c r="BL3" s="654"/>
      <c r="BM3" s="654"/>
      <c r="BN3" s="654"/>
      <c r="BO3" s="654"/>
      <c r="BP3" s="654"/>
      <c r="BQ3" s="654"/>
      <c r="BR3" s="654"/>
      <c r="BS3" s="654"/>
      <c r="BT3" s="654"/>
      <c r="BU3" s="654"/>
      <c r="BV3" s="655"/>
    </row>
    <row r="4" spans="1:74" s="12" customFormat="1">
      <c r="A4" s="16"/>
      <c r="B4" s="17"/>
      <c r="C4" s="18" t="s">
        <v>669</v>
      </c>
      <c r="D4" s="18" t="s">
        <v>670</v>
      </c>
      <c r="E4" s="18" t="s">
        <v>671</v>
      </c>
      <c r="F4" s="18" t="s">
        <v>672</v>
      </c>
      <c r="G4" s="18" t="s">
        <v>673</v>
      </c>
      <c r="H4" s="18" t="s">
        <v>674</v>
      </c>
      <c r="I4" s="18" t="s">
        <v>675</v>
      </c>
      <c r="J4" s="18" t="s">
        <v>676</v>
      </c>
      <c r="K4" s="18" t="s">
        <v>677</v>
      </c>
      <c r="L4" s="18" t="s">
        <v>678</v>
      </c>
      <c r="M4" s="18" t="s">
        <v>679</v>
      </c>
      <c r="N4" s="18" t="s">
        <v>680</v>
      </c>
      <c r="O4" s="18" t="s">
        <v>669</v>
      </c>
      <c r="P4" s="18" t="s">
        <v>670</v>
      </c>
      <c r="Q4" s="18" t="s">
        <v>671</v>
      </c>
      <c r="R4" s="18" t="s">
        <v>672</v>
      </c>
      <c r="S4" s="18" t="s">
        <v>673</v>
      </c>
      <c r="T4" s="18" t="s">
        <v>674</v>
      </c>
      <c r="U4" s="18" t="s">
        <v>675</v>
      </c>
      <c r="V4" s="18" t="s">
        <v>676</v>
      </c>
      <c r="W4" s="18" t="s">
        <v>677</v>
      </c>
      <c r="X4" s="18" t="s">
        <v>678</v>
      </c>
      <c r="Y4" s="18" t="s">
        <v>679</v>
      </c>
      <c r="Z4" s="18" t="s">
        <v>680</v>
      </c>
      <c r="AA4" s="18" t="s">
        <v>669</v>
      </c>
      <c r="AB4" s="18" t="s">
        <v>670</v>
      </c>
      <c r="AC4" s="18" t="s">
        <v>671</v>
      </c>
      <c r="AD4" s="18" t="s">
        <v>672</v>
      </c>
      <c r="AE4" s="18" t="s">
        <v>673</v>
      </c>
      <c r="AF4" s="18" t="s">
        <v>674</v>
      </c>
      <c r="AG4" s="18" t="s">
        <v>675</v>
      </c>
      <c r="AH4" s="18" t="s">
        <v>676</v>
      </c>
      <c r="AI4" s="18" t="s">
        <v>677</v>
      </c>
      <c r="AJ4" s="18" t="s">
        <v>678</v>
      </c>
      <c r="AK4" s="18" t="s">
        <v>679</v>
      </c>
      <c r="AL4" s="18" t="s">
        <v>680</v>
      </c>
      <c r="AM4" s="18" t="s">
        <v>669</v>
      </c>
      <c r="AN4" s="18" t="s">
        <v>670</v>
      </c>
      <c r="AO4" s="18" t="s">
        <v>671</v>
      </c>
      <c r="AP4" s="18" t="s">
        <v>672</v>
      </c>
      <c r="AQ4" s="18" t="s">
        <v>673</v>
      </c>
      <c r="AR4" s="18" t="s">
        <v>674</v>
      </c>
      <c r="AS4" s="18" t="s">
        <v>675</v>
      </c>
      <c r="AT4" s="18" t="s">
        <v>676</v>
      </c>
      <c r="AU4" s="18" t="s">
        <v>677</v>
      </c>
      <c r="AV4" s="18" t="s">
        <v>678</v>
      </c>
      <c r="AW4" s="18" t="s">
        <v>679</v>
      </c>
      <c r="AX4" s="18" t="s">
        <v>680</v>
      </c>
      <c r="AY4" s="18" t="s">
        <v>669</v>
      </c>
      <c r="AZ4" s="18" t="s">
        <v>670</v>
      </c>
      <c r="BA4" s="18" t="s">
        <v>671</v>
      </c>
      <c r="BB4" s="18" t="s">
        <v>672</v>
      </c>
      <c r="BC4" s="18" t="s">
        <v>673</v>
      </c>
      <c r="BD4" s="18" t="s">
        <v>674</v>
      </c>
      <c r="BE4" s="18" t="s">
        <v>675</v>
      </c>
      <c r="BF4" s="18" t="s">
        <v>676</v>
      </c>
      <c r="BG4" s="18" t="s">
        <v>677</v>
      </c>
      <c r="BH4" s="18" t="s">
        <v>678</v>
      </c>
      <c r="BI4" s="18" t="s">
        <v>679</v>
      </c>
      <c r="BJ4" s="18" t="s">
        <v>680</v>
      </c>
      <c r="BK4" s="18" t="s">
        <v>669</v>
      </c>
      <c r="BL4" s="18" t="s">
        <v>670</v>
      </c>
      <c r="BM4" s="18" t="s">
        <v>671</v>
      </c>
      <c r="BN4" s="18" t="s">
        <v>672</v>
      </c>
      <c r="BO4" s="18" t="s">
        <v>673</v>
      </c>
      <c r="BP4" s="18" t="s">
        <v>674</v>
      </c>
      <c r="BQ4" s="18" t="s">
        <v>675</v>
      </c>
      <c r="BR4" s="18" t="s">
        <v>676</v>
      </c>
      <c r="BS4" s="18" t="s">
        <v>677</v>
      </c>
      <c r="BT4" s="18" t="s">
        <v>678</v>
      </c>
      <c r="BU4" s="18" t="s">
        <v>679</v>
      </c>
      <c r="BV4" s="18" t="s">
        <v>680</v>
      </c>
    </row>
    <row r="5" spans="1:74" ht="11.1" customHeight="1">
      <c r="B5" s="258" t="s">
        <v>1114</v>
      </c>
      <c r="C5" s="256"/>
      <c r="D5" s="256"/>
      <c r="E5" s="256"/>
      <c r="F5" s="256"/>
      <c r="G5" s="256"/>
      <c r="H5" s="256"/>
      <c r="I5" s="256"/>
      <c r="J5" s="256"/>
      <c r="K5" s="256"/>
      <c r="L5" s="256"/>
      <c r="M5" s="256"/>
      <c r="N5" s="256"/>
      <c r="O5" s="256"/>
      <c r="P5" s="256"/>
      <c r="Q5" s="256"/>
      <c r="R5" s="256"/>
      <c r="S5" s="256"/>
      <c r="T5" s="256"/>
      <c r="U5" s="256"/>
      <c r="V5" s="256"/>
      <c r="W5" s="256"/>
      <c r="X5" s="256"/>
      <c r="Y5" s="256"/>
      <c r="Z5" s="256"/>
      <c r="AA5" s="256"/>
      <c r="AB5" s="256"/>
      <c r="AC5" s="256"/>
      <c r="AD5" s="256"/>
      <c r="AE5" s="256"/>
      <c r="AF5" s="256"/>
      <c r="AG5" s="256"/>
      <c r="AH5" s="256"/>
      <c r="AI5" s="256"/>
      <c r="AJ5" s="256"/>
      <c r="AK5" s="256"/>
      <c r="AL5" s="256"/>
      <c r="AM5" s="256"/>
      <c r="AN5" s="256"/>
      <c r="AO5" s="256"/>
      <c r="AP5" s="256"/>
      <c r="AQ5" s="256"/>
      <c r="AR5" s="256"/>
      <c r="AS5" s="256"/>
      <c r="AT5" s="256"/>
      <c r="AU5" s="256"/>
      <c r="AV5" s="256"/>
      <c r="AW5" s="256"/>
      <c r="AX5" s="256"/>
      <c r="AY5" s="414"/>
      <c r="AZ5" s="414"/>
      <c r="BA5" s="414"/>
      <c r="BB5" s="414"/>
      <c r="BC5" s="414"/>
      <c r="BD5" s="414"/>
      <c r="BE5" s="414"/>
      <c r="BF5" s="414"/>
      <c r="BG5" s="414"/>
      <c r="BH5" s="414"/>
      <c r="BI5" s="414"/>
      <c r="BJ5" s="414"/>
      <c r="BK5" s="414"/>
      <c r="BL5" s="414"/>
      <c r="BM5" s="414"/>
      <c r="BN5" s="414"/>
      <c r="BO5" s="414"/>
      <c r="BP5" s="414"/>
      <c r="BQ5" s="414"/>
      <c r="BR5" s="414"/>
      <c r="BS5" s="414"/>
      <c r="BT5" s="414"/>
      <c r="BU5" s="414"/>
      <c r="BV5" s="414"/>
    </row>
    <row r="6" spans="1:74" ht="11.1" customHeight="1">
      <c r="A6" s="163" t="s">
        <v>342</v>
      </c>
      <c r="B6" s="174" t="s">
        <v>285</v>
      </c>
      <c r="C6" s="256">
        <v>20.980428400000001</v>
      </c>
      <c r="D6" s="256">
        <v>21.363372265999999</v>
      </c>
      <c r="E6" s="256">
        <v>21.290974818999999</v>
      </c>
      <c r="F6" s="256">
        <v>21.001155647000001</v>
      </c>
      <c r="G6" s="256">
        <v>20.698686884000001</v>
      </c>
      <c r="H6" s="256">
        <v>20.669868313999999</v>
      </c>
      <c r="I6" s="256">
        <v>21.318786819</v>
      </c>
      <c r="J6" s="256">
        <v>20.704668206000001</v>
      </c>
      <c r="K6" s="256">
        <v>20.983408647000001</v>
      </c>
      <c r="L6" s="256">
        <v>21.316804690000001</v>
      </c>
      <c r="M6" s="256">
        <v>21.501663981</v>
      </c>
      <c r="N6" s="256">
        <v>21.336902142</v>
      </c>
      <c r="O6" s="256">
        <v>21.258897174000001</v>
      </c>
      <c r="P6" s="256">
        <v>21.573753695000001</v>
      </c>
      <c r="Q6" s="256">
        <v>21.689348205999998</v>
      </c>
      <c r="R6" s="256">
        <v>21.564376980999999</v>
      </c>
      <c r="S6" s="256">
        <v>21.614077120000001</v>
      </c>
      <c r="T6" s="256">
        <v>20.952681120000001</v>
      </c>
      <c r="U6" s="256">
        <v>21.198663635999999</v>
      </c>
      <c r="V6" s="256">
        <v>21.059578894000001</v>
      </c>
      <c r="W6" s="256">
        <v>21.18518212</v>
      </c>
      <c r="X6" s="256">
        <v>21.627581958</v>
      </c>
      <c r="Y6" s="256">
        <v>21.886050785999998</v>
      </c>
      <c r="Z6" s="256">
        <v>22.090730116</v>
      </c>
      <c r="AA6" s="256">
        <v>21.769224993000002</v>
      </c>
      <c r="AB6" s="256">
        <v>21.065765083999999</v>
      </c>
      <c r="AC6" s="256">
        <v>21.583658886999999</v>
      </c>
      <c r="AD6" s="256">
        <v>21.564313713000001</v>
      </c>
      <c r="AE6" s="256">
        <v>21.041485226999999</v>
      </c>
      <c r="AF6" s="256">
        <v>21.105022816999998</v>
      </c>
      <c r="AG6" s="256">
        <v>21.231372020999999</v>
      </c>
      <c r="AH6" s="256">
        <v>21.567536666999999</v>
      </c>
      <c r="AI6" s="256">
        <v>21.285800483999999</v>
      </c>
      <c r="AJ6" s="256">
        <v>22.098907020999999</v>
      </c>
      <c r="AK6" s="256">
        <v>22.442288483999999</v>
      </c>
      <c r="AL6" s="256">
        <v>22.603544312</v>
      </c>
      <c r="AM6" s="256">
        <v>22.524392154000001</v>
      </c>
      <c r="AN6" s="256">
        <v>22.885384837</v>
      </c>
      <c r="AO6" s="256">
        <v>22.513677959999999</v>
      </c>
      <c r="AP6" s="256">
        <v>22.681778916999999</v>
      </c>
      <c r="AQ6" s="256">
        <v>22.500296380000002</v>
      </c>
      <c r="AR6" s="256">
        <v>22.216960583999999</v>
      </c>
      <c r="AS6" s="256">
        <v>22.293314573</v>
      </c>
      <c r="AT6" s="256">
        <v>22.153784509000001</v>
      </c>
      <c r="AU6" s="256">
        <v>21.816747584000002</v>
      </c>
      <c r="AV6" s="256">
        <v>22.591907412000001</v>
      </c>
      <c r="AW6" s="256">
        <v>23.190504583999999</v>
      </c>
      <c r="AX6" s="256">
        <v>23.426924025000002</v>
      </c>
      <c r="AY6" s="256">
        <v>23.043341412</v>
      </c>
      <c r="AZ6" s="256">
        <v>23.247914250000001</v>
      </c>
      <c r="BA6" s="256">
        <v>23.636552475999999</v>
      </c>
      <c r="BB6" s="256">
        <v>23.797868521000002</v>
      </c>
      <c r="BC6" s="256">
        <v>23.572725566999999</v>
      </c>
      <c r="BD6" s="256">
        <v>23.603862823</v>
      </c>
      <c r="BE6" s="256">
        <v>23.879623578</v>
      </c>
      <c r="BF6" s="256">
        <v>23.951277514000001</v>
      </c>
      <c r="BG6" s="256">
        <v>23.776992729</v>
      </c>
      <c r="BH6" s="414">
        <v>24.362442015999999</v>
      </c>
      <c r="BI6" s="414">
        <v>24.558716337</v>
      </c>
      <c r="BJ6" s="414">
        <v>24.749528300000001</v>
      </c>
      <c r="BK6" s="414">
        <v>24.686377437000001</v>
      </c>
      <c r="BL6" s="414">
        <v>24.782563416999999</v>
      </c>
      <c r="BM6" s="414">
        <v>24.839632648999999</v>
      </c>
      <c r="BN6" s="414">
        <v>24.914980685</v>
      </c>
      <c r="BO6" s="414">
        <v>24.868003740999999</v>
      </c>
      <c r="BP6" s="414">
        <v>24.673971007999999</v>
      </c>
      <c r="BQ6" s="414">
        <v>24.758129154999999</v>
      </c>
      <c r="BR6" s="414">
        <v>24.846730196999999</v>
      </c>
      <c r="BS6" s="414">
        <v>24.993896175</v>
      </c>
      <c r="BT6" s="414">
        <v>25.254973831000001</v>
      </c>
      <c r="BU6" s="414">
        <v>25.466189282999999</v>
      </c>
      <c r="BV6" s="414">
        <v>25.672454638000001</v>
      </c>
    </row>
    <row r="7" spans="1:74" ht="11.1" customHeight="1">
      <c r="A7" s="163" t="s">
        <v>337</v>
      </c>
      <c r="B7" s="174" t="s">
        <v>286</v>
      </c>
      <c r="C7" s="256">
        <v>8.6188334193999996</v>
      </c>
      <c r="D7" s="256">
        <v>8.7942592857000008</v>
      </c>
      <c r="E7" s="256">
        <v>8.8586788386999995</v>
      </c>
      <c r="F7" s="256">
        <v>8.9734446667000007</v>
      </c>
      <c r="G7" s="256">
        <v>9.1564439031999996</v>
      </c>
      <c r="H7" s="256">
        <v>9.1335733332999993</v>
      </c>
      <c r="I7" s="256">
        <v>9.2024918387000003</v>
      </c>
      <c r="J7" s="256">
        <v>9.2387192258000006</v>
      </c>
      <c r="K7" s="256">
        <v>9.4791986667000003</v>
      </c>
      <c r="L7" s="256">
        <v>9.3966697096999994</v>
      </c>
      <c r="M7" s="256">
        <v>9.3043250000000004</v>
      </c>
      <c r="N7" s="256">
        <v>9.4196081612999993</v>
      </c>
      <c r="O7" s="256">
        <v>9.3729341935000008</v>
      </c>
      <c r="P7" s="256">
        <v>9.6783487143000002</v>
      </c>
      <c r="Q7" s="256">
        <v>9.6825712258000003</v>
      </c>
      <c r="R7" s="256">
        <v>9.5136409999999998</v>
      </c>
      <c r="S7" s="256">
        <v>9.6295730000000006</v>
      </c>
      <c r="T7" s="256">
        <v>9.5492910000000002</v>
      </c>
      <c r="U7" s="256">
        <v>9.5124735161</v>
      </c>
      <c r="V7" s="256">
        <v>9.7164887742000001</v>
      </c>
      <c r="W7" s="256">
        <v>9.8579659999999993</v>
      </c>
      <c r="X7" s="256">
        <v>9.8180708387000006</v>
      </c>
      <c r="Y7" s="256">
        <v>9.9053706666999997</v>
      </c>
      <c r="Z7" s="256">
        <v>10.073709613</v>
      </c>
      <c r="AA7" s="256">
        <v>9.7955802903000002</v>
      </c>
      <c r="AB7" s="256">
        <v>9.5016721429000004</v>
      </c>
      <c r="AC7" s="256">
        <v>9.9842102903000001</v>
      </c>
      <c r="AD7" s="256">
        <v>9.9220199999999998</v>
      </c>
      <c r="AE7" s="256">
        <v>10.089686097</v>
      </c>
      <c r="AF7" s="256">
        <v>10.048603667</v>
      </c>
      <c r="AG7" s="256">
        <v>9.9107888709999994</v>
      </c>
      <c r="AH7" s="256">
        <v>10.225892516</v>
      </c>
      <c r="AI7" s="256">
        <v>10.069519333000001</v>
      </c>
      <c r="AJ7" s="256">
        <v>10.470346871</v>
      </c>
      <c r="AK7" s="256">
        <v>10.753671333</v>
      </c>
      <c r="AL7" s="256">
        <v>10.802311161</v>
      </c>
      <c r="AM7" s="256">
        <v>10.796386903</v>
      </c>
      <c r="AN7" s="256">
        <v>10.884356585999999</v>
      </c>
      <c r="AO7" s="256">
        <v>10.85463171</v>
      </c>
      <c r="AP7" s="256">
        <v>10.883454667000001</v>
      </c>
      <c r="AQ7" s="256">
        <v>11.004259128999999</v>
      </c>
      <c r="AR7" s="256">
        <v>10.875367333</v>
      </c>
      <c r="AS7" s="256">
        <v>10.874808323</v>
      </c>
      <c r="AT7" s="256">
        <v>10.934735258</v>
      </c>
      <c r="AU7" s="256">
        <v>11.203352333</v>
      </c>
      <c r="AV7" s="256">
        <v>11.503809161</v>
      </c>
      <c r="AW7" s="256">
        <v>11.795749333</v>
      </c>
      <c r="AX7" s="256">
        <v>11.803460773999999</v>
      </c>
      <c r="AY7" s="256">
        <v>11.590765161</v>
      </c>
      <c r="AZ7" s="256">
        <v>11.655989999999999</v>
      </c>
      <c r="BA7" s="256">
        <v>11.795251226</v>
      </c>
      <c r="BB7" s="256">
        <v>12.070932666999999</v>
      </c>
      <c r="BC7" s="256">
        <v>12.070400128999999</v>
      </c>
      <c r="BD7" s="256">
        <v>12.085728667</v>
      </c>
      <c r="BE7" s="256">
        <v>12.404910193999999</v>
      </c>
      <c r="BF7" s="256">
        <v>12.404928054000001</v>
      </c>
      <c r="BG7" s="256">
        <v>12.278540748999999</v>
      </c>
      <c r="BH7" s="414">
        <v>12.5033759</v>
      </c>
      <c r="BI7" s="414">
        <v>12.7483849</v>
      </c>
      <c r="BJ7" s="414">
        <v>12.8252913</v>
      </c>
      <c r="BK7" s="414">
        <v>12.7888199</v>
      </c>
      <c r="BL7" s="414">
        <v>12.8613043</v>
      </c>
      <c r="BM7" s="414">
        <v>12.9881703</v>
      </c>
      <c r="BN7" s="414">
        <v>13.070738</v>
      </c>
      <c r="BO7" s="414">
        <v>13.1722287</v>
      </c>
      <c r="BP7" s="414">
        <v>13.165268599999999</v>
      </c>
      <c r="BQ7" s="414">
        <v>13.2179997</v>
      </c>
      <c r="BR7" s="414">
        <v>13.2659828</v>
      </c>
      <c r="BS7" s="414">
        <v>13.369891300000001</v>
      </c>
      <c r="BT7" s="414">
        <v>13.473133000000001</v>
      </c>
      <c r="BU7" s="414">
        <v>13.589308000000001</v>
      </c>
      <c r="BV7" s="414">
        <v>13.6713884</v>
      </c>
    </row>
    <row r="8" spans="1:74" ht="11.1" customHeight="1">
      <c r="A8" s="163" t="s">
        <v>338</v>
      </c>
      <c r="B8" s="174" t="s">
        <v>312</v>
      </c>
      <c r="C8" s="256">
        <v>3.4044643059999999</v>
      </c>
      <c r="D8" s="256">
        <v>3.4851073060000002</v>
      </c>
      <c r="E8" s="256">
        <v>3.3589223060000002</v>
      </c>
      <c r="F8" s="256">
        <v>3.112511306</v>
      </c>
      <c r="G8" s="256">
        <v>3.064133306</v>
      </c>
      <c r="H8" s="256">
        <v>3.2210583060000002</v>
      </c>
      <c r="I8" s="256">
        <v>3.4200013060000001</v>
      </c>
      <c r="J8" s="256">
        <v>3.3303253060000002</v>
      </c>
      <c r="K8" s="256">
        <v>3.2732073060000002</v>
      </c>
      <c r="L8" s="256">
        <v>3.3411713060000001</v>
      </c>
      <c r="M8" s="256">
        <v>3.4778323059999998</v>
      </c>
      <c r="N8" s="256">
        <v>3.3199363059999998</v>
      </c>
      <c r="O8" s="256">
        <v>3.235668306</v>
      </c>
      <c r="P8" s="256">
        <v>3.3156683060000001</v>
      </c>
      <c r="Q8" s="256">
        <v>3.3466683060000002</v>
      </c>
      <c r="R8" s="256">
        <v>3.3856683059999999</v>
      </c>
      <c r="S8" s="256">
        <v>3.4370697369999998</v>
      </c>
      <c r="T8" s="256">
        <v>3.448069737</v>
      </c>
      <c r="U8" s="256">
        <v>3.4570697369999999</v>
      </c>
      <c r="V8" s="256">
        <v>3.5170697369999999</v>
      </c>
      <c r="W8" s="256">
        <v>3.327069737</v>
      </c>
      <c r="X8" s="256">
        <v>3.4170697369999998</v>
      </c>
      <c r="Y8" s="256">
        <v>3.6670697369999998</v>
      </c>
      <c r="Z8" s="256">
        <v>3.7270697369999999</v>
      </c>
      <c r="AA8" s="256">
        <v>3.5886450985999998</v>
      </c>
      <c r="AB8" s="256">
        <v>3.4786450985999999</v>
      </c>
      <c r="AC8" s="256">
        <v>3.5796450985999999</v>
      </c>
      <c r="AD8" s="256">
        <v>3.5496450986000001</v>
      </c>
      <c r="AE8" s="256">
        <v>3.2176450985999998</v>
      </c>
      <c r="AF8" s="256">
        <v>3.3256450985999999</v>
      </c>
      <c r="AG8" s="256">
        <v>3.5986450986</v>
      </c>
      <c r="AH8" s="256">
        <v>3.7486450985999999</v>
      </c>
      <c r="AI8" s="256">
        <v>3.6586450986000001</v>
      </c>
      <c r="AJ8" s="256">
        <v>3.7376450985999998</v>
      </c>
      <c r="AK8" s="256">
        <v>3.7386450986000002</v>
      </c>
      <c r="AL8" s="256">
        <v>3.9306450985999999</v>
      </c>
      <c r="AM8" s="256">
        <v>3.8759450985999999</v>
      </c>
      <c r="AN8" s="256">
        <v>4.0269450985999997</v>
      </c>
      <c r="AO8" s="256">
        <v>3.7749450985999999</v>
      </c>
      <c r="AP8" s="256">
        <v>3.9029450986000001</v>
      </c>
      <c r="AQ8" s="256">
        <v>3.7729450986000002</v>
      </c>
      <c r="AR8" s="256">
        <v>3.7219450986</v>
      </c>
      <c r="AS8" s="256">
        <v>3.8119450985999999</v>
      </c>
      <c r="AT8" s="256">
        <v>3.7719450985999998</v>
      </c>
      <c r="AU8" s="256">
        <v>3.7389450985999999</v>
      </c>
      <c r="AV8" s="256">
        <v>3.8809450985999998</v>
      </c>
      <c r="AW8" s="256">
        <v>3.9889450985999999</v>
      </c>
      <c r="AX8" s="256">
        <v>4.1449450986</v>
      </c>
      <c r="AY8" s="256">
        <v>4.0549450986000002</v>
      </c>
      <c r="AZ8" s="256">
        <v>4.2599450986000003</v>
      </c>
      <c r="BA8" s="256">
        <v>4.3599450985999999</v>
      </c>
      <c r="BB8" s="256">
        <v>4.3599450985999999</v>
      </c>
      <c r="BC8" s="256">
        <v>4.2199450986000002</v>
      </c>
      <c r="BD8" s="256">
        <v>4.2499450985999996</v>
      </c>
      <c r="BE8" s="256">
        <v>4.2659471764000001</v>
      </c>
      <c r="BF8" s="256">
        <v>4.2858875235999996</v>
      </c>
      <c r="BG8" s="256">
        <v>4.2557818111000003</v>
      </c>
      <c r="BH8" s="414">
        <v>4.2659349512000002</v>
      </c>
      <c r="BI8" s="414">
        <v>4.2359475106</v>
      </c>
      <c r="BJ8" s="414">
        <v>4.3152311805999997</v>
      </c>
      <c r="BK8" s="414">
        <v>4.3172858934000002</v>
      </c>
      <c r="BL8" s="414">
        <v>4.3418130299</v>
      </c>
      <c r="BM8" s="414">
        <v>4.3397055281999997</v>
      </c>
      <c r="BN8" s="414">
        <v>4.3557643498000003</v>
      </c>
      <c r="BO8" s="414">
        <v>4.2793076034000004</v>
      </c>
      <c r="BP8" s="414">
        <v>4.2275403962000002</v>
      </c>
      <c r="BQ8" s="414">
        <v>4.3036131872999999</v>
      </c>
      <c r="BR8" s="414">
        <v>4.3383981323</v>
      </c>
      <c r="BS8" s="414">
        <v>4.4277510645999998</v>
      </c>
      <c r="BT8" s="414">
        <v>4.4710878136999996</v>
      </c>
      <c r="BU8" s="414">
        <v>4.5108293282999998</v>
      </c>
      <c r="BV8" s="414">
        <v>4.6179082389000001</v>
      </c>
    </row>
    <row r="9" spans="1:74" ht="11.1" customHeight="1">
      <c r="A9" s="163" t="s">
        <v>339</v>
      </c>
      <c r="B9" s="174" t="s">
        <v>321</v>
      </c>
      <c r="C9" s="256">
        <v>3.080903776</v>
      </c>
      <c r="D9" s="256">
        <v>3.056703776</v>
      </c>
      <c r="E9" s="256">
        <v>3.0559037760000001</v>
      </c>
      <c r="F9" s="256">
        <v>3.0515037760000001</v>
      </c>
      <c r="G9" s="256">
        <v>3.0208037760000002</v>
      </c>
      <c r="H9" s="256">
        <v>2.9116037760000002</v>
      </c>
      <c r="I9" s="256">
        <v>2.9569037759999999</v>
      </c>
      <c r="J9" s="256">
        <v>2.9448037760000001</v>
      </c>
      <c r="K9" s="256">
        <v>2.9927037759999999</v>
      </c>
      <c r="L9" s="256">
        <v>2.9933037759999999</v>
      </c>
      <c r="M9" s="256">
        <v>2.9523037759999999</v>
      </c>
      <c r="N9" s="256">
        <v>3.0026037759999999</v>
      </c>
      <c r="O9" s="256">
        <v>3.0237037760000001</v>
      </c>
      <c r="P9" s="256">
        <v>3.0175037759999999</v>
      </c>
      <c r="Q9" s="256">
        <v>3.0094037760000001</v>
      </c>
      <c r="R9" s="256">
        <v>3.0051037759999999</v>
      </c>
      <c r="S9" s="256">
        <v>3.0014577918000001</v>
      </c>
      <c r="T9" s="256">
        <v>2.9566577918000001</v>
      </c>
      <c r="U9" s="256">
        <v>2.9734577918</v>
      </c>
      <c r="V9" s="256">
        <v>2.9583577918000001</v>
      </c>
      <c r="W9" s="256">
        <v>2.9682577918000002</v>
      </c>
      <c r="X9" s="256">
        <v>2.9646577918000001</v>
      </c>
      <c r="Y9" s="256">
        <v>2.9056577917999999</v>
      </c>
      <c r="Z9" s="256">
        <v>2.9789577918000001</v>
      </c>
      <c r="AA9" s="256">
        <v>3.0064548315000001</v>
      </c>
      <c r="AB9" s="256">
        <v>2.9669360705000001</v>
      </c>
      <c r="AC9" s="256">
        <v>2.9912757255</v>
      </c>
      <c r="AD9" s="256">
        <v>2.9951938425</v>
      </c>
      <c r="AE9" s="256">
        <v>2.9794242595</v>
      </c>
      <c r="AF9" s="256">
        <v>2.9658022795000001</v>
      </c>
      <c r="AG9" s="256">
        <v>2.9488022795000002</v>
      </c>
      <c r="AH9" s="256">
        <v>2.9578022795000001</v>
      </c>
      <c r="AI9" s="256">
        <v>2.8878022794999998</v>
      </c>
      <c r="AJ9" s="256">
        <v>2.9508022795</v>
      </c>
      <c r="AK9" s="256">
        <v>2.9208022795000002</v>
      </c>
      <c r="AL9" s="256">
        <v>2.9478022794999998</v>
      </c>
      <c r="AM9" s="256">
        <v>2.9129022794999999</v>
      </c>
      <c r="AN9" s="256">
        <v>2.9389022795000002</v>
      </c>
      <c r="AO9" s="256">
        <v>2.9579022794999998</v>
      </c>
      <c r="AP9" s="256">
        <v>2.9529022794999999</v>
      </c>
      <c r="AQ9" s="256">
        <v>2.9459022794999998</v>
      </c>
      <c r="AR9" s="256">
        <v>2.9449022794999999</v>
      </c>
      <c r="AS9" s="256">
        <v>2.9209022794999999</v>
      </c>
      <c r="AT9" s="256">
        <v>2.9579022794999998</v>
      </c>
      <c r="AU9" s="256">
        <v>2.9449022794999999</v>
      </c>
      <c r="AV9" s="256">
        <v>2.8939022794999998</v>
      </c>
      <c r="AW9" s="256">
        <v>2.9469022795000002</v>
      </c>
      <c r="AX9" s="256">
        <v>2.9159022795</v>
      </c>
      <c r="AY9" s="256">
        <v>2.9529022794999999</v>
      </c>
      <c r="AZ9" s="256">
        <v>2.9439022795000001</v>
      </c>
      <c r="BA9" s="256">
        <v>2.8949022795000001</v>
      </c>
      <c r="BB9" s="256">
        <v>2.8971828836000002</v>
      </c>
      <c r="BC9" s="256">
        <v>2.8880604670999999</v>
      </c>
      <c r="BD9" s="256">
        <v>2.8983231856999998</v>
      </c>
      <c r="BE9" s="256">
        <v>2.8539096577</v>
      </c>
      <c r="BF9" s="256">
        <v>2.8858980096</v>
      </c>
      <c r="BG9" s="256">
        <v>2.8820449073000001</v>
      </c>
      <c r="BH9" s="414">
        <v>2.8783493104</v>
      </c>
      <c r="BI9" s="414">
        <v>2.9086181512999998</v>
      </c>
      <c r="BJ9" s="414">
        <v>2.9048576109000002</v>
      </c>
      <c r="BK9" s="414">
        <v>2.9005182305999999</v>
      </c>
      <c r="BL9" s="414">
        <v>2.8967750929</v>
      </c>
      <c r="BM9" s="414">
        <v>2.8926121005000001</v>
      </c>
      <c r="BN9" s="414">
        <v>2.8887190510999998</v>
      </c>
      <c r="BO9" s="414">
        <v>2.8847074826000001</v>
      </c>
      <c r="BP9" s="414">
        <v>2.8744863350999998</v>
      </c>
      <c r="BQ9" s="414">
        <v>2.8651572005000001</v>
      </c>
      <c r="BR9" s="414">
        <v>2.8558359386999999</v>
      </c>
      <c r="BS9" s="414">
        <v>2.8467023240999998</v>
      </c>
      <c r="BT9" s="414">
        <v>2.837351886</v>
      </c>
      <c r="BU9" s="414">
        <v>2.8282941031000002</v>
      </c>
      <c r="BV9" s="414">
        <v>2.8191597604999998</v>
      </c>
    </row>
    <row r="10" spans="1:74" ht="11.1" customHeight="1">
      <c r="A10" s="163" t="s">
        <v>340</v>
      </c>
      <c r="B10" s="174" t="s">
        <v>1232</v>
      </c>
      <c r="C10" s="256">
        <v>4.3227000000000002</v>
      </c>
      <c r="D10" s="256">
        <v>4.4619220000000004</v>
      </c>
      <c r="E10" s="256">
        <v>4.435073</v>
      </c>
      <c r="F10" s="256">
        <v>4.2627680000000003</v>
      </c>
      <c r="G10" s="256">
        <v>3.9457490000000002</v>
      </c>
      <c r="H10" s="256">
        <v>3.848786</v>
      </c>
      <c r="I10" s="256">
        <v>4.1718330000000003</v>
      </c>
      <c r="J10" s="256">
        <v>3.5947969999999998</v>
      </c>
      <c r="K10" s="256">
        <v>3.6681249999999999</v>
      </c>
      <c r="L10" s="256">
        <v>3.9979650000000002</v>
      </c>
      <c r="M10" s="256">
        <v>4.1685689999999997</v>
      </c>
      <c r="N10" s="256">
        <v>4.041112</v>
      </c>
      <c r="O10" s="256">
        <v>4.0980970000000001</v>
      </c>
      <c r="P10" s="256">
        <v>4.0188709999999999</v>
      </c>
      <c r="Q10" s="256">
        <v>4.1171220000000002</v>
      </c>
      <c r="R10" s="256">
        <v>4.0201019999999996</v>
      </c>
      <c r="S10" s="256">
        <v>3.8850009999999999</v>
      </c>
      <c r="T10" s="256">
        <v>3.311801</v>
      </c>
      <c r="U10" s="256">
        <v>3.5308009999999999</v>
      </c>
      <c r="V10" s="256">
        <v>3.1778010000000001</v>
      </c>
      <c r="W10" s="256">
        <v>3.3640270000000001</v>
      </c>
      <c r="X10" s="256">
        <v>3.7869220000000001</v>
      </c>
      <c r="Y10" s="256">
        <v>3.7860909999999999</v>
      </c>
      <c r="Z10" s="256">
        <v>3.7120109999999999</v>
      </c>
      <c r="AA10" s="256">
        <v>3.8539270000000001</v>
      </c>
      <c r="AB10" s="256">
        <v>3.546894</v>
      </c>
      <c r="AC10" s="256">
        <v>3.43791</v>
      </c>
      <c r="AD10" s="256">
        <v>3.5058370000000001</v>
      </c>
      <c r="AE10" s="256">
        <v>3.2001119999999998</v>
      </c>
      <c r="AF10" s="256">
        <v>3.2273540000000001</v>
      </c>
      <c r="AG10" s="256">
        <v>3.2135180000000001</v>
      </c>
      <c r="AH10" s="256">
        <v>3.0195789999999998</v>
      </c>
      <c r="AI10" s="256">
        <v>3.0752160000000002</v>
      </c>
      <c r="AJ10" s="256">
        <v>3.338495</v>
      </c>
      <c r="AK10" s="256">
        <v>3.4085519999999998</v>
      </c>
      <c r="AL10" s="256">
        <v>3.2891680000000001</v>
      </c>
      <c r="AM10" s="256">
        <v>3.3606319999999998</v>
      </c>
      <c r="AN10" s="256">
        <v>3.4394019999999998</v>
      </c>
      <c r="AO10" s="256">
        <v>3.3388</v>
      </c>
      <c r="AP10" s="256">
        <v>3.3155549999999998</v>
      </c>
      <c r="AQ10" s="256">
        <v>3.1975530000000001</v>
      </c>
      <c r="AR10" s="256">
        <v>3.1018490000000001</v>
      </c>
      <c r="AS10" s="256">
        <v>3.074265</v>
      </c>
      <c r="AT10" s="256">
        <v>2.8765200000000002</v>
      </c>
      <c r="AU10" s="256">
        <v>2.33527</v>
      </c>
      <c r="AV10" s="256">
        <v>2.7444289999999998</v>
      </c>
      <c r="AW10" s="256">
        <v>2.918911</v>
      </c>
      <c r="AX10" s="256">
        <v>3.0248680000000001</v>
      </c>
      <c r="AY10" s="256">
        <v>2.9849749999999999</v>
      </c>
      <c r="AZ10" s="256">
        <v>2.899578</v>
      </c>
      <c r="BA10" s="256">
        <v>3.0897160000000001</v>
      </c>
      <c r="BB10" s="256">
        <v>2.9506700000000001</v>
      </c>
      <c r="BC10" s="256">
        <v>2.8981819999999998</v>
      </c>
      <c r="BD10" s="256">
        <v>2.8447279999999999</v>
      </c>
      <c r="BE10" s="256">
        <v>2.7922781100999998</v>
      </c>
      <c r="BF10" s="256">
        <v>2.7528030391999998</v>
      </c>
      <c r="BG10" s="256">
        <v>2.7519129245</v>
      </c>
      <c r="BH10" s="414">
        <v>3.1293820427000001</v>
      </c>
      <c r="BI10" s="414">
        <v>3.0781745611</v>
      </c>
      <c r="BJ10" s="414">
        <v>3.1103200641000002</v>
      </c>
      <c r="BK10" s="414">
        <v>3.0940292252999999</v>
      </c>
      <c r="BL10" s="414">
        <v>3.0802721779</v>
      </c>
      <c r="BM10" s="414">
        <v>3.0320113064999998</v>
      </c>
      <c r="BN10" s="414">
        <v>3.0047804817000001</v>
      </c>
      <c r="BO10" s="414">
        <v>2.9467493798</v>
      </c>
      <c r="BP10" s="414">
        <v>2.8046671125999998</v>
      </c>
      <c r="BQ10" s="414">
        <v>2.7486082645000001</v>
      </c>
      <c r="BR10" s="414">
        <v>2.7633453178999998</v>
      </c>
      <c r="BS10" s="414">
        <v>2.7369764457999999</v>
      </c>
      <c r="BT10" s="414">
        <v>2.8839631593999999</v>
      </c>
      <c r="BU10" s="414">
        <v>2.9483341905999998</v>
      </c>
      <c r="BV10" s="414">
        <v>2.9688076862999999</v>
      </c>
    </row>
    <row r="11" spans="1:74" ht="11.1" customHeight="1">
      <c r="A11" s="163" t="s">
        <v>341</v>
      </c>
      <c r="B11" s="174" t="s">
        <v>315</v>
      </c>
      <c r="C11" s="256">
        <v>1.5535268986999999</v>
      </c>
      <c r="D11" s="256">
        <v>1.5653798987</v>
      </c>
      <c r="E11" s="256">
        <v>1.5823968987000001</v>
      </c>
      <c r="F11" s="256">
        <v>1.6009278987</v>
      </c>
      <c r="G11" s="256">
        <v>1.5115568987000001</v>
      </c>
      <c r="H11" s="256">
        <v>1.5548468986999999</v>
      </c>
      <c r="I11" s="256">
        <v>1.5675568986999999</v>
      </c>
      <c r="J11" s="256">
        <v>1.5960228987</v>
      </c>
      <c r="K11" s="256">
        <v>1.5701738987</v>
      </c>
      <c r="L11" s="256">
        <v>1.5876948986999999</v>
      </c>
      <c r="M11" s="256">
        <v>1.5986338986999999</v>
      </c>
      <c r="N11" s="256">
        <v>1.5536418987</v>
      </c>
      <c r="O11" s="256">
        <v>1.5284938987000001</v>
      </c>
      <c r="P11" s="256">
        <v>1.5433618987</v>
      </c>
      <c r="Q11" s="256">
        <v>1.5335828987</v>
      </c>
      <c r="R11" s="256">
        <v>1.6398618987</v>
      </c>
      <c r="S11" s="256">
        <v>1.6609755908999999</v>
      </c>
      <c r="T11" s="256">
        <v>1.6868615909</v>
      </c>
      <c r="U11" s="256">
        <v>1.7248615909</v>
      </c>
      <c r="V11" s="256">
        <v>1.6898615909000001</v>
      </c>
      <c r="W11" s="256">
        <v>1.6678615909000001</v>
      </c>
      <c r="X11" s="256">
        <v>1.6408615908999999</v>
      </c>
      <c r="Y11" s="256">
        <v>1.6218615909</v>
      </c>
      <c r="Z11" s="256">
        <v>1.5989819744</v>
      </c>
      <c r="AA11" s="256">
        <v>1.5246177724000001</v>
      </c>
      <c r="AB11" s="256">
        <v>1.5716177724</v>
      </c>
      <c r="AC11" s="256">
        <v>1.5906177723999999</v>
      </c>
      <c r="AD11" s="256">
        <v>1.5916177724</v>
      </c>
      <c r="AE11" s="256">
        <v>1.5546177724000001</v>
      </c>
      <c r="AF11" s="256">
        <v>1.5376177724</v>
      </c>
      <c r="AG11" s="256">
        <v>1.5596177724</v>
      </c>
      <c r="AH11" s="256">
        <v>1.6156177724</v>
      </c>
      <c r="AI11" s="256">
        <v>1.5946177723999999</v>
      </c>
      <c r="AJ11" s="256">
        <v>1.6016177724</v>
      </c>
      <c r="AK11" s="256">
        <v>1.6206177723999999</v>
      </c>
      <c r="AL11" s="256">
        <v>1.6336177724000001</v>
      </c>
      <c r="AM11" s="256">
        <v>1.5785258724</v>
      </c>
      <c r="AN11" s="256">
        <v>1.5957788723999999</v>
      </c>
      <c r="AO11" s="256">
        <v>1.5873988724000001</v>
      </c>
      <c r="AP11" s="256">
        <v>1.6269218724000001</v>
      </c>
      <c r="AQ11" s="256">
        <v>1.5796368724000001</v>
      </c>
      <c r="AR11" s="256">
        <v>1.5728968724000001</v>
      </c>
      <c r="AS11" s="256">
        <v>1.6113938724000001</v>
      </c>
      <c r="AT11" s="256">
        <v>1.6126818724</v>
      </c>
      <c r="AU11" s="256">
        <v>1.5942778724</v>
      </c>
      <c r="AV11" s="256">
        <v>1.5688218724</v>
      </c>
      <c r="AW11" s="256">
        <v>1.5399968723999999</v>
      </c>
      <c r="AX11" s="256">
        <v>1.5377478724</v>
      </c>
      <c r="AY11" s="256">
        <v>1.4597538724000001</v>
      </c>
      <c r="AZ11" s="256">
        <v>1.4884988723999999</v>
      </c>
      <c r="BA11" s="256">
        <v>1.4967378724</v>
      </c>
      <c r="BB11" s="256">
        <v>1.5191378724</v>
      </c>
      <c r="BC11" s="256">
        <v>1.4961378724000001</v>
      </c>
      <c r="BD11" s="256">
        <v>1.5251378724</v>
      </c>
      <c r="BE11" s="256">
        <v>1.56257844</v>
      </c>
      <c r="BF11" s="256">
        <v>1.6217608883000001</v>
      </c>
      <c r="BG11" s="256">
        <v>1.6087123367</v>
      </c>
      <c r="BH11" s="414">
        <v>1.5853998117000001</v>
      </c>
      <c r="BI11" s="414">
        <v>1.5875912136000001</v>
      </c>
      <c r="BJ11" s="414">
        <v>1.5938281438999999</v>
      </c>
      <c r="BK11" s="414">
        <v>1.5857241873000001</v>
      </c>
      <c r="BL11" s="414">
        <v>1.6023988165</v>
      </c>
      <c r="BM11" s="414">
        <v>1.5871334134999999</v>
      </c>
      <c r="BN11" s="414">
        <v>1.594978802</v>
      </c>
      <c r="BO11" s="414">
        <v>1.5850105752000001</v>
      </c>
      <c r="BP11" s="414">
        <v>1.6020085638999999</v>
      </c>
      <c r="BQ11" s="414">
        <v>1.6227508022999999</v>
      </c>
      <c r="BR11" s="414">
        <v>1.6231680082</v>
      </c>
      <c r="BS11" s="414">
        <v>1.6125750407999999</v>
      </c>
      <c r="BT11" s="414">
        <v>1.5894379717</v>
      </c>
      <c r="BU11" s="414">
        <v>1.5894236607000001</v>
      </c>
      <c r="BV11" s="414">
        <v>1.5951905527000001</v>
      </c>
    </row>
    <row r="12" spans="1:74" ht="11.1" customHeight="1">
      <c r="A12" s="163" t="s">
        <v>348</v>
      </c>
      <c r="B12" s="174" t="s">
        <v>316</v>
      </c>
      <c r="C12" s="256">
        <v>62.155091552000002</v>
      </c>
      <c r="D12" s="256">
        <v>62.432033814999997</v>
      </c>
      <c r="E12" s="256">
        <v>62.421065540999997</v>
      </c>
      <c r="F12" s="256">
        <v>62.790587236999997</v>
      </c>
      <c r="G12" s="256">
        <v>62.792335082999998</v>
      </c>
      <c r="H12" s="256">
        <v>63.126887046999997</v>
      </c>
      <c r="I12" s="256">
        <v>63.536347436</v>
      </c>
      <c r="J12" s="256">
        <v>63.701305116999997</v>
      </c>
      <c r="K12" s="256">
        <v>63.954181306999999</v>
      </c>
      <c r="L12" s="256">
        <v>64.082403816999999</v>
      </c>
      <c r="M12" s="256">
        <v>63.965982977000003</v>
      </c>
      <c r="N12" s="256">
        <v>63.973257957000001</v>
      </c>
      <c r="O12" s="256">
        <v>64.005342565999996</v>
      </c>
      <c r="P12" s="256">
        <v>64.219713932000005</v>
      </c>
      <c r="Q12" s="256">
        <v>64.250250457000007</v>
      </c>
      <c r="R12" s="256">
        <v>64.649760728999993</v>
      </c>
      <c r="S12" s="256">
        <v>65.303397472</v>
      </c>
      <c r="T12" s="256">
        <v>66.127433073999995</v>
      </c>
      <c r="U12" s="256">
        <v>66.252110465000001</v>
      </c>
      <c r="V12" s="256">
        <v>66.423098655999993</v>
      </c>
      <c r="W12" s="256">
        <v>66.563098062999998</v>
      </c>
      <c r="X12" s="256">
        <v>65.961461142000005</v>
      </c>
      <c r="Y12" s="256">
        <v>66.372311030000006</v>
      </c>
      <c r="Z12" s="256">
        <v>65.947863153</v>
      </c>
      <c r="AA12" s="256">
        <v>66.593731448</v>
      </c>
      <c r="AB12" s="256">
        <v>66.114238502000006</v>
      </c>
      <c r="AC12" s="256">
        <v>64.796557722000003</v>
      </c>
      <c r="AD12" s="256">
        <v>64.835949040000003</v>
      </c>
      <c r="AE12" s="256">
        <v>65.267665635</v>
      </c>
      <c r="AF12" s="256">
        <v>66.007565486999994</v>
      </c>
      <c r="AG12" s="256">
        <v>66.236573183999994</v>
      </c>
      <c r="AH12" s="256">
        <v>66.476465031000004</v>
      </c>
      <c r="AI12" s="256">
        <v>66.095602872000001</v>
      </c>
      <c r="AJ12" s="256">
        <v>65.673845666000005</v>
      </c>
      <c r="AK12" s="256">
        <v>66.353492643999999</v>
      </c>
      <c r="AL12" s="256">
        <v>66.553388532</v>
      </c>
      <c r="AM12" s="256">
        <v>66.721478718</v>
      </c>
      <c r="AN12" s="256">
        <v>66.686607516999999</v>
      </c>
      <c r="AO12" s="256">
        <v>66.659697453000007</v>
      </c>
      <c r="AP12" s="256">
        <v>66.837014873000001</v>
      </c>
      <c r="AQ12" s="256">
        <v>66.762765657000003</v>
      </c>
      <c r="AR12" s="256">
        <v>66.860851081999996</v>
      </c>
      <c r="AS12" s="256">
        <v>66.968339326000006</v>
      </c>
      <c r="AT12" s="256">
        <v>67.383088552999993</v>
      </c>
      <c r="AU12" s="256">
        <v>67.039423245999998</v>
      </c>
      <c r="AV12" s="256">
        <v>66.687885726999994</v>
      </c>
      <c r="AW12" s="256">
        <v>66.561844308999994</v>
      </c>
      <c r="AX12" s="256">
        <v>66.260360391000006</v>
      </c>
      <c r="AY12" s="256">
        <v>65.902348529999998</v>
      </c>
      <c r="AZ12" s="256">
        <v>65.795548198999995</v>
      </c>
      <c r="BA12" s="256">
        <v>65.539125737000006</v>
      </c>
      <c r="BB12" s="256">
        <v>66.319182158000004</v>
      </c>
      <c r="BC12" s="256">
        <v>66.970652182999999</v>
      </c>
      <c r="BD12" s="256">
        <v>66.892662865999995</v>
      </c>
      <c r="BE12" s="256">
        <v>66.937679309000004</v>
      </c>
      <c r="BF12" s="256">
        <v>66.766127294</v>
      </c>
      <c r="BG12" s="256">
        <v>66.236366599999997</v>
      </c>
      <c r="BH12" s="414">
        <v>66.095011772999996</v>
      </c>
      <c r="BI12" s="414">
        <v>65.828657218999993</v>
      </c>
      <c r="BJ12" s="414">
        <v>65.269021679999994</v>
      </c>
      <c r="BK12" s="414">
        <v>65.348177261999993</v>
      </c>
      <c r="BL12" s="414">
        <v>65.436109013000006</v>
      </c>
      <c r="BM12" s="414">
        <v>65.892949329000004</v>
      </c>
      <c r="BN12" s="414">
        <v>66.034150105999998</v>
      </c>
      <c r="BO12" s="414">
        <v>66.605220846999998</v>
      </c>
      <c r="BP12" s="414">
        <v>66.838201151000007</v>
      </c>
      <c r="BQ12" s="414">
        <v>66.784438467000001</v>
      </c>
      <c r="BR12" s="414">
        <v>66.998059705000003</v>
      </c>
      <c r="BS12" s="414">
        <v>67.172430480000003</v>
      </c>
      <c r="BT12" s="414">
        <v>66.350902915999995</v>
      </c>
      <c r="BU12" s="414">
        <v>66.259186817</v>
      </c>
      <c r="BV12" s="414">
        <v>66.03193143</v>
      </c>
    </row>
    <row r="13" spans="1:74" ht="11.1" customHeight="1">
      <c r="A13" s="163" t="s">
        <v>343</v>
      </c>
      <c r="B13" s="174" t="s">
        <v>1233</v>
      </c>
      <c r="C13" s="256">
        <v>33.382574372000001</v>
      </c>
      <c r="D13" s="256">
        <v>33.380650891999998</v>
      </c>
      <c r="E13" s="256">
        <v>33.331042891999999</v>
      </c>
      <c r="F13" s="256">
        <v>33.479008581999999</v>
      </c>
      <c r="G13" s="256">
        <v>33.566543451999998</v>
      </c>
      <c r="H13" s="256">
        <v>33.739584751999999</v>
      </c>
      <c r="I13" s="256">
        <v>34.151047192</v>
      </c>
      <c r="J13" s="256">
        <v>34.312234812</v>
      </c>
      <c r="K13" s="256">
        <v>34.269604172000001</v>
      </c>
      <c r="L13" s="256">
        <v>34.342588751999997</v>
      </c>
      <c r="M13" s="256">
        <v>34.286495162000001</v>
      </c>
      <c r="N13" s="256">
        <v>34.198793232</v>
      </c>
      <c r="O13" s="256">
        <v>34.458932028</v>
      </c>
      <c r="P13" s="256">
        <v>34.561704599999999</v>
      </c>
      <c r="Q13" s="256">
        <v>34.507136053000004</v>
      </c>
      <c r="R13" s="256">
        <v>34.511794809000001</v>
      </c>
      <c r="S13" s="256">
        <v>34.550227980000003</v>
      </c>
      <c r="T13" s="256">
        <v>35.212306468000001</v>
      </c>
      <c r="U13" s="256">
        <v>35.289499141999997</v>
      </c>
      <c r="V13" s="256">
        <v>35.353109619000001</v>
      </c>
      <c r="W13" s="256">
        <v>35.499378966000002</v>
      </c>
      <c r="X13" s="256">
        <v>35.082908613999997</v>
      </c>
      <c r="Y13" s="256">
        <v>35.395366908</v>
      </c>
      <c r="Z13" s="256">
        <v>35.424763544000001</v>
      </c>
      <c r="AA13" s="256">
        <v>36.011088051000002</v>
      </c>
      <c r="AB13" s="256">
        <v>35.603178268000001</v>
      </c>
      <c r="AC13" s="256">
        <v>34.313382437000001</v>
      </c>
      <c r="AD13" s="256">
        <v>34.443942716999999</v>
      </c>
      <c r="AE13" s="256">
        <v>34.480133512999998</v>
      </c>
      <c r="AF13" s="256">
        <v>35.123863598</v>
      </c>
      <c r="AG13" s="256">
        <v>35.366278579000003</v>
      </c>
      <c r="AH13" s="256">
        <v>35.498936823000001</v>
      </c>
      <c r="AI13" s="256">
        <v>35.562928339999999</v>
      </c>
      <c r="AJ13" s="256">
        <v>35.272261379</v>
      </c>
      <c r="AK13" s="256">
        <v>36.118852169999997</v>
      </c>
      <c r="AL13" s="256">
        <v>36.181462578999998</v>
      </c>
      <c r="AM13" s="256">
        <v>36.518931436000003</v>
      </c>
      <c r="AN13" s="256">
        <v>36.886178495999999</v>
      </c>
      <c r="AO13" s="256">
        <v>36.907675875000002</v>
      </c>
      <c r="AP13" s="256">
        <v>37.163703826999999</v>
      </c>
      <c r="AQ13" s="256">
        <v>36.771169067000002</v>
      </c>
      <c r="AR13" s="256">
        <v>36.884006251000002</v>
      </c>
      <c r="AS13" s="256">
        <v>36.782292550999998</v>
      </c>
      <c r="AT13" s="256">
        <v>37.003343166000001</v>
      </c>
      <c r="AU13" s="256">
        <v>36.689776932999997</v>
      </c>
      <c r="AV13" s="256">
        <v>36.203195403000002</v>
      </c>
      <c r="AW13" s="256">
        <v>36.005645278000003</v>
      </c>
      <c r="AX13" s="256">
        <v>35.866695381</v>
      </c>
      <c r="AY13" s="256">
        <v>35.825370565999997</v>
      </c>
      <c r="AZ13" s="256">
        <v>35.789701448000002</v>
      </c>
      <c r="BA13" s="256">
        <v>35.814560444000001</v>
      </c>
      <c r="BB13" s="256">
        <v>36.301057040000003</v>
      </c>
      <c r="BC13" s="256">
        <v>36.431837880000003</v>
      </c>
      <c r="BD13" s="256">
        <v>36.139370788999997</v>
      </c>
      <c r="BE13" s="256">
        <v>36.314466391000003</v>
      </c>
      <c r="BF13" s="256">
        <v>36.220769359000002</v>
      </c>
      <c r="BG13" s="256">
        <v>35.468347233000003</v>
      </c>
      <c r="BH13" s="414">
        <v>35.457298926999997</v>
      </c>
      <c r="BI13" s="414">
        <v>35.352713809000001</v>
      </c>
      <c r="BJ13" s="414">
        <v>35.099943570999997</v>
      </c>
      <c r="BK13" s="414">
        <v>35.047144891999999</v>
      </c>
      <c r="BL13" s="414">
        <v>35.304631348000001</v>
      </c>
      <c r="BM13" s="414">
        <v>35.719076584</v>
      </c>
      <c r="BN13" s="414">
        <v>35.700747231999998</v>
      </c>
      <c r="BO13" s="414">
        <v>35.744159738</v>
      </c>
      <c r="BP13" s="414">
        <v>35.812378136</v>
      </c>
      <c r="BQ13" s="414">
        <v>35.762660531000002</v>
      </c>
      <c r="BR13" s="414">
        <v>35.833569414999999</v>
      </c>
      <c r="BS13" s="414">
        <v>35.887654279000003</v>
      </c>
      <c r="BT13" s="414">
        <v>35.34148261</v>
      </c>
      <c r="BU13" s="414">
        <v>35.387655053000003</v>
      </c>
      <c r="BV13" s="414">
        <v>35.430314651000003</v>
      </c>
    </row>
    <row r="14" spans="1:74" ht="11.1" customHeight="1">
      <c r="A14" s="163" t="s">
        <v>344</v>
      </c>
      <c r="B14" s="174" t="s">
        <v>322</v>
      </c>
      <c r="C14" s="256">
        <v>28.97351162</v>
      </c>
      <c r="D14" s="256">
        <v>28.89317514</v>
      </c>
      <c r="E14" s="256">
        <v>28.767230139999999</v>
      </c>
      <c r="F14" s="256">
        <v>28.815386830000001</v>
      </c>
      <c r="G14" s="256">
        <v>28.836245699999999</v>
      </c>
      <c r="H14" s="256">
        <v>28.926485</v>
      </c>
      <c r="I14" s="256">
        <v>29.248182440000001</v>
      </c>
      <c r="J14" s="256">
        <v>29.356641060000001</v>
      </c>
      <c r="K14" s="256">
        <v>29.36521342</v>
      </c>
      <c r="L14" s="256">
        <v>29.404778</v>
      </c>
      <c r="M14" s="256">
        <v>29.336944410000001</v>
      </c>
      <c r="N14" s="256">
        <v>29.20975348</v>
      </c>
      <c r="O14" s="256">
        <v>29.413655276</v>
      </c>
      <c r="P14" s="256">
        <v>29.450088848</v>
      </c>
      <c r="Q14" s="256">
        <v>29.328291301</v>
      </c>
      <c r="R14" s="256">
        <v>29.279782056999998</v>
      </c>
      <c r="S14" s="256">
        <v>29.538409833999999</v>
      </c>
      <c r="T14" s="256">
        <v>30.150663322</v>
      </c>
      <c r="U14" s="256">
        <v>30.141758996</v>
      </c>
      <c r="V14" s="256">
        <v>30.154922472999999</v>
      </c>
      <c r="W14" s="256">
        <v>30.149948819999999</v>
      </c>
      <c r="X14" s="256">
        <v>29.687478467999998</v>
      </c>
      <c r="Y14" s="256">
        <v>29.927936762000002</v>
      </c>
      <c r="Z14" s="256">
        <v>29.949333398</v>
      </c>
      <c r="AA14" s="256">
        <v>30.450757905</v>
      </c>
      <c r="AB14" s="256">
        <v>30.030848121999998</v>
      </c>
      <c r="AC14" s="256">
        <v>28.879052291000001</v>
      </c>
      <c r="AD14" s="256">
        <v>28.971612571000001</v>
      </c>
      <c r="AE14" s="256">
        <v>28.993803367000002</v>
      </c>
      <c r="AF14" s="256">
        <v>29.637533452</v>
      </c>
      <c r="AG14" s="256">
        <v>29.884948433000002</v>
      </c>
      <c r="AH14" s="256">
        <v>30.011606677</v>
      </c>
      <c r="AI14" s="256">
        <v>30.065598194</v>
      </c>
      <c r="AJ14" s="256">
        <v>29.764931232999999</v>
      </c>
      <c r="AK14" s="256">
        <v>30.571522024</v>
      </c>
      <c r="AL14" s="256">
        <v>30.624132433</v>
      </c>
      <c r="AM14" s="256">
        <v>30.820601289999999</v>
      </c>
      <c r="AN14" s="256">
        <v>31.172848349999999</v>
      </c>
      <c r="AO14" s="256">
        <v>31.199345729000001</v>
      </c>
      <c r="AP14" s="256">
        <v>31.430373680999999</v>
      </c>
      <c r="AQ14" s="256">
        <v>31.002838920999999</v>
      </c>
      <c r="AR14" s="256">
        <v>31.111676105000001</v>
      </c>
      <c r="AS14" s="256">
        <v>31.007962405000001</v>
      </c>
      <c r="AT14" s="256">
        <v>31.212013020000001</v>
      </c>
      <c r="AU14" s="256">
        <v>30.926446787</v>
      </c>
      <c r="AV14" s="256">
        <v>30.452865256999999</v>
      </c>
      <c r="AW14" s="256">
        <v>30.264315132</v>
      </c>
      <c r="AX14" s="256">
        <v>30.083365234999999</v>
      </c>
      <c r="AY14" s="256">
        <v>30.035040420000001</v>
      </c>
      <c r="AZ14" s="256">
        <v>29.989371301999999</v>
      </c>
      <c r="BA14" s="256">
        <v>30.009230297999999</v>
      </c>
      <c r="BB14" s="256">
        <v>30.490726894000002</v>
      </c>
      <c r="BC14" s="256">
        <v>30.601507733999998</v>
      </c>
      <c r="BD14" s="256">
        <v>30.319040643000001</v>
      </c>
      <c r="BE14" s="256">
        <v>30.515688264000001</v>
      </c>
      <c r="BF14" s="256">
        <v>30.399238767</v>
      </c>
      <c r="BG14" s="256">
        <v>29.702240459999999</v>
      </c>
      <c r="BH14" s="414">
        <v>29.653543173999999</v>
      </c>
      <c r="BI14" s="414">
        <v>29.423950262000002</v>
      </c>
      <c r="BJ14" s="414">
        <v>29.153932184999999</v>
      </c>
      <c r="BK14" s="414">
        <v>29.012269812</v>
      </c>
      <c r="BL14" s="414">
        <v>29.251249255000001</v>
      </c>
      <c r="BM14" s="414">
        <v>29.647850378000001</v>
      </c>
      <c r="BN14" s="414">
        <v>29.611325407999999</v>
      </c>
      <c r="BO14" s="414">
        <v>29.636506558000001</v>
      </c>
      <c r="BP14" s="414">
        <v>29.685284287000002</v>
      </c>
      <c r="BQ14" s="414">
        <v>29.616443177000001</v>
      </c>
      <c r="BR14" s="414">
        <v>29.668481962000001</v>
      </c>
      <c r="BS14" s="414">
        <v>29.704608277999998</v>
      </c>
      <c r="BT14" s="414">
        <v>29.140264852000001</v>
      </c>
      <c r="BU14" s="414">
        <v>29.167016511</v>
      </c>
      <c r="BV14" s="414">
        <v>29.190362956000001</v>
      </c>
    </row>
    <row r="15" spans="1:74" ht="11.1" customHeight="1">
      <c r="A15" s="163" t="s">
        <v>560</v>
      </c>
      <c r="B15" s="174" t="s">
        <v>272</v>
      </c>
      <c r="C15" s="256">
        <v>4.4090627519999996</v>
      </c>
      <c r="D15" s="256">
        <v>4.4874757519999999</v>
      </c>
      <c r="E15" s="256">
        <v>4.5638127519999996</v>
      </c>
      <c r="F15" s="256">
        <v>4.6636217520000001</v>
      </c>
      <c r="G15" s="256">
        <v>4.7302977520000002</v>
      </c>
      <c r="H15" s="256">
        <v>4.8130997520000003</v>
      </c>
      <c r="I15" s="256">
        <v>4.9028647520000002</v>
      </c>
      <c r="J15" s="256">
        <v>4.9555937520000004</v>
      </c>
      <c r="K15" s="256">
        <v>4.9043907520000003</v>
      </c>
      <c r="L15" s="256">
        <v>4.9378107519999999</v>
      </c>
      <c r="M15" s="256">
        <v>4.9495507520000004</v>
      </c>
      <c r="N15" s="256">
        <v>4.989039752</v>
      </c>
      <c r="O15" s="256">
        <v>5.0452767520000004</v>
      </c>
      <c r="P15" s="256">
        <v>5.1116157519999996</v>
      </c>
      <c r="Q15" s="256">
        <v>5.1788447519999998</v>
      </c>
      <c r="R15" s="256">
        <v>5.2320127520000002</v>
      </c>
      <c r="S15" s="256">
        <v>5.0118181461000004</v>
      </c>
      <c r="T15" s="256">
        <v>5.0616431460999998</v>
      </c>
      <c r="U15" s="256">
        <v>5.1477401461000003</v>
      </c>
      <c r="V15" s="256">
        <v>5.1981871461000004</v>
      </c>
      <c r="W15" s="256">
        <v>5.3494301460999996</v>
      </c>
      <c r="X15" s="256">
        <v>5.3954301460999998</v>
      </c>
      <c r="Y15" s="256">
        <v>5.4674301460999999</v>
      </c>
      <c r="Z15" s="256">
        <v>5.4754301460999999</v>
      </c>
      <c r="AA15" s="256">
        <v>5.5603301461000001</v>
      </c>
      <c r="AB15" s="256">
        <v>5.5723301460999997</v>
      </c>
      <c r="AC15" s="256">
        <v>5.4343301460999998</v>
      </c>
      <c r="AD15" s="256">
        <v>5.4723301461</v>
      </c>
      <c r="AE15" s="256">
        <v>5.4863301461000002</v>
      </c>
      <c r="AF15" s="256">
        <v>5.4863301461000002</v>
      </c>
      <c r="AG15" s="256">
        <v>5.4813301461000004</v>
      </c>
      <c r="AH15" s="256">
        <v>5.4873301460999997</v>
      </c>
      <c r="AI15" s="256">
        <v>5.4973301461000004</v>
      </c>
      <c r="AJ15" s="256">
        <v>5.5073301461000002</v>
      </c>
      <c r="AK15" s="256">
        <v>5.5473301461000002</v>
      </c>
      <c r="AL15" s="256">
        <v>5.5573301461</v>
      </c>
      <c r="AM15" s="256">
        <v>5.6983301461</v>
      </c>
      <c r="AN15" s="256">
        <v>5.7133301460999997</v>
      </c>
      <c r="AO15" s="256">
        <v>5.7083301460999998</v>
      </c>
      <c r="AP15" s="256">
        <v>5.7333301461000001</v>
      </c>
      <c r="AQ15" s="256">
        <v>5.7683301461000003</v>
      </c>
      <c r="AR15" s="256">
        <v>5.7723301460999998</v>
      </c>
      <c r="AS15" s="256">
        <v>5.7743301460999996</v>
      </c>
      <c r="AT15" s="256">
        <v>5.7913301461</v>
      </c>
      <c r="AU15" s="256">
        <v>5.7633301461000004</v>
      </c>
      <c r="AV15" s="256">
        <v>5.7503301460999996</v>
      </c>
      <c r="AW15" s="256">
        <v>5.7413301461000001</v>
      </c>
      <c r="AX15" s="256">
        <v>5.7833301461</v>
      </c>
      <c r="AY15" s="256">
        <v>5.7903301460999996</v>
      </c>
      <c r="AZ15" s="256">
        <v>5.8003301461000003</v>
      </c>
      <c r="BA15" s="256">
        <v>5.8053301461000002</v>
      </c>
      <c r="BB15" s="256">
        <v>5.8103301461000001</v>
      </c>
      <c r="BC15" s="256">
        <v>5.8303301460999997</v>
      </c>
      <c r="BD15" s="256">
        <v>5.8203301460999999</v>
      </c>
      <c r="BE15" s="256">
        <v>5.7987781273000003</v>
      </c>
      <c r="BF15" s="256">
        <v>5.8215305923000003</v>
      </c>
      <c r="BG15" s="256">
        <v>5.7661067727999997</v>
      </c>
      <c r="BH15" s="414">
        <v>5.8037557527999999</v>
      </c>
      <c r="BI15" s="414">
        <v>5.9287635472</v>
      </c>
      <c r="BJ15" s="414">
        <v>5.9460113858000003</v>
      </c>
      <c r="BK15" s="414">
        <v>6.0348750798999999</v>
      </c>
      <c r="BL15" s="414">
        <v>6.0533820929999997</v>
      </c>
      <c r="BM15" s="414">
        <v>6.0712262060000004</v>
      </c>
      <c r="BN15" s="414">
        <v>6.0894218240000004</v>
      </c>
      <c r="BO15" s="414">
        <v>6.1076531804999998</v>
      </c>
      <c r="BP15" s="414">
        <v>6.1270938487000004</v>
      </c>
      <c r="BQ15" s="414">
        <v>6.1462173542</v>
      </c>
      <c r="BR15" s="414">
        <v>6.1650874530999999</v>
      </c>
      <c r="BS15" s="414">
        <v>6.1830460008000001</v>
      </c>
      <c r="BT15" s="414">
        <v>6.2012177581000003</v>
      </c>
      <c r="BU15" s="414">
        <v>6.2206385418999997</v>
      </c>
      <c r="BV15" s="414">
        <v>6.2399516946000002</v>
      </c>
    </row>
    <row r="16" spans="1:74" ht="11.1" customHeight="1">
      <c r="A16" s="163" t="s">
        <v>345</v>
      </c>
      <c r="B16" s="174" t="s">
        <v>317</v>
      </c>
      <c r="C16" s="256">
        <v>12.501846197000001</v>
      </c>
      <c r="D16" s="256">
        <v>12.648456197</v>
      </c>
      <c r="E16" s="256">
        <v>12.646515196999999</v>
      </c>
      <c r="F16" s="256">
        <v>12.879193196999999</v>
      </c>
      <c r="G16" s="256">
        <v>12.802138197</v>
      </c>
      <c r="H16" s="256">
        <v>12.934091197000001</v>
      </c>
      <c r="I16" s="256">
        <v>12.966347196999999</v>
      </c>
      <c r="J16" s="256">
        <v>12.919386197</v>
      </c>
      <c r="K16" s="256">
        <v>13.059347196999999</v>
      </c>
      <c r="L16" s="256">
        <v>13.135938197</v>
      </c>
      <c r="M16" s="256">
        <v>13.152064197</v>
      </c>
      <c r="N16" s="256">
        <v>13.039741197</v>
      </c>
      <c r="O16" s="256">
        <v>13.040605197</v>
      </c>
      <c r="P16" s="256">
        <v>13.107956197</v>
      </c>
      <c r="Q16" s="256">
        <v>13.166576196999999</v>
      </c>
      <c r="R16" s="256">
        <v>13.139932197</v>
      </c>
      <c r="S16" s="256">
        <v>13.213035847</v>
      </c>
      <c r="T16" s="256">
        <v>13.215596557</v>
      </c>
      <c r="U16" s="256">
        <v>13.268588783</v>
      </c>
      <c r="V16" s="256">
        <v>13.213534299000001</v>
      </c>
      <c r="W16" s="256">
        <v>13.24543409</v>
      </c>
      <c r="X16" s="256">
        <v>13.391864396000001</v>
      </c>
      <c r="Y16" s="256">
        <v>13.328675423</v>
      </c>
      <c r="Z16" s="256">
        <v>13.276807557</v>
      </c>
      <c r="AA16" s="256">
        <v>13.362287299</v>
      </c>
      <c r="AB16" s="256">
        <v>13.358838950000001</v>
      </c>
      <c r="AC16" s="256">
        <v>13.340891105000001</v>
      </c>
      <c r="AD16" s="256">
        <v>13.370303623</v>
      </c>
      <c r="AE16" s="256">
        <v>13.380183557000001</v>
      </c>
      <c r="AF16" s="256">
        <v>13.321449957</v>
      </c>
      <c r="AG16" s="256">
        <v>13.391434621</v>
      </c>
      <c r="AH16" s="256">
        <v>13.312870846999999</v>
      </c>
      <c r="AI16" s="256">
        <v>13.051250023</v>
      </c>
      <c r="AJ16" s="256">
        <v>13.38278446</v>
      </c>
      <c r="AK16" s="256">
        <v>13.120787722999999</v>
      </c>
      <c r="AL16" s="256">
        <v>13.398924041000001</v>
      </c>
      <c r="AM16" s="256">
        <v>13.421328557000001</v>
      </c>
      <c r="AN16" s="256">
        <v>13.421943557000001</v>
      </c>
      <c r="AO16" s="256">
        <v>13.425555556999999</v>
      </c>
      <c r="AP16" s="256">
        <v>13.351562556999999</v>
      </c>
      <c r="AQ16" s="256">
        <v>13.358529557000001</v>
      </c>
      <c r="AR16" s="256">
        <v>13.357862557000001</v>
      </c>
      <c r="AS16" s="256">
        <v>13.382755556999999</v>
      </c>
      <c r="AT16" s="256">
        <v>13.351115557</v>
      </c>
      <c r="AU16" s="256">
        <v>13.334011557</v>
      </c>
      <c r="AV16" s="256">
        <v>13.397121557</v>
      </c>
      <c r="AW16" s="256">
        <v>13.536928557</v>
      </c>
      <c r="AX16" s="256">
        <v>13.532846556999999</v>
      </c>
      <c r="AY16" s="256">
        <v>13.521029557</v>
      </c>
      <c r="AZ16" s="256">
        <v>13.532337557</v>
      </c>
      <c r="BA16" s="256">
        <v>13.513796556999999</v>
      </c>
      <c r="BB16" s="256">
        <v>13.497044557000001</v>
      </c>
      <c r="BC16" s="256">
        <v>13.401715556999999</v>
      </c>
      <c r="BD16" s="256">
        <v>13.467930557000001</v>
      </c>
      <c r="BE16" s="256">
        <v>13.604880901</v>
      </c>
      <c r="BF16" s="256">
        <v>13.404526755999999</v>
      </c>
      <c r="BG16" s="256">
        <v>13.415507223000001</v>
      </c>
      <c r="BH16" s="414">
        <v>13.465944379</v>
      </c>
      <c r="BI16" s="414">
        <v>13.494875107</v>
      </c>
      <c r="BJ16" s="414">
        <v>13.510251919</v>
      </c>
      <c r="BK16" s="414">
        <v>13.503344074999999</v>
      </c>
      <c r="BL16" s="414">
        <v>13.30784532</v>
      </c>
      <c r="BM16" s="414">
        <v>13.302197756</v>
      </c>
      <c r="BN16" s="414">
        <v>13.306394684000001</v>
      </c>
      <c r="BO16" s="414">
        <v>13.320462049</v>
      </c>
      <c r="BP16" s="414">
        <v>13.315444937000001</v>
      </c>
      <c r="BQ16" s="414">
        <v>13.365704022999999</v>
      </c>
      <c r="BR16" s="414">
        <v>13.380470235000001</v>
      </c>
      <c r="BS16" s="414">
        <v>13.368224955000001</v>
      </c>
      <c r="BT16" s="414">
        <v>13.385066123</v>
      </c>
      <c r="BU16" s="414">
        <v>13.388805877999999</v>
      </c>
      <c r="BV16" s="414">
        <v>13.468932434999999</v>
      </c>
    </row>
    <row r="17" spans="1:74" ht="11.1" customHeight="1">
      <c r="A17" s="163" t="s">
        <v>346</v>
      </c>
      <c r="B17" s="174" t="s">
        <v>318</v>
      </c>
      <c r="C17" s="256">
        <v>3.9478356059999999</v>
      </c>
      <c r="D17" s="256">
        <v>3.925535606</v>
      </c>
      <c r="E17" s="256">
        <v>3.918635606</v>
      </c>
      <c r="F17" s="256">
        <v>3.9870356060000001</v>
      </c>
      <c r="G17" s="256">
        <v>3.9677356060000002</v>
      </c>
      <c r="H17" s="256">
        <v>4.0162356060000004</v>
      </c>
      <c r="I17" s="256">
        <v>3.993935606</v>
      </c>
      <c r="J17" s="256">
        <v>4.0361356060000002</v>
      </c>
      <c r="K17" s="256">
        <v>4.0186356060000001</v>
      </c>
      <c r="L17" s="256">
        <v>4.020235606</v>
      </c>
      <c r="M17" s="256">
        <v>4.0054356059999998</v>
      </c>
      <c r="N17" s="256">
        <v>4.0550686059999999</v>
      </c>
      <c r="O17" s="256">
        <v>4.1977599999999997</v>
      </c>
      <c r="P17" s="256">
        <v>4.16676</v>
      </c>
      <c r="Q17" s="256">
        <v>4.19956</v>
      </c>
      <c r="R17" s="256">
        <v>4.1798599999999997</v>
      </c>
      <c r="S17" s="256">
        <v>4.3182600000000004</v>
      </c>
      <c r="T17" s="256">
        <v>4.3749599999999997</v>
      </c>
      <c r="U17" s="256">
        <v>4.3293600000000003</v>
      </c>
      <c r="V17" s="256">
        <v>4.3736600000000001</v>
      </c>
      <c r="W17" s="256">
        <v>4.45716</v>
      </c>
      <c r="X17" s="256">
        <v>4.4553599999999998</v>
      </c>
      <c r="Y17" s="256">
        <v>4.5503600000000004</v>
      </c>
      <c r="Z17" s="256">
        <v>4.3956600000000003</v>
      </c>
      <c r="AA17" s="256">
        <v>4.51126</v>
      </c>
      <c r="AB17" s="256">
        <v>4.4621599999999999</v>
      </c>
      <c r="AC17" s="256">
        <v>4.4335599999999999</v>
      </c>
      <c r="AD17" s="256">
        <v>4.4010600000000002</v>
      </c>
      <c r="AE17" s="256">
        <v>4.3793600000000001</v>
      </c>
      <c r="AF17" s="256">
        <v>4.2910599999999999</v>
      </c>
      <c r="AG17" s="256">
        <v>4.2294600000000004</v>
      </c>
      <c r="AH17" s="256">
        <v>4.3003600000000004</v>
      </c>
      <c r="AI17" s="256">
        <v>4.2210599999999996</v>
      </c>
      <c r="AJ17" s="256">
        <v>4.1643600000000003</v>
      </c>
      <c r="AK17" s="256">
        <v>4.25176</v>
      </c>
      <c r="AL17" s="256">
        <v>4.2730600000000001</v>
      </c>
      <c r="AM17" s="256">
        <v>4.2948599999999999</v>
      </c>
      <c r="AN17" s="256">
        <v>4.2582599999999999</v>
      </c>
      <c r="AO17" s="256">
        <v>4.2877599999999996</v>
      </c>
      <c r="AP17" s="256">
        <v>4.3327600000000004</v>
      </c>
      <c r="AQ17" s="256">
        <v>4.2938599999999996</v>
      </c>
      <c r="AR17" s="256">
        <v>4.2359600000000004</v>
      </c>
      <c r="AS17" s="256">
        <v>4.2406600000000001</v>
      </c>
      <c r="AT17" s="256">
        <v>4.40036</v>
      </c>
      <c r="AU17" s="256">
        <v>4.5150600000000001</v>
      </c>
      <c r="AV17" s="256">
        <v>4.4893599999999996</v>
      </c>
      <c r="AW17" s="256">
        <v>4.5045599999999997</v>
      </c>
      <c r="AX17" s="256">
        <v>4.4963600000000001</v>
      </c>
      <c r="AY17" s="256">
        <v>4.4488599999999998</v>
      </c>
      <c r="AZ17" s="256">
        <v>4.4271599999999998</v>
      </c>
      <c r="BA17" s="256">
        <v>4.4443599999999996</v>
      </c>
      <c r="BB17" s="256">
        <v>4.4544600000000001</v>
      </c>
      <c r="BC17" s="256">
        <v>4.4547600000000003</v>
      </c>
      <c r="BD17" s="256">
        <v>4.5252600000000003</v>
      </c>
      <c r="BE17" s="256">
        <v>4.3230482950000004</v>
      </c>
      <c r="BF17" s="256">
        <v>4.3605664743999997</v>
      </c>
      <c r="BG17" s="256">
        <v>4.4569577204000002</v>
      </c>
      <c r="BH17" s="414">
        <v>4.5609236870999998</v>
      </c>
      <c r="BI17" s="414">
        <v>4.5773350716000003</v>
      </c>
      <c r="BJ17" s="414">
        <v>4.5301159784999996</v>
      </c>
      <c r="BK17" s="414">
        <v>4.5312824652000003</v>
      </c>
      <c r="BL17" s="414">
        <v>4.5336711452999996</v>
      </c>
      <c r="BM17" s="414">
        <v>4.5388113027000001</v>
      </c>
      <c r="BN17" s="414">
        <v>4.5485919617999997</v>
      </c>
      <c r="BO17" s="414">
        <v>4.5672597158999997</v>
      </c>
      <c r="BP17" s="414">
        <v>4.5930647301</v>
      </c>
      <c r="BQ17" s="414">
        <v>4.5553940892</v>
      </c>
      <c r="BR17" s="414">
        <v>4.5892541125999999</v>
      </c>
      <c r="BS17" s="414">
        <v>4.5893617395000001</v>
      </c>
      <c r="BT17" s="414">
        <v>4.5946375721999999</v>
      </c>
      <c r="BU17" s="414">
        <v>4.6029443387000004</v>
      </c>
      <c r="BV17" s="414">
        <v>4.5559355790999998</v>
      </c>
    </row>
    <row r="18" spans="1:74" ht="11.1" customHeight="1">
      <c r="A18" s="163" t="s">
        <v>347</v>
      </c>
      <c r="B18" s="174" t="s">
        <v>320</v>
      </c>
      <c r="C18" s="256">
        <v>12.322835376</v>
      </c>
      <c r="D18" s="256">
        <v>12.477391119</v>
      </c>
      <c r="E18" s="256">
        <v>12.524871845</v>
      </c>
      <c r="F18" s="256">
        <v>12.445349851</v>
      </c>
      <c r="G18" s="256">
        <v>12.455917827</v>
      </c>
      <c r="H18" s="256">
        <v>12.436975491</v>
      </c>
      <c r="I18" s="256">
        <v>12.42501744</v>
      </c>
      <c r="J18" s="256">
        <v>12.433548501000001</v>
      </c>
      <c r="K18" s="256">
        <v>12.606594331</v>
      </c>
      <c r="L18" s="256">
        <v>12.583641261</v>
      </c>
      <c r="M18" s="256">
        <v>12.521988010999999</v>
      </c>
      <c r="N18" s="256">
        <v>12.679654920999999</v>
      </c>
      <c r="O18" s="256">
        <v>12.30804534</v>
      </c>
      <c r="P18" s="256">
        <v>12.383293134000001</v>
      </c>
      <c r="Q18" s="256">
        <v>12.376978206</v>
      </c>
      <c r="R18" s="256">
        <v>12.818173721999999</v>
      </c>
      <c r="S18" s="256">
        <v>13.221873645000001</v>
      </c>
      <c r="T18" s="256">
        <v>13.324570049</v>
      </c>
      <c r="U18" s="256">
        <v>13.364662541</v>
      </c>
      <c r="V18" s="256">
        <v>13.482794738000001</v>
      </c>
      <c r="W18" s="256">
        <v>13.361125007</v>
      </c>
      <c r="X18" s="256">
        <v>13.031328133000001</v>
      </c>
      <c r="Y18" s="256">
        <v>13.097908699</v>
      </c>
      <c r="Z18" s="256">
        <v>12.850632053</v>
      </c>
      <c r="AA18" s="256">
        <v>12.709096099</v>
      </c>
      <c r="AB18" s="256">
        <v>12.690061285000001</v>
      </c>
      <c r="AC18" s="256">
        <v>12.708724180000001</v>
      </c>
      <c r="AD18" s="256">
        <v>12.620642699999999</v>
      </c>
      <c r="AE18" s="256">
        <v>13.027988565999999</v>
      </c>
      <c r="AF18" s="256">
        <v>13.271191933000001</v>
      </c>
      <c r="AG18" s="256">
        <v>13.249399984</v>
      </c>
      <c r="AH18" s="256">
        <v>13.364297361</v>
      </c>
      <c r="AI18" s="256">
        <v>13.260364509</v>
      </c>
      <c r="AJ18" s="256">
        <v>12.854439827</v>
      </c>
      <c r="AK18" s="256">
        <v>12.862092751</v>
      </c>
      <c r="AL18" s="256">
        <v>12.699941913</v>
      </c>
      <c r="AM18" s="256">
        <v>12.486358726000001</v>
      </c>
      <c r="AN18" s="256">
        <v>12.120225465000001</v>
      </c>
      <c r="AO18" s="256">
        <v>12.038706022</v>
      </c>
      <c r="AP18" s="256">
        <v>11.988988490000001</v>
      </c>
      <c r="AQ18" s="256">
        <v>12.339207033999999</v>
      </c>
      <c r="AR18" s="256">
        <v>12.383022275</v>
      </c>
      <c r="AS18" s="256">
        <v>12.562631219</v>
      </c>
      <c r="AT18" s="256">
        <v>12.628269831000001</v>
      </c>
      <c r="AU18" s="256">
        <v>12.500574757000001</v>
      </c>
      <c r="AV18" s="256">
        <v>12.598208767999999</v>
      </c>
      <c r="AW18" s="256">
        <v>12.514710474999999</v>
      </c>
      <c r="AX18" s="256">
        <v>12.364458453999999</v>
      </c>
      <c r="AY18" s="256">
        <v>12.107088407999999</v>
      </c>
      <c r="AZ18" s="256">
        <v>12.046349194999999</v>
      </c>
      <c r="BA18" s="256">
        <v>11.766408737000001</v>
      </c>
      <c r="BB18" s="256">
        <v>12.066620562000001</v>
      </c>
      <c r="BC18" s="256">
        <v>12.682338746999999</v>
      </c>
      <c r="BD18" s="256">
        <v>12.760101520999999</v>
      </c>
      <c r="BE18" s="256">
        <v>12.695283721999999</v>
      </c>
      <c r="BF18" s="256">
        <v>12.780264704</v>
      </c>
      <c r="BG18" s="256">
        <v>12.895554425</v>
      </c>
      <c r="BH18" s="414">
        <v>12.610844779000001</v>
      </c>
      <c r="BI18" s="414">
        <v>12.403733231</v>
      </c>
      <c r="BJ18" s="414">
        <v>12.128710212</v>
      </c>
      <c r="BK18" s="414">
        <v>12.26640583</v>
      </c>
      <c r="BL18" s="414">
        <v>12.289961199</v>
      </c>
      <c r="BM18" s="414">
        <v>12.332863687</v>
      </c>
      <c r="BN18" s="414">
        <v>12.478416228</v>
      </c>
      <c r="BO18" s="414">
        <v>12.973339343999999</v>
      </c>
      <c r="BP18" s="414">
        <v>13.117313348</v>
      </c>
      <c r="BQ18" s="414">
        <v>13.100679825</v>
      </c>
      <c r="BR18" s="414">
        <v>13.194765942</v>
      </c>
      <c r="BS18" s="414">
        <v>13.327189507</v>
      </c>
      <c r="BT18" s="414">
        <v>13.029716611</v>
      </c>
      <c r="BU18" s="414">
        <v>12.879781548</v>
      </c>
      <c r="BV18" s="414">
        <v>12.576748765</v>
      </c>
    </row>
    <row r="19" spans="1:74" ht="11.1" customHeight="1">
      <c r="A19" s="163" t="s">
        <v>349</v>
      </c>
      <c r="B19" s="174" t="s">
        <v>690</v>
      </c>
      <c r="C19" s="256">
        <v>83.135519951999996</v>
      </c>
      <c r="D19" s="256">
        <v>83.795406080999996</v>
      </c>
      <c r="E19" s="256">
        <v>83.712040360000003</v>
      </c>
      <c r="F19" s="256">
        <v>83.791742884000001</v>
      </c>
      <c r="G19" s="256">
        <v>83.491021966999995</v>
      </c>
      <c r="H19" s="256">
        <v>83.796755360999995</v>
      </c>
      <c r="I19" s="256">
        <v>84.855134254999996</v>
      </c>
      <c r="J19" s="256">
        <v>84.405973322999998</v>
      </c>
      <c r="K19" s="256">
        <v>84.937589954000003</v>
      </c>
      <c r="L19" s="256">
        <v>85.399208506999997</v>
      </c>
      <c r="M19" s="256">
        <v>85.467646956999999</v>
      </c>
      <c r="N19" s="256">
        <v>85.310160099000001</v>
      </c>
      <c r="O19" s="256">
        <v>85.264239739999994</v>
      </c>
      <c r="P19" s="256">
        <v>85.793467626999998</v>
      </c>
      <c r="Q19" s="256">
        <v>85.939598662999998</v>
      </c>
      <c r="R19" s="256">
        <v>86.214137710000003</v>
      </c>
      <c r="S19" s="256">
        <v>86.917474592000005</v>
      </c>
      <c r="T19" s="256">
        <v>87.080114194000004</v>
      </c>
      <c r="U19" s="256">
        <v>87.450774100999993</v>
      </c>
      <c r="V19" s="256">
        <v>87.482677550000005</v>
      </c>
      <c r="W19" s="256">
        <v>87.748280183000006</v>
      </c>
      <c r="X19" s="256">
        <v>87.589043099999998</v>
      </c>
      <c r="Y19" s="256">
        <v>88.258361816000004</v>
      </c>
      <c r="Z19" s="256">
        <v>88.038593270000007</v>
      </c>
      <c r="AA19" s="256">
        <v>88.362956440999994</v>
      </c>
      <c r="AB19" s="256">
        <v>87.180003587000002</v>
      </c>
      <c r="AC19" s="256">
        <v>86.380216609000001</v>
      </c>
      <c r="AD19" s="256">
        <v>86.400262753999996</v>
      </c>
      <c r="AE19" s="256">
        <v>86.309150862999999</v>
      </c>
      <c r="AF19" s="256">
        <v>87.112588305000003</v>
      </c>
      <c r="AG19" s="256">
        <v>87.467945205000007</v>
      </c>
      <c r="AH19" s="256">
        <v>88.044001696999999</v>
      </c>
      <c r="AI19" s="256">
        <v>87.381403356000007</v>
      </c>
      <c r="AJ19" s="256">
        <v>87.772752686999993</v>
      </c>
      <c r="AK19" s="256">
        <v>88.795781128000002</v>
      </c>
      <c r="AL19" s="256">
        <v>89.156932843999996</v>
      </c>
      <c r="AM19" s="256">
        <v>89.245870871999998</v>
      </c>
      <c r="AN19" s="256">
        <v>89.571992354000002</v>
      </c>
      <c r="AO19" s="256">
        <v>89.173375414000006</v>
      </c>
      <c r="AP19" s="256">
        <v>89.518793790999993</v>
      </c>
      <c r="AQ19" s="256">
        <v>89.263062036999997</v>
      </c>
      <c r="AR19" s="256">
        <v>89.077811666000002</v>
      </c>
      <c r="AS19" s="256">
        <v>89.261653898999995</v>
      </c>
      <c r="AT19" s="256">
        <v>89.536873061999998</v>
      </c>
      <c r="AU19" s="256">
        <v>88.856170829999996</v>
      </c>
      <c r="AV19" s="256">
        <v>89.279793139000006</v>
      </c>
      <c r="AW19" s="256">
        <v>89.752348893000004</v>
      </c>
      <c r="AX19" s="256">
        <v>89.687284415999997</v>
      </c>
      <c r="AY19" s="256">
        <v>88.945689942000001</v>
      </c>
      <c r="AZ19" s="256">
        <v>89.043462450000007</v>
      </c>
      <c r="BA19" s="256">
        <v>89.175678214000001</v>
      </c>
      <c r="BB19" s="256">
        <v>90.117050680000006</v>
      </c>
      <c r="BC19" s="256">
        <v>90.543377750000005</v>
      </c>
      <c r="BD19" s="256">
        <v>90.496525689999999</v>
      </c>
      <c r="BE19" s="256">
        <v>90.817302886999997</v>
      </c>
      <c r="BF19" s="256">
        <v>90.717404807999998</v>
      </c>
      <c r="BG19" s="256">
        <v>90.013359328999996</v>
      </c>
      <c r="BH19" s="414">
        <v>90.457453788999999</v>
      </c>
      <c r="BI19" s="414">
        <v>90.387373556</v>
      </c>
      <c r="BJ19" s="414">
        <v>90.018549980000003</v>
      </c>
      <c r="BK19" s="414">
        <v>90.034554698999997</v>
      </c>
      <c r="BL19" s="414">
        <v>90.218672429999998</v>
      </c>
      <c r="BM19" s="414">
        <v>90.732581977999999</v>
      </c>
      <c r="BN19" s="414">
        <v>90.949130789999998</v>
      </c>
      <c r="BO19" s="414">
        <v>91.473224587999994</v>
      </c>
      <c r="BP19" s="414">
        <v>91.512172159000002</v>
      </c>
      <c r="BQ19" s="414">
        <v>91.542567622000007</v>
      </c>
      <c r="BR19" s="414">
        <v>91.844789902000002</v>
      </c>
      <c r="BS19" s="414">
        <v>92.166326655000006</v>
      </c>
      <c r="BT19" s="414">
        <v>91.605876746999996</v>
      </c>
      <c r="BU19" s="414">
        <v>91.725376100000005</v>
      </c>
      <c r="BV19" s="414">
        <v>91.704386068000005</v>
      </c>
    </row>
    <row r="20" spans="1:74" ht="11.1" customHeight="1">
      <c r="B20" s="174"/>
      <c r="C20" s="256"/>
      <c r="D20" s="256"/>
      <c r="E20" s="256"/>
      <c r="F20" s="256"/>
      <c r="G20" s="256"/>
      <c r="H20" s="256"/>
      <c r="I20" s="256"/>
      <c r="J20" s="256"/>
      <c r="K20" s="256"/>
      <c r="L20" s="256"/>
      <c r="M20" s="256"/>
      <c r="N20" s="256"/>
      <c r="O20" s="256"/>
      <c r="P20" s="256"/>
      <c r="Q20" s="256"/>
      <c r="R20" s="256"/>
      <c r="S20" s="256"/>
      <c r="T20" s="256"/>
      <c r="U20" s="256"/>
      <c r="V20" s="256"/>
      <c r="W20" s="256"/>
      <c r="X20" s="256"/>
      <c r="Y20" s="256"/>
      <c r="Z20" s="256"/>
      <c r="AA20" s="256"/>
      <c r="AB20" s="256"/>
      <c r="AC20" s="256"/>
      <c r="AD20" s="256"/>
      <c r="AE20" s="256"/>
      <c r="AF20" s="256"/>
      <c r="AG20" s="256"/>
      <c r="AH20" s="256"/>
      <c r="AI20" s="256"/>
      <c r="AJ20" s="256"/>
      <c r="AK20" s="256"/>
      <c r="AL20" s="256"/>
      <c r="AM20" s="256"/>
      <c r="AN20" s="256"/>
      <c r="AO20" s="256"/>
      <c r="AP20" s="256"/>
      <c r="AQ20" s="256"/>
      <c r="AR20" s="256"/>
      <c r="AS20" s="256"/>
      <c r="AT20" s="256"/>
      <c r="AU20" s="256"/>
      <c r="AV20" s="256"/>
      <c r="AW20" s="256"/>
      <c r="AX20" s="256"/>
      <c r="AY20" s="256"/>
      <c r="AZ20" s="256"/>
      <c r="BA20" s="256"/>
      <c r="BB20" s="256"/>
      <c r="BC20" s="256"/>
      <c r="BD20" s="256"/>
      <c r="BE20" s="256"/>
      <c r="BF20" s="256"/>
      <c r="BG20" s="256"/>
      <c r="BH20" s="414"/>
      <c r="BI20" s="414"/>
      <c r="BJ20" s="414"/>
      <c r="BK20" s="414"/>
      <c r="BL20" s="414"/>
      <c r="BM20" s="414"/>
      <c r="BN20" s="414"/>
      <c r="BO20" s="414"/>
      <c r="BP20" s="414"/>
      <c r="BQ20" s="414"/>
      <c r="BR20" s="414"/>
      <c r="BS20" s="414"/>
      <c r="BT20" s="414"/>
      <c r="BU20" s="414"/>
      <c r="BV20" s="414"/>
    </row>
    <row r="21" spans="1:74" ht="11.1" customHeight="1">
      <c r="A21" s="163" t="s">
        <v>561</v>
      </c>
      <c r="B21" s="174" t="s">
        <v>691</v>
      </c>
      <c r="C21" s="256">
        <v>49.752945580000002</v>
      </c>
      <c r="D21" s="256">
        <v>50.414755188999997</v>
      </c>
      <c r="E21" s="256">
        <v>50.380997467999997</v>
      </c>
      <c r="F21" s="256">
        <v>50.312734302000003</v>
      </c>
      <c r="G21" s="256">
        <v>49.924478514999997</v>
      </c>
      <c r="H21" s="256">
        <v>50.057170609000003</v>
      </c>
      <c r="I21" s="256">
        <v>50.704087063000003</v>
      </c>
      <c r="J21" s="256">
        <v>50.093738510999998</v>
      </c>
      <c r="K21" s="256">
        <v>50.667985782000002</v>
      </c>
      <c r="L21" s="256">
        <v>51.056619755</v>
      </c>
      <c r="M21" s="256">
        <v>51.181151794999998</v>
      </c>
      <c r="N21" s="256">
        <v>51.111366867000001</v>
      </c>
      <c r="O21" s="256">
        <v>50.805307712000001</v>
      </c>
      <c r="P21" s="256">
        <v>51.231763027</v>
      </c>
      <c r="Q21" s="256">
        <v>51.432462610000002</v>
      </c>
      <c r="R21" s="256">
        <v>51.702342901000002</v>
      </c>
      <c r="S21" s="256">
        <v>52.367246612000002</v>
      </c>
      <c r="T21" s="256">
        <v>51.867807726000002</v>
      </c>
      <c r="U21" s="256">
        <v>52.161274959000004</v>
      </c>
      <c r="V21" s="256">
        <v>52.129567930999997</v>
      </c>
      <c r="W21" s="256">
        <v>52.248901216999997</v>
      </c>
      <c r="X21" s="256">
        <v>52.506134486000001</v>
      </c>
      <c r="Y21" s="256">
        <v>52.862994907999997</v>
      </c>
      <c r="Z21" s="256">
        <v>52.613829725000002</v>
      </c>
      <c r="AA21" s="256">
        <v>52.35186839</v>
      </c>
      <c r="AB21" s="256">
        <v>51.576825317999997</v>
      </c>
      <c r="AC21" s="256">
        <v>52.066834170999996</v>
      </c>
      <c r="AD21" s="256">
        <v>51.956320036000001</v>
      </c>
      <c r="AE21" s="256">
        <v>51.829017350000001</v>
      </c>
      <c r="AF21" s="256">
        <v>51.988724705999999</v>
      </c>
      <c r="AG21" s="256">
        <v>52.101666625999997</v>
      </c>
      <c r="AH21" s="256">
        <v>52.545064873999998</v>
      </c>
      <c r="AI21" s="256">
        <v>51.818475016000001</v>
      </c>
      <c r="AJ21" s="256">
        <v>52.500491308000001</v>
      </c>
      <c r="AK21" s="256">
        <v>52.676928957999998</v>
      </c>
      <c r="AL21" s="256">
        <v>52.975470264999998</v>
      </c>
      <c r="AM21" s="256">
        <v>52.726939436000002</v>
      </c>
      <c r="AN21" s="256">
        <v>52.685813858000003</v>
      </c>
      <c r="AO21" s="256">
        <v>52.265699538</v>
      </c>
      <c r="AP21" s="256">
        <v>52.355089962999998</v>
      </c>
      <c r="AQ21" s="256">
        <v>52.491892970000002</v>
      </c>
      <c r="AR21" s="256">
        <v>52.193805415</v>
      </c>
      <c r="AS21" s="256">
        <v>52.479361347999998</v>
      </c>
      <c r="AT21" s="256">
        <v>52.533529895999997</v>
      </c>
      <c r="AU21" s="256">
        <v>52.166393896999999</v>
      </c>
      <c r="AV21" s="256">
        <v>53.076597735999997</v>
      </c>
      <c r="AW21" s="256">
        <v>53.746703615000001</v>
      </c>
      <c r="AX21" s="256">
        <v>53.820589034999998</v>
      </c>
      <c r="AY21" s="256">
        <v>53.120319375999998</v>
      </c>
      <c r="AZ21" s="256">
        <v>53.253761001999997</v>
      </c>
      <c r="BA21" s="256">
        <v>53.36111777</v>
      </c>
      <c r="BB21" s="256">
        <v>53.815993640000002</v>
      </c>
      <c r="BC21" s="256">
        <v>54.111539870000001</v>
      </c>
      <c r="BD21" s="256">
        <v>54.357154901000001</v>
      </c>
      <c r="BE21" s="256">
        <v>54.502836494999997</v>
      </c>
      <c r="BF21" s="256">
        <v>54.496635449000003</v>
      </c>
      <c r="BG21" s="256">
        <v>54.545012096000001</v>
      </c>
      <c r="BH21" s="414">
        <v>55.000154862000002</v>
      </c>
      <c r="BI21" s="414">
        <v>55.034659746000003</v>
      </c>
      <c r="BJ21" s="414">
        <v>54.918606408999999</v>
      </c>
      <c r="BK21" s="414">
        <v>54.987409806999999</v>
      </c>
      <c r="BL21" s="414">
        <v>54.914041081999997</v>
      </c>
      <c r="BM21" s="414">
        <v>55.013505393999999</v>
      </c>
      <c r="BN21" s="414">
        <v>55.248383558</v>
      </c>
      <c r="BO21" s="414">
        <v>55.729064848999997</v>
      </c>
      <c r="BP21" s="414">
        <v>55.699794023000003</v>
      </c>
      <c r="BQ21" s="414">
        <v>55.779907090999998</v>
      </c>
      <c r="BR21" s="414">
        <v>56.011220487000003</v>
      </c>
      <c r="BS21" s="414">
        <v>56.278672376000003</v>
      </c>
      <c r="BT21" s="414">
        <v>56.264394136999996</v>
      </c>
      <c r="BU21" s="414">
        <v>56.337721047000002</v>
      </c>
      <c r="BV21" s="414">
        <v>56.274071417999998</v>
      </c>
    </row>
    <row r="22" spans="1:74" ht="11.1" customHeight="1">
      <c r="C22" s="226"/>
      <c r="D22" s="226"/>
      <c r="E22" s="226"/>
      <c r="F22" s="226"/>
      <c r="G22" s="226"/>
      <c r="H22" s="226"/>
      <c r="I22" s="226"/>
      <c r="J22" s="226"/>
      <c r="K22" s="226"/>
      <c r="L22" s="226"/>
      <c r="M22" s="226"/>
      <c r="N22" s="226"/>
      <c r="O22" s="226"/>
      <c r="P22" s="226"/>
      <c r="Q22" s="226"/>
      <c r="R22" s="226"/>
      <c r="S22" s="226"/>
      <c r="T22" s="226"/>
      <c r="U22" s="226"/>
      <c r="V22" s="226"/>
      <c r="W22" s="226"/>
      <c r="X22" s="226"/>
      <c r="Y22" s="226"/>
      <c r="Z22" s="226"/>
      <c r="AA22" s="226"/>
      <c r="AB22" s="226"/>
      <c r="AC22" s="226"/>
      <c r="AD22" s="226"/>
      <c r="AE22" s="226"/>
      <c r="AF22" s="226"/>
      <c r="AG22" s="226"/>
      <c r="AH22" s="226"/>
      <c r="AI22" s="226"/>
      <c r="AJ22" s="226"/>
      <c r="AK22" s="226"/>
      <c r="AL22" s="226"/>
      <c r="AM22" s="226"/>
      <c r="AN22" s="226"/>
      <c r="AO22" s="226"/>
      <c r="AP22" s="226"/>
      <c r="AQ22" s="226"/>
      <c r="AR22" s="226"/>
      <c r="AS22" s="226"/>
      <c r="AT22" s="226"/>
      <c r="AU22" s="226"/>
      <c r="AV22" s="226"/>
      <c r="AW22" s="226"/>
      <c r="AX22" s="226"/>
      <c r="AY22" s="641"/>
      <c r="AZ22" s="641"/>
      <c r="BA22" s="641"/>
      <c r="BB22" s="641"/>
      <c r="BC22" s="641"/>
      <c r="BD22" s="641"/>
      <c r="BE22" s="641"/>
      <c r="BF22" s="641"/>
      <c r="BG22" s="641"/>
      <c r="BH22" s="500"/>
      <c r="BI22" s="500"/>
      <c r="BJ22" s="500"/>
      <c r="BK22" s="415"/>
      <c r="BL22" s="415"/>
      <c r="BM22" s="415"/>
      <c r="BN22" s="415"/>
      <c r="BO22" s="415"/>
      <c r="BP22" s="415"/>
      <c r="BQ22" s="415"/>
      <c r="BR22" s="415"/>
      <c r="BS22" s="415"/>
      <c r="BT22" s="415"/>
      <c r="BU22" s="415"/>
      <c r="BV22" s="415"/>
    </row>
    <row r="23" spans="1:74" ht="11.1" customHeight="1">
      <c r="B23" s="258" t="s">
        <v>1234</v>
      </c>
      <c r="C23" s="256"/>
      <c r="D23" s="256"/>
      <c r="E23" s="256"/>
      <c r="F23" s="256"/>
      <c r="G23" s="256"/>
      <c r="H23" s="256"/>
      <c r="I23" s="256"/>
      <c r="J23" s="256"/>
      <c r="K23" s="256"/>
      <c r="L23" s="256"/>
      <c r="M23" s="256"/>
      <c r="N23" s="256"/>
      <c r="O23" s="256"/>
      <c r="P23" s="256"/>
      <c r="Q23" s="256"/>
      <c r="R23" s="256"/>
      <c r="S23" s="256"/>
      <c r="T23" s="256"/>
      <c r="U23" s="256"/>
      <c r="V23" s="256"/>
      <c r="W23" s="256"/>
      <c r="X23" s="256"/>
      <c r="Y23" s="256"/>
      <c r="Z23" s="256"/>
      <c r="AA23" s="256"/>
      <c r="AB23" s="256"/>
      <c r="AC23" s="256"/>
      <c r="AD23" s="256"/>
      <c r="AE23" s="256"/>
      <c r="AF23" s="256"/>
      <c r="AG23" s="256"/>
      <c r="AH23" s="256"/>
      <c r="AI23" s="256"/>
      <c r="AJ23" s="256"/>
      <c r="AK23" s="256"/>
      <c r="AL23" s="256"/>
      <c r="AM23" s="256"/>
      <c r="AN23" s="256"/>
      <c r="AO23" s="256"/>
      <c r="AP23" s="256"/>
      <c r="AQ23" s="256"/>
      <c r="AR23" s="256"/>
      <c r="AS23" s="256"/>
      <c r="AT23" s="256"/>
      <c r="AU23" s="256"/>
      <c r="AV23" s="256"/>
      <c r="AW23" s="256"/>
      <c r="AX23" s="256"/>
      <c r="AY23" s="256"/>
      <c r="AZ23" s="256"/>
      <c r="BA23" s="256"/>
      <c r="BB23" s="256"/>
      <c r="BC23" s="256"/>
      <c r="BD23" s="256"/>
      <c r="BE23" s="256"/>
      <c r="BF23" s="256"/>
      <c r="BG23" s="256"/>
      <c r="BH23" s="414"/>
      <c r="BI23" s="414"/>
      <c r="BJ23" s="414"/>
      <c r="BK23" s="414"/>
      <c r="BL23" s="414"/>
      <c r="BM23" s="414"/>
      <c r="BN23" s="414"/>
      <c r="BO23" s="414"/>
      <c r="BP23" s="414"/>
      <c r="BQ23" s="414"/>
      <c r="BR23" s="414"/>
      <c r="BS23" s="414"/>
      <c r="BT23" s="414"/>
      <c r="BU23" s="414"/>
      <c r="BV23" s="414"/>
    </row>
    <row r="24" spans="1:74" ht="11.1" customHeight="1">
      <c r="A24" s="163" t="s">
        <v>329</v>
      </c>
      <c r="B24" s="174" t="s">
        <v>285</v>
      </c>
      <c r="C24" s="256">
        <v>47.389371124</v>
      </c>
      <c r="D24" s="256">
        <v>47.669214924000002</v>
      </c>
      <c r="E24" s="256">
        <v>47.067296524</v>
      </c>
      <c r="F24" s="256">
        <v>46.000706344999998</v>
      </c>
      <c r="G24" s="256">
        <v>44.344899845</v>
      </c>
      <c r="H24" s="256">
        <v>46.009624944999999</v>
      </c>
      <c r="I24" s="256">
        <v>45.890458944999999</v>
      </c>
      <c r="J24" s="256">
        <v>45.436487645</v>
      </c>
      <c r="K24" s="256">
        <v>46.256907544999997</v>
      </c>
      <c r="L24" s="256">
        <v>46.501029045000003</v>
      </c>
      <c r="M24" s="256">
        <v>46.084726844999999</v>
      </c>
      <c r="N24" s="256">
        <v>47.752870444999999</v>
      </c>
      <c r="O24" s="256">
        <v>45.561185399999999</v>
      </c>
      <c r="P24" s="256">
        <v>47.588617999999997</v>
      </c>
      <c r="Q24" s="256">
        <v>47.366615899999999</v>
      </c>
      <c r="R24" s="256">
        <v>46.330886399999997</v>
      </c>
      <c r="S24" s="256">
        <v>45.181429999999999</v>
      </c>
      <c r="T24" s="256">
        <v>47.074809500000001</v>
      </c>
      <c r="U24" s="256">
        <v>46.991126100000002</v>
      </c>
      <c r="V24" s="256">
        <v>47.484006100000002</v>
      </c>
      <c r="W24" s="256">
        <v>47.986749099999997</v>
      </c>
      <c r="X24" s="256">
        <v>46.625400800000001</v>
      </c>
      <c r="Y24" s="256">
        <v>47.5419275</v>
      </c>
      <c r="Z24" s="256">
        <v>48.493459299999998</v>
      </c>
      <c r="AA24" s="256">
        <v>46.120782200000001</v>
      </c>
      <c r="AB24" s="256">
        <v>47.7553482</v>
      </c>
      <c r="AC24" s="256">
        <v>47.125759500000001</v>
      </c>
      <c r="AD24" s="256">
        <v>45.015715</v>
      </c>
      <c r="AE24" s="256">
        <v>44.7093475</v>
      </c>
      <c r="AF24" s="256">
        <v>46.331777199999998</v>
      </c>
      <c r="AG24" s="256">
        <v>46.163361199999997</v>
      </c>
      <c r="AH24" s="256">
        <v>47.608272700000001</v>
      </c>
      <c r="AI24" s="256">
        <v>46.898291800000003</v>
      </c>
      <c r="AJ24" s="256">
        <v>46.119120299999999</v>
      </c>
      <c r="AK24" s="256">
        <v>46.668838700000002</v>
      </c>
      <c r="AL24" s="256">
        <v>47.136544600000001</v>
      </c>
      <c r="AM24" s="256">
        <v>45.1171449</v>
      </c>
      <c r="AN24" s="256">
        <v>47.794340200000001</v>
      </c>
      <c r="AO24" s="256">
        <v>45.8803664</v>
      </c>
      <c r="AP24" s="256">
        <v>44.891560200000001</v>
      </c>
      <c r="AQ24" s="256">
        <v>45.620744999999999</v>
      </c>
      <c r="AR24" s="256">
        <v>46.103849400000001</v>
      </c>
      <c r="AS24" s="256">
        <v>45.893388899999998</v>
      </c>
      <c r="AT24" s="256">
        <v>46.687051400000001</v>
      </c>
      <c r="AU24" s="256">
        <v>45.165409500000003</v>
      </c>
      <c r="AV24" s="256">
        <v>46.338657699999999</v>
      </c>
      <c r="AW24" s="256">
        <v>46.430671199999999</v>
      </c>
      <c r="AX24" s="256">
        <v>45.875863299999999</v>
      </c>
      <c r="AY24" s="256">
        <v>45.664220073999999</v>
      </c>
      <c r="AZ24" s="256">
        <v>46.562451574000001</v>
      </c>
      <c r="BA24" s="256">
        <v>45.071131774000001</v>
      </c>
      <c r="BB24" s="256">
        <v>45.865748074000003</v>
      </c>
      <c r="BC24" s="256">
        <v>45.199302174000003</v>
      </c>
      <c r="BD24" s="256">
        <v>45.284827954000001</v>
      </c>
      <c r="BE24" s="256">
        <v>45.960144296999999</v>
      </c>
      <c r="BF24" s="256">
        <v>45.998891327000003</v>
      </c>
      <c r="BG24" s="256">
        <v>45.594139480999999</v>
      </c>
      <c r="BH24" s="414">
        <v>45.949833965000003</v>
      </c>
      <c r="BI24" s="414">
        <v>45.966291321</v>
      </c>
      <c r="BJ24" s="414">
        <v>46.428899039000001</v>
      </c>
      <c r="BK24" s="414">
        <v>45.711285564000001</v>
      </c>
      <c r="BL24" s="414">
        <v>46.707025643999998</v>
      </c>
      <c r="BM24" s="414">
        <v>46.063055126999998</v>
      </c>
      <c r="BN24" s="414">
        <v>44.85503937</v>
      </c>
      <c r="BO24" s="414">
        <v>44.334860886999998</v>
      </c>
      <c r="BP24" s="414">
        <v>45.331006737000003</v>
      </c>
      <c r="BQ24" s="414">
        <v>45.419636816999997</v>
      </c>
      <c r="BR24" s="414">
        <v>45.603706146999997</v>
      </c>
      <c r="BS24" s="414">
        <v>45.670115809000002</v>
      </c>
      <c r="BT24" s="414">
        <v>45.792788057999999</v>
      </c>
      <c r="BU24" s="414">
        <v>45.960147089000003</v>
      </c>
      <c r="BV24" s="414">
        <v>46.375941959999999</v>
      </c>
    </row>
    <row r="25" spans="1:74" ht="11.1" customHeight="1">
      <c r="A25" s="163" t="s">
        <v>323</v>
      </c>
      <c r="B25" s="174" t="s">
        <v>286</v>
      </c>
      <c r="C25" s="256">
        <v>19.039808000000001</v>
      </c>
      <c r="D25" s="256">
        <v>18.8218</v>
      </c>
      <c r="E25" s="256">
        <v>18.718892</v>
      </c>
      <c r="F25" s="256">
        <v>18.672381000000001</v>
      </c>
      <c r="G25" s="256">
        <v>18.211016000000001</v>
      </c>
      <c r="H25" s="256">
        <v>18.827615999999999</v>
      </c>
      <c r="I25" s="256">
        <v>18.626197000000001</v>
      </c>
      <c r="J25" s="256">
        <v>18.949417</v>
      </c>
      <c r="K25" s="256">
        <v>18.594415000000001</v>
      </c>
      <c r="L25" s="256">
        <v>18.80284</v>
      </c>
      <c r="M25" s="256">
        <v>18.752980000000001</v>
      </c>
      <c r="N25" s="256">
        <v>19.236525</v>
      </c>
      <c r="O25" s="256">
        <v>18.651681</v>
      </c>
      <c r="P25" s="256">
        <v>18.849602999999998</v>
      </c>
      <c r="Q25" s="256">
        <v>19.099453</v>
      </c>
      <c r="R25" s="256">
        <v>19.043568</v>
      </c>
      <c r="S25" s="256">
        <v>18.865917</v>
      </c>
      <c r="T25" s="256">
        <v>19.536541</v>
      </c>
      <c r="U25" s="256">
        <v>19.318601000000001</v>
      </c>
      <c r="V25" s="256">
        <v>19.661814</v>
      </c>
      <c r="W25" s="256">
        <v>19.438476000000001</v>
      </c>
      <c r="X25" s="256">
        <v>18.973896</v>
      </c>
      <c r="Y25" s="256">
        <v>18.977066000000001</v>
      </c>
      <c r="Z25" s="256">
        <v>19.721678000000001</v>
      </c>
      <c r="AA25" s="256">
        <v>18.993451</v>
      </c>
      <c r="AB25" s="256">
        <v>18.8733</v>
      </c>
      <c r="AC25" s="256">
        <v>19.328886000000001</v>
      </c>
      <c r="AD25" s="256">
        <v>18.649999000000001</v>
      </c>
      <c r="AE25" s="256">
        <v>18.479108</v>
      </c>
      <c r="AF25" s="256">
        <v>19.252661</v>
      </c>
      <c r="AG25" s="256">
        <v>18.777868000000002</v>
      </c>
      <c r="AH25" s="256">
        <v>19.414726000000002</v>
      </c>
      <c r="AI25" s="256">
        <v>18.891604000000001</v>
      </c>
      <c r="AJ25" s="256">
        <v>18.843935999999999</v>
      </c>
      <c r="AK25" s="256">
        <v>19.080010999999999</v>
      </c>
      <c r="AL25" s="256">
        <v>18.802942000000002</v>
      </c>
      <c r="AM25" s="256">
        <v>18.279951000000001</v>
      </c>
      <c r="AN25" s="256">
        <v>18.759544000000002</v>
      </c>
      <c r="AO25" s="256">
        <v>18.212717999999999</v>
      </c>
      <c r="AP25" s="256">
        <v>18.330009</v>
      </c>
      <c r="AQ25" s="256">
        <v>18.707467000000001</v>
      </c>
      <c r="AR25" s="256">
        <v>18.915367</v>
      </c>
      <c r="AS25" s="256">
        <v>18.601049</v>
      </c>
      <c r="AT25" s="256">
        <v>19.226423</v>
      </c>
      <c r="AU25" s="256">
        <v>18.172843</v>
      </c>
      <c r="AV25" s="256">
        <v>18.722221999999999</v>
      </c>
      <c r="AW25" s="256">
        <v>18.603594999999999</v>
      </c>
      <c r="AX25" s="256">
        <v>18.130434000000001</v>
      </c>
      <c r="AY25" s="256">
        <v>18.645878</v>
      </c>
      <c r="AZ25" s="256">
        <v>18.658504000000001</v>
      </c>
      <c r="BA25" s="256">
        <v>18.476265999999999</v>
      </c>
      <c r="BB25" s="256">
        <v>18.553032000000002</v>
      </c>
      <c r="BC25" s="256">
        <v>18.550664000000001</v>
      </c>
      <c r="BD25" s="256">
        <v>18.724022999999999</v>
      </c>
      <c r="BE25" s="256">
        <v>19.045916999999999</v>
      </c>
      <c r="BF25" s="256">
        <v>19.052346418999999</v>
      </c>
      <c r="BG25" s="256">
        <v>18.520570953</v>
      </c>
      <c r="BH25" s="414">
        <v>18.630500000000001</v>
      </c>
      <c r="BI25" s="414">
        <v>18.593489999999999</v>
      </c>
      <c r="BJ25" s="414">
        <v>18.715150000000001</v>
      </c>
      <c r="BK25" s="414">
        <v>18.596450000000001</v>
      </c>
      <c r="BL25" s="414">
        <v>18.672910000000002</v>
      </c>
      <c r="BM25" s="414">
        <v>18.622399999999999</v>
      </c>
      <c r="BN25" s="414">
        <v>18.479120000000002</v>
      </c>
      <c r="BO25" s="414">
        <v>18.541029999999999</v>
      </c>
      <c r="BP25" s="414">
        <v>18.845050000000001</v>
      </c>
      <c r="BQ25" s="414">
        <v>18.80274</v>
      </c>
      <c r="BR25" s="414">
        <v>19.121790000000001</v>
      </c>
      <c r="BS25" s="414">
        <v>18.52169</v>
      </c>
      <c r="BT25" s="414">
        <v>18.70438</v>
      </c>
      <c r="BU25" s="414">
        <v>18.688030000000001</v>
      </c>
      <c r="BV25" s="414">
        <v>18.791699999999999</v>
      </c>
    </row>
    <row r="26" spans="1:74" ht="11.1" customHeight="1">
      <c r="A26" s="163" t="s">
        <v>324</v>
      </c>
      <c r="B26" s="174" t="s">
        <v>311</v>
      </c>
      <c r="C26" s="256">
        <v>0.26473582367999998</v>
      </c>
      <c r="D26" s="256">
        <v>0.26473582367999998</v>
      </c>
      <c r="E26" s="256">
        <v>0.26473582367999998</v>
      </c>
      <c r="F26" s="256">
        <v>0.26758244543999998</v>
      </c>
      <c r="G26" s="256">
        <v>0.26758244543999998</v>
      </c>
      <c r="H26" s="256">
        <v>0.26758244543999998</v>
      </c>
      <c r="I26" s="256">
        <v>0.26758244543999998</v>
      </c>
      <c r="J26" s="256">
        <v>0.26758244543999998</v>
      </c>
      <c r="K26" s="256">
        <v>0.26758244543999998</v>
      </c>
      <c r="L26" s="256">
        <v>0.26758244543999998</v>
      </c>
      <c r="M26" s="256">
        <v>0.26758244543999998</v>
      </c>
      <c r="N26" s="256">
        <v>0.26758244543999998</v>
      </c>
      <c r="O26" s="256">
        <v>0.28951179999999999</v>
      </c>
      <c r="P26" s="256">
        <v>0.28951179999999999</v>
      </c>
      <c r="Q26" s="256">
        <v>0.28951179999999999</v>
      </c>
      <c r="R26" s="256">
        <v>0.28951179999999999</v>
      </c>
      <c r="S26" s="256">
        <v>0.28951179999999999</v>
      </c>
      <c r="T26" s="256">
        <v>0.28951179999999999</v>
      </c>
      <c r="U26" s="256">
        <v>0.28951179999999999</v>
      </c>
      <c r="V26" s="256">
        <v>0.28951179999999999</v>
      </c>
      <c r="W26" s="256">
        <v>0.28951179999999999</v>
      </c>
      <c r="X26" s="256">
        <v>0.28951179999999999</v>
      </c>
      <c r="Y26" s="256">
        <v>0.28951179999999999</v>
      </c>
      <c r="Z26" s="256">
        <v>0.28951179999999999</v>
      </c>
      <c r="AA26" s="256">
        <v>0.28999999999999998</v>
      </c>
      <c r="AB26" s="256">
        <v>0.28999999999999998</v>
      </c>
      <c r="AC26" s="256">
        <v>0.28999999999999998</v>
      </c>
      <c r="AD26" s="256">
        <v>0.28999999999999998</v>
      </c>
      <c r="AE26" s="256">
        <v>0.28999999999999998</v>
      </c>
      <c r="AF26" s="256">
        <v>0.28999999999999998</v>
      </c>
      <c r="AG26" s="256">
        <v>0.28999999999999998</v>
      </c>
      <c r="AH26" s="256">
        <v>0.28999999999999998</v>
      </c>
      <c r="AI26" s="256">
        <v>0.28999999999999998</v>
      </c>
      <c r="AJ26" s="256">
        <v>0.28999999999999998</v>
      </c>
      <c r="AK26" s="256">
        <v>0.28999999999999998</v>
      </c>
      <c r="AL26" s="256">
        <v>0.28999999999999998</v>
      </c>
      <c r="AM26" s="256">
        <v>0.30507240000000002</v>
      </c>
      <c r="AN26" s="256">
        <v>0.30507240000000002</v>
      </c>
      <c r="AO26" s="256">
        <v>0.30507240000000002</v>
      </c>
      <c r="AP26" s="256">
        <v>0.30507240000000002</v>
      </c>
      <c r="AQ26" s="256">
        <v>0.30507240000000002</v>
      </c>
      <c r="AR26" s="256">
        <v>0.30507240000000002</v>
      </c>
      <c r="AS26" s="256">
        <v>0.30507240000000002</v>
      </c>
      <c r="AT26" s="256">
        <v>0.30507240000000002</v>
      </c>
      <c r="AU26" s="256">
        <v>0.30507240000000002</v>
      </c>
      <c r="AV26" s="256">
        <v>0.30507240000000002</v>
      </c>
      <c r="AW26" s="256">
        <v>0.30507240000000002</v>
      </c>
      <c r="AX26" s="256">
        <v>0.30507240000000002</v>
      </c>
      <c r="AY26" s="256">
        <v>0.32206057399999999</v>
      </c>
      <c r="AZ26" s="256">
        <v>0.32206057399999999</v>
      </c>
      <c r="BA26" s="256">
        <v>0.32206057399999999</v>
      </c>
      <c r="BB26" s="256">
        <v>0.32206057399999999</v>
      </c>
      <c r="BC26" s="256">
        <v>0.32206057399999999</v>
      </c>
      <c r="BD26" s="256">
        <v>0.32206057399999999</v>
      </c>
      <c r="BE26" s="256">
        <v>0.32206057399999999</v>
      </c>
      <c r="BF26" s="256">
        <v>0.32206057399999999</v>
      </c>
      <c r="BG26" s="256">
        <v>0.32206057399999999</v>
      </c>
      <c r="BH26" s="414">
        <v>0.32206057399999999</v>
      </c>
      <c r="BI26" s="414">
        <v>0.32206057399999999</v>
      </c>
      <c r="BJ26" s="414">
        <v>0.32206057399999999</v>
      </c>
      <c r="BK26" s="414">
        <v>0.34171474000000002</v>
      </c>
      <c r="BL26" s="414">
        <v>0.34171474000000002</v>
      </c>
      <c r="BM26" s="414">
        <v>0.34171474000000002</v>
      </c>
      <c r="BN26" s="414">
        <v>0.34171474000000002</v>
      </c>
      <c r="BO26" s="414">
        <v>0.34171474000000002</v>
      </c>
      <c r="BP26" s="414">
        <v>0.34171474000000002</v>
      </c>
      <c r="BQ26" s="414">
        <v>0.34171474000000002</v>
      </c>
      <c r="BR26" s="414">
        <v>0.34171474000000002</v>
      </c>
      <c r="BS26" s="414">
        <v>0.34171474000000002</v>
      </c>
      <c r="BT26" s="414">
        <v>0.34171474000000002</v>
      </c>
      <c r="BU26" s="414">
        <v>0.34171474000000002</v>
      </c>
      <c r="BV26" s="414">
        <v>0.34171474000000002</v>
      </c>
    </row>
    <row r="27" spans="1:74" ht="11.1" customHeight="1">
      <c r="A27" s="163" t="s">
        <v>325</v>
      </c>
      <c r="B27" s="174" t="s">
        <v>312</v>
      </c>
      <c r="C27" s="256">
        <v>2.2449355</v>
      </c>
      <c r="D27" s="256">
        <v>2.2364286</v>
      </c>
      <c r="E27" s="256">
        <v>2.1652903000000001</v>
      </c>
      <c r="F27" s="256">
        <v>2.0651999999999999</v>
      </c>
      <c r="G27" s="256">
        <v>2.0703871</v>
      </c>
      <c r="H27" s="256">
        <v>2.1610667000000001</v>
      </c>
      <c r="I27" s="256">
        <v>2.1860322999999999</v>
      </c>
      <c r="J27" s="256">
        <v>2.1734193999999998</v>
      </c>
      <c r="K27" s="256">
        <v>2.1537332999999999</v>
      </c>
      <c r="L27" s="256">
        <v>2.1200967999999998</v>
      </c>
      <c r="M27" s="256">
        <v>2.1666666999999999</v>
      </c>
      <c r="N27" s="256">
        <v>2.2156129</v>
      </c>
      <c r="O27" s="256">
        <v>2.1352258000000002</v>
      </c>
      <c r="P27" s="256">
        <v>2.2637499999999999</v>
      </c>
      <c r="Q27" s="256">
        <v>2.1558065000000002</v>
      </c>
      <c r="R27" s="256">
        <v>2.1866333</v>
      </c>
      <c r="S27" s="256">
        <v>2.2091935</v>
      </c>
      <c r="T27" s="256">
        <v>2.3534999999999999</v>
      </c>
      <c r="U27" s="256">
        <v>2.2114194</v>
      </c>
      <c r="V27" s="256">
        <v>2.3845806000000001</v>
      </c>
      <c r="W27" s="256">
        <v>2.3318333</v>
      </c>
      <c r="X27" s="256">
        <v>2.2562902999999999</v>
      </c>
      <c r="Y27" s="256">
        <v>2.3241667000000001</v>
      </c>
      <c r="Z27" s="256">
        <v>2.3670968000000001</v>
      </c>
      <c r="AA27" s="256">
        <v>2.2318064999999998</v>
      </c>
      <c r="AB27" s="256">
        <v>2.2898214000000001</v>
      </c>
      <c r="AC27" s="256">
        <v>2.3673871000000002</v>
      </c>
      <c r="AD27" s="256">
        <v>2.1206667000000001</v>
      </c>
      <c r="AE27" s="256">
        <v>2.1611612999999998</v>
      </c>
      <c r="AF27" s="256">
        <v>2.3167667000000001</v>
      </c>
      <c r="AG27" s="256">
        <v>2.2980645000000002</v>
      </c>
      <c r="AH27" s="256">
        <v>2.4329032000000002</v>
      </c>
      <c r="AI27" s="256">
        <v>2.2780667000000001</v>
      </c>
      <c r="AJ27" s="256">
        <v>2.1672581000000002</v>
      </c>
      <c r="AK27" s="256">
        <v>2.2523</v>
      </c>
      <c r="AL27" s="256">
        <v>2.2754838999999998</v>
      </c>
      <c r="AM27" s="256">
        <v>2.1159032</v>
      </c>
      <c r="AN27" s="256">
        <v>2.1995106999999998</v>
      </c>
      <c r="AO27" s="256">
        <v>2.2664081</v>
      </c>
      <c r="AP27" s="256">
        <v>2.1706333</v>
      </c>
      <c r="AQ27" s="256">
        <v>2.3106887</v>
      </c>
      <c r="AR27" s="256">
        <v>2.2033307999999998</v>
      </c>
      <c r="AS27" s="256">
        <v>2.3079187000000001</v>
      </c>
      <c r="AT27" s="256">
        <v>2.4283741999999999</v>
      </c>
      <c r="AU27" s="256">
        <v>2.2971547000000001</v>
      </c>
      <c r="AV27" s="256">
        <v>2.3136128999999999</v>
      </c>
      <c r="AW27" s="256">
        <v>2.4447000000000001</v>
      </c>
      <c r="AX27" s="256">
        <v>2.3734451999999999</v>
      </c>
      <c r="AY27" s="256">
        <v>2.3098709999999998</v>
      </c>
      <c r="AZ27" s="256">
        <v>2.2872143</v>
      </c>
      <c r="BA27" s="256">
        <v>2.2576773999999999</v>
      </c>
      <c r="BB27" s="256">
        <v>2.3087913000000002</v>
      </c>
      <c r="BC27" s="256">
        <v>2.3036970999999999</v>
      </c>
      <c r="BD27" s="256">
        <v>2.2810517629999998</v>
      </c>
      <c r="BE27" s="256">
        <v>2.2884012180000002</v>
      </c>
      <c r="BF27" s="256">
        <v>2.4021480049999999</v>
      </c>
      <c r="BG27" s="256">
        <v>2.4175919459999999</v>
      </c>
      <c r="BH27" s="414">
        <v>2.3946364099999999</v>
      </c>
      <c r="BI27" s="414">
        <v>2.4340627709999998</v>
      </c>
      <c r="BJ27" s="414">
        <v>2.4044175970000001</v>
      </c>
      <c r="BK27" s="414">
        <v>2.3087652030000001</v>
      </c>
      <c r="BL27" s="414">
        <v>2.4128011620000001</v>
      </c>
      <c r="BM27" s="414">
        <v>2.3338647770000001</v>
      </c>
      <c r="BN27" s="414">
        <v>2.2069739949999998</v>
      </c>
      <c r="BO27" s="414">
        <v>2.2847338659999998</v>
      </c>
      <c r="BP27" s="414">
        <v>2.3738137429999999</v>
      </c>
      <c r="BQ27" s="414">
        <v>2.386007867</v>
      </c>
      <c r="BR27" s="414">
        <v>2.425254722</v>
      </c>
      <c r="BS27" s="414">
        <v>2.3871836179999999</v>
      </c>
      <c r="BT27" s="414">
        <v>2.3645168160000001</v>
      </c>
      <c r="BU27" s="414">
        <v>2.403447275</v>
      </c>
      <c r="BV27" s="414">
        <v>2.3741749749999999</v>
      </c>
    </row>
    <row r="28" spans="1:74" ht="11.1" customHeight="1">
      <c r="A28" s="163" t="s">
        <v>326</v>
      </c>
      <c r="B28" s="174" t="s">
        <v>313</v>
      </c>
      <c r="C28" s="256">
        <v>14.9173372</v>
      </c>
      <c r="D28" s="256">
        <v>15.2647716</v>
      </c>
      <c r="E28" s="256">
        <v>15.2104465</v>
      </c>
      <c r="F28" s="256">
        <v>14.7019579</v>
      </c>
      <c r="G28" s="256">
        <v>13.9950496</v>
      </c>
      <c r="H28" s="256">
        <v>14.703026400000001</v>
      </c>
      <c r="I28" s="256">
        <v>14.8313568</v>
      </c>
      <c r="J28" s="256">
        <v>13.9145205</v>
      </c>
      <c r="K28" s="256">
        <v>15.1351768</v>
      </c>
      <c r="L28" s="256">
        <v>14.9280258</v>
      </c>
      <c r="M28" s="256">
        <v>14.3123311</v>
      </c>
      <c r="N28" s="256">
        <v>14.4429614</v>
      </c>
      <c r="O28" s="256">
        <v>13.5740134</v>
      </c>
      <c r="P28" s="256">
        <v>14.799013</v>
      </c>
      <c r="Q28" s="256">
        <v>14.8700679</v>
      </c>
      <c r="R28" s="256">
        <v>14.3211022</v>
      </c>
      <c r="S28" s="256">
        <v>13.952080799999999</v>
      </c>
      <c r="T28" s="256">
        <v>14.7611901</v>
      </c>
      <c r="U28" s="256">
        <v>14.9665941</v>
      </c>
      <c r="V28" s="256">
        <v>14.6026159</v>
      </c>
      <c r="W28" s="256">
        <v>15.425027999999999</v>
      </c>
      <c r="X28" s="256">
        <v>14.9921221</v>
      </c>
      <c r="Y28" s="256">
        <v>15.0692497</v>
      </c>
      <c r="Z28" s="256">
        <v>14.6552623</v>
      </c>
      <c r="AA28" s="256">
        <v>13.620326499999999</v>
      </c>
      <c r="AB28" s="256">
        <v>14.759889299999999</v>
      </c>
      <c r="AC28" s="256">
        <v>14.2484856</v>
      </c>
      <c r="AD28" s="256">
        <v>13.9274837</v>
      </c>
      <c r="AE28" s="256">
        <v>14.009589999999999</v>
      </c>
      <c r="AF28" s="256">
        <v>14.3511524</v>
      </c>
      <c r="AG28" s="256">
        <v>14.358906299999999</v>
      </c>
      <c r="AH28" s="256">
        <v>14.701719000000001</v>
      </c>
      <c r="AI28" s="256">
        <v>14.936508999999999</v>
      </c>
      <c r="AJ28" s="256">
        <v>14.3407015</v>
      </c>
      <c r="AK28" s="256">
        <v>14.1327336</v>
      </c>
      <c r="AL28" s="256">
        <v>13.6961341</v>
      </c>
      <c r="AM28" s="256">
        <v>12.954672800000001</v>
      </c>
      <c r="AN28" s="256">
        <v>14.452045099999999</v>
      </c>
      <c r="AO28" s="256">
        <v>13.642835699999999</v>
      </c>
      <c r="AP28" s="256">
        <v>13.5869965</v>
      </c>
      <c r="AQ28" s="256">
        <v>13.601701800000001</v>
      </c>
      <c r="AR28" s="256">
        <v>14.111122</v>
      </c>
      <c r="AS28" s="256">
        <v>13.9825947</v>
      </c>
      <c r="AT28" s="256">
        <v>13.650425500000001</v>
      </c>
      <c r="AU28" s="256">
        <v>13.721963799999999</v>
      </c>
      <c r="AV28" s="256">
        <v>14.1261496</v>
      </c>
      <c r="AW28" s="256">
        <v>13.8107769</v>
      </c>
      <c r="AX28" s="256">
        <v>12.9758891</v>
      </c>
      <c r="AY28" s="256">
        <v>12.790268299999999</v>
      </c>
      <c r="AZ28" s="256">
        <v>13.455432999999999</v>
      </c>
      <c r="BA28" s="256">
        <v>13.181704699999999</v>
      </c>
      <c r="BB28" s="256">
        <v>14.0088981</v>
      </c>
      <c r="BC28" s="256">
        <v>13.655318299999999</v>
      </c>
      <c r="BD28" s="256">
        <v>13.696016910999999</v>
      </c>
      <c r="BE28" s="256">
        <v>13.759939880999999</v>
      </c>
      <c r="BF28" s="256">
        <v>13.453594502</v>
      </c>
      <c r="BG28" s="256">
        <v>13.674302776999999</v>
      </c>
      <c r="BH28" s="414">
        <v>13.888502840999999</v>
      </c>
      <c r="BI28" s="414">
        <v>13.368099999</v>
      </c>
      <c r="BJ28" s="414">
        <v>13.005545724999999</v>
      </c>
      <c r="BK28" s="414">
        <v>13.059717060000001</v>
      </c>
      <c r="BL28" s="414">
        <v>13.499622604000001</v>
      </c>
      <c r="BM28" s="414">
        <v>13.454974975000001</v>
      </c>
      <c r="BN28" s="414">
        <v>13.047980477999999</v>
      </c>
      <c r="BO28" s="414">
        <v>12.830049831</v>
      </c>
      <c r="BP28" s="414">
        <v>13.295220264999999</v>
      </c>
      <c r="BQ28" s="414">
        <v>13.417511684000001</v>
      </c>
      <c r="BR28" s="414">
        <v>13.159856062999999</v>
      </c>
      <c r="BS28" s="414">
        <v>13.928217228999999</v>
      </c>
      <c r="BT28" s="414">
        <v>13.835327142000001</v>
      </c>
      <c r="BU28" s="414">
        <v>13.455791574999999</v>
      </c>
      <c r="BV28" s="414">
        <v>13.085074984</v>
      </c>
    </row>
    <row r="29" spans="1:74" ht="11.1" customHeight="1">
      <c r="A29" s="163" t="s">
        <v>327</v>
      </c>
      <c r="B29" s="174" t="s">
        <v>314</v>
      </c>
      <c r="C29" s="256">
        <v>4.8243871</v>
      </c>
      <c r="D29" s="256">
        <v>4.7241786000000001</v>
      </c>
      <c r="E29" s="256">
        <v>4.6027097000000001</v>
      </c>
      <c r="F29" s="256">
        <v>4.2600332999999999</v>
      </c>
      <c r="G29" s="256">
        <v>3.847</v>
      </c>
      <c r="H29" s="256">
        <v>4.1083999999999996</v>
      </c>
      <c r="I29" s="256">
        <v>4.0310968000000003</v>
      </c>
      <c r="J29" s="256">
        <v>4.2005806000000003</v>
      </c>
      <c r="K29" s="256">
        <v>4.1921999999999997</v>
      </c>
      <c r="L29" s="256">
        <v>4.327871</v>
      </c>
      <c r="M29" s="256">
        <v>4.4483332999999998</v>
      </c>
      <c r="N29" s="256">
        <v>5.1263870999999996</v>
      </c>
      <c r="O29" s="256">
        <v>4.8603225999999999</v>
      </c>
      <c r="P29" s="256">
        <v>5.0248571000000002</v>
      </c>
      <c r="Q29" s="256">
        <v>4.7671612999999997</v>
      </c>
      <c r="R29" s="256">
        <v>4.3730000000000002</v>
      </c>
      <c r="S29" s="256">
        <v>3.8583547999999999</v>
      </c>
      <c r="T29" s="256">
        <v>3.9898332999999999</v>
      </c>
      <c r="U29" s="256">
        <v>4.1805805999999999</v>
      </c>
      <c r="V29" s="256">
        <v>4.3974194000000004</v>
      </c>
      <c r="W29" s="256">
        <v>4.4469333000000004</v>
      </c>
      <c r="X29" s="256">
        <v>4.0422903000000003</v>
      </c>
      <c r="Y29" s="256">
        <v>4.5702332999999999</v>
      </c>
      <c r="Z29" s="256">
        <v>4.9950967999999998</v>
      </c>
      <c r="AA29" s="256">
        <v>4.8517419000000004</v>
      </c>
      <c r="AB29" s="256">
        <v>5.0584286000000001</v>
      </c>
      <c r="AC29" s="256">
        <v>4.5516129000000003</v>
      </c>
      <c r="AD29" s="256">
        <v>4.0978667</v>
      </c>
      <c r="AE29" s="256">
        <v>3.7778387000000002</v>
      </c>
      <c r="AF29" s="256">
        <v>3.9436333000000001</v>
      </c>
      <c r="AG29" s="256">
        <v>4.2279676999999998</v>
      </c>
      <c r="AH29" s="256">
        <v>4.4543547999999999</v>
      </c>
      <c r="AI29" s="256">
        <v>4.2936667000000002</v>
      </c>
      <c r="AJ29" s="256">
        <v>4.4030645000000002</v>
      </c>
      <c r="AK29" s="256">
        <v>4.5921000000000003</v>
      </c>
      <c r="AL29" s="256">
        <v>5.4276128999999997</v>
      </c>
      <c r="AM29" s="256">
        <v>5.1493548000000002</v>
      </c>
      <c r="AN29" s="256">
        <v>5.5374138000000004</v>
      </c>
      <c r="AO29" s="256">
        <v>5.1448064999999996</v>
      </c>
      <c r="AP29" s="256">
        <v>4.3751667000000003</v>
      </c>
      <c r="AQ29" s="256">
        <v>4.3534193999999999</v>
      </c>
      <c r="AR29" s="256">
        <v>4.1139000000000001</v>
      </c>
      <c r="AS29" s="256">
        <v>4.3580968000000002</v>
      </c>
      <c r="AT29" s="256">
        <v>4.6153871000000004</v>
      </c>
      <c r="AU29" s="256">
        <v>4.4281667000000002</v>
      </c>
      <c r="AV29" s="256">
        <v>4.4083547999999997</v>
      </c>
      <c r="AW29" s="256">
        <v>4.6265000000000001</v>
      </c>
      <c r="AX29" s="256">
        <v>5.4777097000000001</v>
      </c>
      <c r="AY29" s="256">
        <v>5.1800322999999997</v>
      </c>
      <c r="AZ29" s="256">
        <v>5.2993929</v>
      </c>
      <c r="BA29" s="256">
        <v>4.7448065000000001</v>
      </c>
      <c r="BB29" s="256">
        <v>4.3194667000000004</v>
      </c>
      <c r="BC29" s="256">
        <v>4.1019354999999997</v>
      </c>
      <c r="BD29" s="256">
        <v>3.8719427180000001</v>
      </c>
      <c r="BE29" s="256">
        <v>4.2334810689999998</v>
      </c>
      <c r="BF29" s="256">
        <v>4.3292098729999999</v>
      </c>
      <c r="BG29" s="256">
        <v>4.3569684759999996</v>
      </c>
      <c r="BH29" s="414">
        <v>4.3419726360000004</v>
      </c>
      <c r="BI29" s="414">
        <v>4.6833975739999998</v>
      </c>
      <c r="BJ29" s="414">
        <v>5.2066392309999996</v>
      </c>
      <c r="BK29" s="414">
        <v>4.8925437909999996</v>
      </c>
      <c r="BL29" s="414">
        <v>5.0990850759999997</v>
      </c>
      <c r="BM29" s="414">
        <v>4.7826000689999999</v>
      </c>
      <c r="BN29" s="414">
        <v>4.4109121130000002</v>
      </c>
      <c r="BO29" s="414">
        <v>3.9352124559999999</v>
      </c>
      <c r="BP29" s="414">
        <v>4.0820929560000003</v>
      </c>
      <c r="BQ29" s="414">
        <v>4.1558166190000003</v>
      </c>
      <c r="BR29" s="414">
        <v>4.1690405479999999</v>
      </c>
      <c r="BS29" s="414">
        <v>4.1967415580000003</v>
      </c>
      <c r="BT29" s="414">
        <v>4.1822971869999996</v>
      </c>
      <c r="BU29" s="414">
        <v>4.5111662700000004</v>
      </c>
      <c r="BV29" s="414">
        <v>5.0151657859999998</v>
      </c>
    </row>
    <row r="30" spans="1:74" ht="11.1" customHeight="1">
      <c r="A30" s="163" t="s">
        <v>328</v>
      </c>
      <c r="B30" s="174" t="s">
        <v>315</v>
      </c>
      <c r="C30" s="256">
        <v>6.0981674999999997</v>
      </c>
      <c r="D30" s="256">
        <v>6.3573003000000003</v>
      </c>
      <c r="E30" s="256">
        <v>6.1052222</v>
      </c>
      <c r="F30" s="256">
        <v>6.0335517000000003</v>
      </c>
      <c r="G30" s="256">
        <v>5.9538646999999996</v>
      </c>
      <c r="H30" s="256">
        <v>5.9419333999999999</v>
      </c>
      <c r="I30" s="256">
        <v>5.9481935999999997</v>
      </c>
      <c r="J30" s="256">
        <v>5.9309677000000001</v>
      </c>
      <c r="K30" s="256">
        <v>5.9138000000000002</v>
      </c>
      <c r="L30" s="256">
        <v>6.0546129999999998</v>
      </c>
      <c r="M30" s="256">
        <v>6.1368333000000002</v>
      </c>
      <c r="N30" s="256">
        <v>6.4638016</v>
      </c>
      <c r="O30" s="256">
        <v>6.0504308</v>
      </c>
      <c r="P30" s="256">
        <v>6.3618831</v>
      </c>
      <c r="Q30" s="256">
        <v>6.1846154000000002</v>
      </c>
      <c r="R30" s="256">
        <v>6.1170711000000004</v>
      </c>
      <c r="S30" s="256">
        <v>6.0063721000000001</v>
      </c>
      <c r="T30" s="256">
        <v>6.1442332999999998</v>
      </c>
      <c r="U30" s="256">
        <v>6.0244191999999996</v>
      </c>
      <c r="V30" s="256">
        <v>6.1480644</v>
      </c>
      <c r="W30" s="256">
        <v>6.0549666999999996</v>
      </c>
      <c r="X30" s="256">
        <v>6.0712903000000003</v>
      </c>
      <c r="Y30" s="256">
        <v>6.3117000000000001</v>
      </c>
      <c r="Z30" s="256">
        <v>6.4648136000000003</v>
      </c>
      <c r="AA30" s="256">
        <v>6.1334562999999998</v>
      </c>
      <c r="AB30" s="256">
        <v>6.4839089000000003</v>
      </c>
      <c r="AC30" s="256">
        <v>6.3393879000000002</v>
      </c>
      <c r="AD30" s="256">
        <v>5.9296989</v>
      </c>
      <c r="AE30" s="256">
        <v>5.9916495000000003</v>
      </c>
      <c r="AF30" s="256">
        <v>6.1775637999999997</v>
      </c>
      <c r="AG30" s="256">
        <v>6.2105547000000003</v>
      </c>
      <c r="AH30" s="256">
        <v>6.3145696999999998</v>
      </c>
      <c r="AI30" s="256">
        <v>6.2084453999999996</v>
      </c>
      <c r="AJ30" s="256">
        <v>6.0741601999999997</v>
      </c>
      <c r="AK30" s="256">
        <v>6.3216941000000002</v>
      </c>
      <c r="AL30" s="256">
        <v>6.6443716999999998</v>
      </c>
      <c r="AM30" s="256">
        <v>6.3121907000000004</v>
      </c>
      <c r="AN30" s="256">
        <v>6.5407542000000003</v>
      </c>
      <c r="AO30" s="256">
        <v>6.3085256999999997</v>
      </c>
      <c r="AP30" s="256">
        <v>6.1236822999999996</v>
      </c>
      <c r="AQ30" s="256">
        <v>6.3423957</v>
      </c>
      <c r="AR30" s="256">
        <v>6.4550571999999997</v>
      </c>
      <c r="AS30" s="256">
        <v>6.3386573000000004</v>
      </c>
      <c r="AT30" s="256">
        <v>6.4613692</v>
      </c>
      <c r="AU30" s="256">
        <v>6.2402088999999998</v>
      </c>
      <c r="AV30" s="256">
        <v>6.4632459999999998</v>
      </c>
      <c r="AW30" s="256">
        <v>6.6400268999999996</v>
      </c>
      <c r="AX30" s="256">
        <v>6.6133129000000004</v>
      </c>
      <c r="AY30" s="256">
        <v>6.4161099000000004</v>
      </c>
      <c r="AZ30" s="256">
        <v>6.5398468000000003</v>
      </c>
      <c r="BA30" s="256">
        <v>6.0886165999999999</v>
      </c>
      <c r="BB30" s="256">
        <v>6.3534993999999996</v>
      </c>
      <c r="BC30" s="256">
        <v>6.2656267000000003</v>
      </c>
      <c r="BD30" s="256">
        <v>6.3897329879999996</v>
      </c>
      <c r="BE30" s="256">
        <v>6.3103445550000004</v>
      </c>
      <c r="BF30" s="256">
        <v>6.4395319539999996</v>
      </c>
      <c r="BG30" s="256">
        <v>6.3026447550000002</v>
      </c>
      <c r="BH30" s="414">
        <v>6.3721615040000001</v>
      </c>
      <c r="BI30" s="414">
        <v>6.5651804030000003</v>
      </c>
      <c r="BJ30" s="414">
        <v>6.7750859119999998</v>
      </c>
      <c r="BK30" s="414">
        <v>6.51209477</v>
      </c>
      <c r="BL30" s="414">
        <v>6.6808920619999999</v>
      </c>
      <c r="BM30" s="414">
        <v>6.5275005659999996</v>
      </c>
      <c r="BN30" s="414">
        <v>6.3683380439999997</v>
      </c>
      <c r="BO30" s="414">
        <v>6.4021199940000004</v>
      </c>
      <c r="BP30" s="414">
        <v>6.3931150329999999</v>
      </c>
      <c r="BQ30" s="414">
        <v>6.3158459069999999</v>
      </c>
      <c r="BR30" s="414">
        <v>6.3860500739999999</v>
      </c>
      <c r="BS30" s="414">
        <v>6.2945686639999998</v>
      </c>
      <c r="BT30" s="414">
        <v>6.3645521729999999</v>
      </c>
      <c r="BU30" s="414">
        <v>6.5599972290000004</v>
      </c>
      <c r="BV30" s="414">
        <v>6.7681114750000004</v>
      </c>
    </row>
    <row r="31" spans="1:74" ht="11.1" customHeight="1">
      <c r="A31" s="163" t="s">
        <v>335</v>
      </c>
      <c r="B31" s="174" t="s">
        <v>316</v>
      </c>
      <c r="C31" s="256">
        <v>36.142324614000003</v>
      </c>
      <c r="D31" s="256">
        <v>36.142324614000003</v>
      </c>
      <c r="E31" s="256">
        <v>36.142324614000003</v>
      </c>
      <c r="F31" s="256">
        <v>38.722336769999998</v>
      </c>
      <c r="G31" s="256">
        <v>38.722336769999998</v>
      </c>
      <c r="H31" s="256">
        <v>38.722336769999998</v>
      </c>
      <c r="I31" s="256">
        <v>39.488596072999997</v>
      </c>
      <c r="J31" s="256">
        <v>39.488596072999997</v>
      </c>
      <c r="K31" s="256">
        <v>39.488596072999997</v>
      </c>
      <c r="L31" s="256">
        <v>39.266287534999996</v>
      </c>
      <c r="M31" s="256">
        <v>39.266287534999996</v>
      </c>
      <c r="N31" s="256">
        <v>39.266287534999996</v>
      </c>
      <c r="O31" s="256">
        <v>39.118273563000002</v>
      </c>
      <c r="P31" s="256">
        <v>39.118273563000002</v>
      </c>
      <c r="Q31" s="256">
        <v>39.118273563000002</v>
      </c>
      <c r="R31" s="256">
        <v>40.521188324999997</v>
      </c>
      <c r="S31" s="256">
        <v>40.521188324999997</v>
      </c>
      <c r="T31" s="256">
        <v>40.521188324999997</v>
      </c>
      <c r="U31" s="256">
        <v>40.619711934000001</v>
      </c>
      <c r="V31" s="256">
        <v>40.619711934000001</v>
      </c>
      <c r="W31" s="256">
        <v>40.619711934000001</v>
      </c>
      <c r="X31" s="256">
        <v>41.281064665000002</v>
      </c>
      <c r="Y31" s="256">
        <v>41.281064665000002</v>
      </c>
      <c r="Z31" s="256">
        <v>41.281064665000002</v>
      </c>
      <c r="AA31" s="256">
        <v>41.429901049999998</v>
      </c>
      <c r="AB31" s="256">
        <v>41.462342202000002</v>
      </c>
      <c r="AC31" s="256">
        <v>41.433909698999997</v>
      </c>
      <c r="AD31" s="256">
        <v>42.187773479000001</v>
      </c>
      <c r="AE31" s="256">
        <v>42.217055940999998</v>
      </c>
      <c r="AF31" s="256">
        <v>42.223044252999998</v>
      </c>
      <c r="AG31" s="256">
        <v>42.400600644999997</v>
      </c>
      <c r="AH31" s="256">
        <v>42.412262015000003</v>
      </c>
      <c r="AI31" s="256">
        <v>42.419389228</v>
      </c>
      <c r="AJ31" s="256">
        <v>42.845453345999999</v>
      </c>
      <c r="AK31" s="256">
        <v>42.737110170000001</v>
      </c>
      <c r="AL31" s="256">
        <v>42.702305326999998</v>
      </c>
      <c r="AM31" s="256">
        <v>42.136758761000003</v>
      </c>
      <c r="AN31" s="256">
        <v>42.166286778</v>
      </c>
      <c r="AO31" s="256">
        <v>42.137719255</v>
      </c>
      <c r="AP31" s="256">
        <v>43.147305060999997</v>
      </c>
      <c r="AQ31" s="256">
        <v>43.176870968999999</v>
      </c>
      <c r="AR31" s="256">
        <v>43.183408905</v>
      </c>
      <c r="AS31" s="256">
        <v>43.824301892000001</v>
      </c>
      <c r="AT31" s="256">
        <v>43.837187358999998</v>
      </c>
      <c r="AU31" s="256">
        <v>43.843696401000003</v>
      </c>
      <c r="AV31" s="256">
        <v>44.177081127000001</v>
      </c>
      <c r="AW31" s="256">
        <v>44.068917229</v>
      </c>
      <c r="AX31" s="256">
        <v>44.034371382000003</v>
      </c>
      <c r="AY31" s="256">
        <v>43.524094368</v>
      </c>
      <c r="AZ31" s="256">
        <v>43.592808957999999</v>
      </c>
      <c r="BA31" s="256">
        <v>43.705895147</v>
      </c>
      <c r="BB31" s="256">
        <v>44.287267864</v>
      </c>
      <c r="BC31" s="256">
        <v>44.436837824000001</v>
      </c>
      <c r="BD31" s="256">
        <v>44.730248813000003</v>
      </c>
      <c r="BE31" s="256">
        <v>44.943509603999999</v>
      </c>
      <c r="BF31" s="256">
        <v>44.836934546000002</v>
      </c>
      <c r="BG31" s="256">
        <v>45.121486365000003</v>
      </c>
      <c r="BH31" s="414">
        <v>44.939919326999998</v>
      </c>
      <c r="BI31" s="414">
        <v>45.035468324</v>
      </c>
      <c r="BJ31" s="414">
        <v>44.447578585000002</v>
      </c>
      <c r="BK31" s="414">
        <v>44.500347032999997</v>
      </c>
      <c r="BL31" s="414">
        <v>44.571604020000002</v>
      </c>
      <c r="BM31" s="414">
        <v>44.686154688999999</v>
      </c>
      <c r="BN31" s="414">
        <v>46.030024269999998</v>
      </c>
      <c r="BO31" s="414">
        <v>46.079710626000001</v>
      </c>
      <c r="BP31" s="414">
        <v>46.311747666000002</v>
      </c>
      <c r="BQ31" s="414">
        <v>46.448396090999999</v>
      </c>
      <c r="BR31" s="414">
        <v>46.301329641999999</v>
      </c>
      <c r="BS31" s="414">
        <v>46.674026116</v>
      </c>
      <c r="BT31" s="414">
        <v>46.068446878000003</v>
      </c>
      <c r="BU31" s="414">
        <v>46.166916376000003</v>
      </c>
      <c r="BV31" s="414">
        <v>45.557077284999998</v>
      </c>
    </row>
    <row r="32" spans="1:74" ht="11.1" customHeight="1">
      <c r="A32" s="163" t="s">
        <v>330</v>
      </c>
      <c r="B32" s="174" t="s">
        <v>317</v>
      </c>
      <c r="C32" s="256">
        <v>3.9693124071999999</v>
      </c>
      <c r="D32" s="256">
        <v>3.9693124071999999</v>
      </c>
      <c r="E32" s="256">
        <v>3.9693124071999999</v>
      </c>
      <c r="F32" s="256">
        <v>4.0443337601999998</v>
      </c>
      <c r="G32" s="256">
        <v>4.0443337601999998</v>
      </c>
      <c r="H32" s="256">
        <v>4.0443337601999998</v>
      </c>
      <c r="I32" s="256">
        <v>4.2339671279999997</v>
      </c>
      <c r="J32" s="256">
        <v>4.2339671279999997</v>
      </c>
      <c r="K32" s="256">
        <v>4.2339671279999997</v>
      </c>
      <c r="L32" s="256">
        <v>4.1832512273000004</v>
      </c>
      <c r="M32" s="256">
        <v>4.1832512273000004</v>
      </c>
      <c r="N32" s="256">
        <v>4.1832512273000004</v>
      </c>
      <c r="O32" s="256">
        <v>4.07909335</v>
      </c>
      <c r="P32" s="256">
        <v>4.07909335</v>
      </c>
      <c r="Q32" s="256">
        <v>4.07909335</v>
      </c>
      <c r="R32" s="256">
        <v>4.0365684082</v>
      </c>
      <c r="S32" s="256">
        <v>4.0365684082</v>
      </c>
      <c r="T32" s="256">
        <v>4.0365684082</v>
      </c>
      <c r="U32" s="256">
        <v>4.2095512224</v>
      </c>
      <c r="V32" s="256">
        <v>4.2095512224</v>
      </c>
      <c r="W32" s="256">
        <v>4.2095512224</v>
      </c>
      <c r="X32" s="256">
        <v>4.2117135074999998</v>
      </c>
      <c r="Y32" s="256">
        <v>4.2117135074999998</v>
      </c>
      <c r="Z32" s="256">
        <v>4.2117135074999998</v>
      </c>
      <c r="AA32" s="256">
        <v>4.1843678857000004</v>
      </c>
      <c r="AB32" s="256">
        <v>4.2024196081999996</v>
      </c>
      <c r="AC32" s="256">
        <v>4.1742692145999998</v>
      </c>
      <c r="AD32" s="256">
        <v>4.2832454346000004</v>
      </c>
      <c r="AE32" s="256">
        <v>4.2835687052999996</v>
      </c>
      <c r="AF32" s="256">
        <v>4.2854940688000003</v>
      </c>
      <c r="AG32" s="256">
        <v>4.4387164178000003</v>
      </c>
      <c r="AH32" s="256">
        <v>4.4457357146999996</v>
      </c>
      <c r="AI32" s="256">
        <v>4.4448290042999998</v>
      </c>
      <c r="AJ32" s="256">
        <v>4.4388884958999997</v>
      </c>
      <c r="AK32" s="256">
        <v>4.4413482461999996</v>
      </c>
      <c r="AL32" s="256">
        <v>4.4457909621000002</v>
      </c>
      <c r="AM32" s="256">
        <v>4.4534703108000002</v>
      </c>
      <c r="AN32" s="256">
        <v>4.4685810568999997</v>
      </c>
      <c r="AO32" s="256">
        <v>4.4402884235000002</v>
      </c>
      <c r="AP32" s="256">
        <v>4.3834394718</v>
      </c>
      <c r="AQ32" s="256">
        <v>4.3840466247999998</v>
      </c>
      <c r="AR32" s="256">
        <v>4.3865148317999996</v>
      </c>
      <c r="AS32" s="256">
        <v>4.5886909148999999</v>
      </c>
      <c r="AT32" s="256">
        <v>4.5969291737000004</v>
      </c>
      <c r="AU32" s="256">
        <v>4.5954067466000001</v>
      </c>
      <c r="AV32" s="256">
        <v>4.5743597293000002</v>
      </c>
      <c r="AW32" s="256">
        <v>4.5769906642000002</v>
      </c>
      <c r="AX32" s="256">
        <v>4.5817048116999999</v>
      </c>
      <c r="AY32" s="256">
        <v>4.6257166090000004</v>
      </c>
      <c r="AZ32" s="256">
        <v>4.5067314209999996</v>
      </c>
      <c r="BA32" s="256">
        <v>4.5305936359999999</v>
      </c>
      <c r="BB32" s="256">
        <v>4.5257275730000002</v>
      </c>
      <c r="BC32" s="256">
        <v>4.4785510469999998</v>
      </c>
      <c r="BD32" s="256">
        <v>4.4730805690000004</v>
      </c>
      <c r="BE32" s="256">
        <v>4.8060437230000002</v>
      </c>
      <c r="BF32" s="256">
        <v>4.7050223859999996</v>
      </c>
      <c r="BG32" s="256">
        <v>4.7600558910000004</v>
      </c>
      <c r="BH32" s="414">
        <v>4.7351857519999996</v>
      </c>
      <c r="BI32" s="414">
        <v>4.7293801010000003</v>
      </c>
      <c r="BJ32" s="414">
        <v>4.7503685000000004</v>
      </c>
      <c r="BK32" s="414">
        <v>4.777147963</v>
      </c>
      <c r="BL32" s="414">
        <v>4.6557254710000002</v>
      </c>
      <c r="BM32" s="414">
        <v>4.6782409249999999</v>
      </c>
      <c r="BN32" s="414">
        <v>4.6734501829999999</v>
      </c>
      <c r="BO32" s="414">
        <v>4.6246606850000003</v>
      </c>
      <c r="BP32" s="414">
        <v>4.6189369989999998</v>
      </c>
      <c r="BQ32" s="414">
        <v>4.9626036610000002</v>
      </c>
      <c r="BR32" s="414">
        <v>4.8585692390000004</v>
      </c>
      <c r="BS32" s="414">
        <v>4.915349398</v>
      </c>
      <c r="BT32" s="414">
        <v>4.8900380180000003</v>
      </c>
      <c r="BU32" s="414">
        <v>4.8841549850000003</v>
      </c>
      <c r="BV32" s="414">
        <v>4.9061517649999997</v>
      </c>
    </row>
    <row r="33" spans="1:74" ht="11.1" customHeight="1">
      <c r="A33" s="163" t="s">
        <v>331</v>
      </c>
      <c r="B33" s="174" t="s">
        <v>313</v>
      </c>
      <c r="C33" s="256">
        <v>0.66628216790000006</v>
      </c>
      <c r="D33" s="256">
        <v>0.66628216790000006</v>
      </c>
      <c r="E33" s="256">
        <v>0.66628216790000006</v>
      </c>
      <c r="F33" s="256">
        <v>0.68263506153999998</v>
      </c>
      <c r="G33" s="256">
        <v>0.68263506153999998</v>
      </c>
      <c r="H33" s="256">
        <v>0.68263506153999998</v>
      </c>
      <c r="I33" s="256">
        <v>0.66587971218999997</v>
      </c>
      <c r="J33" s="256">
        <v>0.66587971218999997</v>
      </c>
      <c r="K33" s="256">
        <v>0.66587971218999997</v>
      </c>
      <c r="L33" s="256">
        <v>0.64359823813999995</v>
      </c>
      <c r="M33" s="256">
        <v>0.64359823813999995</v>
      </c>
      <c r="N33" s="256">
        <v>0.64359823813999995</v>
      </c>
      <c r="O33" s="256">
        <v>0.63712356420000005</v>
      </c>
      <c r="P33" s="256">
        <v>0.63712356420000005</v>
      </c>
      <c r="Q33" s="256">
        <v>0.63712356420000005</v>
      </c>
      <c r="R33" s="256">
        <v>0.65045188389999997</v>
      </c>
      <c r="S33" s="256">
        <v>0.65045188389999997</v>
      </c>
      <c r="T33" s="256">
        <v>0.65045188389999997</v>
      </c>
      <c r="U33" s="256">
        <v>0.66022299914000004</v>
      </c>
      <c r="V33" s="256">
        <v>0.66022299914000004</v>
      </c>
      <c r="W33" s="256">
        <v>0.66022299914000004</v>
      </c>
      <c r="X33" s="256">
        <v>0.67642387408000004</v>
      </c>
      <c r="Y33" s="256">
        <v>0.67642387408000004</v>
      </c>
      <c r="Z33" s="256">
        <v>0.67642387408000004</v>
      </c>
      <c r="AA33" s="256">
        <v>0.66093631764000005</v>
      </c>
      <c r="AB33" s="256">
        <v>0.66093631764000005</v>
      </c>
      <c r="AC33" s="256">
        <v>0.66093631764000005</v>
      </c>
      <c r="AD33" s="256">
        <v>0.69524300856999999</v>
      </c>
      <c r="AE33" s="256">
        <v>0.69524300856999999</v>
      </c>
      <c r="AF33" s="256">
        <v>0.69524300856999999</v>
      </c>
      <c r="AG33" s="256">
        <v>0.73501856735000004</v>
      </c>
      <c r="AH33" s="256">
        <v>0.73501856735000004</v>
      </c>
      <c r="AI33" s="256">
        <v>0.73501856735000004</v>
      </c>
      <c r="AJ33" s="256">
        <v>0.74360771211999999</v>
      </c>
      <c r="AK33" s="256">
        <v>0.74360771211999999</v>
      </c>
      <c r="AL33" s="256">
        <v>0.74360771211999999</v>
      </c>
      <c r="AM33" s="256">
        <v>0.66656424263000003</v>
      </c>
      <c r="AN33" s="256">
        <v>0.66659730863</v>
      </c>
      <c r="AO33" s="256">
        <v>0.66659954563000001</v>
      </c>
      <c r="AP33" s="256">
        <v>0.73344368962999995</v>
      </c>
      <c r="AQ33" s="256">
        <v>0.73344378662999998</v>
      </c>
      <c r="AR33" s="256">
        <v>0.73344368962999995</v>
      </c>
      <c r="AS33" s="256">
        <v>0.73340221250000004</v>
      </c>
      <c r="AT33" s="256">
        <v>0.73340221250000004</v>
      </c>
      <c r="AU33" s="256">
        <v>0.73340211649999998</v>
      </c>
      <c r="AV33" s="256">
        <v>0.70677364803999998</v>
      </c>
      <c r="AW33" s="256">
        <v>0.70677355103999995</v>
      </c>
      <c r="AX33" s="256">
        <v>0.70677364803999998</v>
      </c>
      <c r="AY33" s="256">
        <v>0.69396287465999995</v>
      </c>
      <c r="AZ33" s="256">
        <v>0.69844086890000001</v>
      </c>
      <c r="BA33" s="256">
        <v>0.70084859049000003</v>
      </c>
      <c r="BB33" s="256">
        <v>0.70055712974999995</v>
      </c>
      <c r="BC33" s="256">
        <v>0.69882024798999998</v>
      </c>
      <c r="BD33" s="256">
        <v>0.71640565018000002</v>
      </c>
      <c r="BE33" s="256">
        <v>0.72148132262999998</v>
      </c>
      <c r="BF33" s="256">
        <v>0.72578226791</v>
      </c>
      <c r="BG33" s="256">
        <v>0.73209066576000004</v>
      </c>
      <c r="BH33" s="414">
        <v>0.73322618021999997</v>
      </c>
      <c r="BI33" s="414">
        <v>0.72084775033000004</v>
      </c>
      <c r="BJ33" s="414">
        <v>0.72032260440999996</v>
      </c>
      <c r="BK33" s="414">
        <v>0.70168315423000005</v>
      </c>
      <c r="BL33" s="414">
        <v>0.70628628247000003</v>
      </c>
      <c r="BM33" s="414">
        <v>0.70870974607000004</v>
      </c>
      <c r="BN33" s="414">
        <v>0.70855409632999999</v>
      </c>
      <c r="BO33" s="414">
        <v>0.70657163956000002</v>
      </c>
      <c r="BP33" s="414">
        <v>0.72439355574999997</v>
      </c>
      <c r="BQ33" s="414">
        <v>0.72954917819999998</v>
      </c>
      <c r="BR33" s="414">
        <v>0.73364265848999999</v>
      </c>
      <c r="BS33" s="414">
        <v>0.73994295033000002</v>
      </c>
      <c r="BT33" s="414">
        <v>0.74121294079</v>
      </c>
      <c r="BU33" s="414">
        <v>0.72870958389999996</v>
      </c>
      <c r="BV33" s="414">
        <v>0.72856421399000004</v>
      </c>
    </row>
    <row r="34" spans="1:74" ht="11.1" customHeight="1">
      <c r="A34" s="163" t="s">
        <v>332</v>
      </c>
      <c r="B34" s="174" t="s">
        <v>318</v>
      </c>
      <c r="C34" s="256">
        <v>7.5599747603000003</v>
      </c>
      <c r="D34" s="256">
        <v>7.5599747603000003</v>
      </c>
      <c r="E34" s="256">
        <v>7.5599747603000003</v>
      </c>
      <c r="F34" s="256">
        <v>8.6668511783</v>
      </c>
      <c r="G34" s="256">
        <v>8.6668511783</v>
      </c>
      <c r="H34" s="256">
        <v>8.6668511783</v>
      </c>
      <c r="I34" s="256">
        <v>8.9210931768999995</v>
      </c>
      <c r="J34" s="256">
        <v>8.9210931768999995</v>
      </c>
      <c r="K34" s="256">
        <v>8.9210931768999995</v>
      </c>
      <c r="L34" s="256">
        <v>9.0018904222000007</v>
      </c>
      <c r="M34" s="256">
        <v>9.0018904222000007</v>
      </c>
      <c r="N34" s="256">
        <v>9.0018904222000007</v>
      </c>
      <c r="O34" s="256">
        <v>8.8605977212999996</v>
      </c>
      <c r="P34" s="256">
        <v>8.8605977212999996</v>
      </c>
      <c r="Q34" s="256">
        <v>8.8605977212999996</v>
      </c>
      <c r="R34" s="256">
        <v>9.3164552255000004</v>
      </c>
      <c r="S34" s="256">
        <v>9.3164552255000004</v>
      </c>
      <c r="T34" s="256">
        <v>9.3164552255000004</v>
      </c>
      <c r="U34" s="256">
        <v>9.1775777067999993</v>
      </c>
      <c r="V34" s="256">
        <v>9.1775777067999993</v>
      </c>
      <c r="W34" s="256">
        <v>9.1775777067999993</v>
      </c>
      <c r="X34" s="256">
        <v>9.9557158651000002</v>
      </c>
      <c r="Y34" s="256">
        <v>9.9557158651000002</v>
      </c>
      <c r="Z34" s="256">
        <v>9.9557158651000002</v>
      </c>
      <c r="AA34" s="256">
        <v>9.8805139969999995</v>
      </c>
      <c r="AB34" s="256">
        <v>9.8805139969999995</v>
      </c>
      <c r="AC34" s="256">
        <v>9.8805139969999995</v>
      </c>
      <c r="AD34" s="256">
        <v>9.8645261102999999</v>
      </c>
      <c r="AE34" s="256">
        <v>9.8645261102999999</v>
      </c>
      <c r="AF34" s="256">
        <v>9.8645261102999999</v>
      </c>
      <c r="AG34" s="256">
        <v>9.6236419502999997</v>
      </c>
      <c r="AH34" s="256">
        <v>9.6236419502999997</v>
      </c>
      <c r="AI34" s="256">
        <v>9.6236419502999997</v>
      </c>
      <c r="AJ34" s="256">
        <v>10.040392863999999</v>
      </c>
      <c r="AK34" s="256">
        <v>10.040392863999999</v>
      </c>
      <c r="AL34" s="256">
        <v>10.040392863999999</v>
      </c>
      <c r="AM34" s="256">
        <v>9.9562852031000002</v>
      </c>
      <c r="AN34" s="256">
        <v>9.9562852031000002</v>
      </c>
      <c r="AO34" s="256">
        <v>9.9562852031000002</v>
      </c>
      <c r="AP34" s="256">
        <v>10.066577456999999</v>
      </c>
      <c r="AQ34" s="256">
        <v>10.066577456999999</v>
      </c>
      <c r="AR34" s="256">
        <v>10.066577456999999</v>
      </c>
      <c r="AS34" s="256">
        <v>10.279666374</v>
      </c>
      <c r="AT34" s="256">
        <v>10.279666374</v>
      </c>
      <c r="AU34" s="256">
        <v>10.279666374</v>
      </c>
      <c r="AV34" s="256">
        <v>10.799003686000001</v>
      </c>
      <c r="AW34" s="256">
        <v>10.799003686000001</v>
      </c>
      <c r="AX34" s="256">
        <v>10.799003686000001</v>
      </c>
      <c r="AY34" s="256">
        <v>10.692158745</v>
      </c>
      <c r="AZ34" s="256">
        <v>10.502007880000001</v>
      </c>
      <c r="BA34" s="256">
        <v>10.535606666</v>
      </c>
      <c r="BB34" s="256">
        <v>10.707401102</v>
      </c>
      <c r="BC34" s="256">
        <v>10.542244567999999</v>
      </c>
      <c r="BD34" s="256">
        <v>10.682250209999999</v>
      </c>
      <c r="BE34" s="256">
        <v>10.550850919</v>
      </c>
      <c r="BF34" s="256">
        <v>10.488241893</v>
      </c>
      <c r="BG34" s="256">
        <v>10.760909389</v>
      </c>
      <c r="BH34" s="414">
        <v>10.910891633</v>
      </c>
      <c r="BI34" s="414">
        <v>11.133014785</v>
      </c>
      <c r="BJ34" s="414">
        <v>10.819084599</v>
      </c>
      <c r="BK34" s="414">
        <v>10.838759988</v>
      </c>
      <c r="BL34" s="414">
        <v>10.640437422</v>
      </c>
      <c r="BM34" s="414">
        <v>10.675480110000001</v>
      </c>
      <c r="BN34" s="414">
        <v>11.376144796</v>
      </c>
      <c r="BO34" s="414">
        <v>11.203890689</v>
      </c>
      <c r="BP34" s="414">
        <v>11.349913049</v>
      </c>
      <c r="BQ34" s="414">
        <v>11.212866897</v>
      </c>
      <c r="BR34" s="414">
        <v>11.147567258</v>
      </c>
      <c r="BS34" s="414">
        <v>11.431952593</v>
      </c>
      <c r="BT34" s="414">
        <v>11.171190365999999</v>
      </c>
      <c r="BU34" s="414">
        <v>11.402859223</v>
      </c>
      <c r="BV34" s="414">
        <v>11.075437941000001</v>
      </c>
    </row>
    <row r="35" spans="1:74" ht="11.1" customHeight="1">
      <c r="A35" s="163" t="s">
        <v>333</v>
      </c>
      <c r="B35" s="174" t="s">
        <v>319</v>
      </c>
      <c r="C35" s="256">
        <v>9.4136548696000002</v>
      </c>
      <c r="D35" s="256">
        <v>9.4136548696000002</v>
      </c>
      <c r="E35" s="256">
        <v>9.4136548696000002</v>
      </c>
      <c r="F35" s="256">
        <v>9.9446907666000008</v>
      </c>
      <c r="G35" s="256">
        <v>9.9446907666000008</v>
      </c>
      <c r="H35" s="256">
        <v>9.9446907666000008</v>
      </c>
      <c r="I35" s="256">
        <v>9.8357370844999998</v>
      </c>
      <c r="J35" s="256">
        <v>9.8357370844999998</v>
      </c>
      <c r="K35" s="256">
        <v>9.8357370844999998</v>
      </c>
      <c r="L35" s="256">
        <v>10.217264319</v>
      </c>
      <c r="M35" s="256">
        <v>10.217264319</v>
      </c>
      <c r="N35" s="256">
        <v>10.217264319</v>
      </c>
      <c r="O35" s="256">
        <v>10.346567742</v>
      </c>
      <c r="P35" s="256">
        <v>10.346567742</v>
      </c>
      <c r="Q35" s="256">
        <v>10.346567742</v>
      </c>
      <c r="R35" s="256">
        <v>10.589561877</v>
      </c>
      <c r="S35" s="256">
        <v>10.589561877</v>
      </c>
      <c r="T35" s="256">
        <v>10.589561877</v>
      </c>
      <c r="U35" s="256">
        <v>10.234541783999999</v>
      </c>
      <c r="V35" s="256">
        <v>10.234541783999999</v>
      </c>
      <c r="W35" s="256">
        <v>10.234541783999999</v>
      </c>
      <c r="X35" s="256">
        <v>10.610841065000001</v>
      </c>
      <c r="Y35" s="256">
        <v>10.610841065000001</v>
      </c>
      <c r="Z35" s="256">
        <v>10.610841065000001</v>
      </c>
      <c r="AA35" s="256">
        <v>10.794350415</v>
      </c>
      <c r="AB35" s="256">
        <v>10.792131252000001</v>
      </c>
      <c r="AC35" s="256">
        <v>10.794247800999999</v>
      </c>
      <c r="AD35" s="256">
        <v>10.778293473</v>
      </c>
      <c r="AE35" s="256">
        <v>10.778066976</v>
      </c>
      <c r="AF35" s="256">
        <v>10.780989138000001</v>
      </c>
      <c r="AG35" s="256">
        <v>10.486742784</v>
      </c>
      <c r="AH35" s="256">
        <v>10.488924023999999</v>
      </c>
      <c r="AI35" s="256">
        <v>10.487922017000001</v>
      </c>
      <c r="AJ35" s="256">
        <v>10.929330716000001</v>
      </c>
      <c r="AK35" s="256">
        <v>10.932810120999999</v>
      </c>
      <c r="AL35" s="256">
        <v>10.927485932</v>
      </c>
      <c r="AM35" s="256">
        <v>10.905153513</v>
      </c>
      <c r="AN35" s="256">
        <v>10.902929126</v>
      </c>
      <c r="AO35" s="256">
        <v>10.905050658</v>
      </c>
      <c r="AP35" s="256">
        <v>11.053844854999999</v>
      </c>
      <c r="AQ35" s="256">
        <v>11.053617825</v>
      </c>
      <c r="AR35" s="256">
        <v>11.056546865</v>
      </c>
      <c r="AS35" s="256">
        <v>10.780949508999999</v>
      </c>
      <c r="AT35" s="256">
        <v>10.783135883</v>
      </c>
      <c r="AU35" s="256">
        <v>10.782131517</v>
      </c>
      <c r="AV35" s="256">
        <v>11.187338543999999</v>
      </c>
      <c r="AW35" s="256">
        <v>11.19082614</v>
      </c>
      <c r="AX35" s="256">
        <v>11.185489416999999</v>
      </c>
      <c r="AY35" s="256">
        <v>10.951694251999999</v>
      </c>
      <c r="AZ35" s="256">
        <v>11.13832947</v>
      </c>
      <c r="BA35" s="256">
        <v>11.091069359</v>
      </c>
      <c r="BB35" s="256">
        <v>11.314626751</v>
      </c>
      <c r="BC35" s="256">
        <v>11.309511629999999</v>
      </c>
      <c r="BD35" s="256">
        <v>11.210383384</v>
      </c>
      <c r="BE35" s="256">
        <v>10.866422267000001</v>
      </c>
      <c r="BF35" s="256">
        <v>10.827386565999999</v>
      </c>
      <c r="BG35" s="256">
        <v>10.856083024</v>
      </c>
      <c r="BH35" s="414">
        <v>11.046039583000001</v>
      </c>
      <c r="BI35" s="414">
        <v>11.199929222</v>
      </c>
      <c r="BJ35" s="414">
        <v>11.193228348</v>
      </c>
      <c r="BK35" s="414">
        <v>11.137953612</v>
      </c>
      <c r="BL35" s="414">
        <v>11.328750946</v>
      </c>
      <c r="BM35" s="414">
        <v>11.27997102</v>
      </c>
      <c r="BN35" s="414">
        <v>11.502712697</v>
      </c>
      <c r="BO35" s="414">
        <v>11.498473389999999</v>
      </c>
      <c r="BP35" s="414">
        <v>11.396143997999999</v>
      </c>
      <c r="BQ35" s="414">
        <v>11.043063201000001</v>
      </c>
      <c r="BR35" s="414">
        <v>10.99962534</v>
      </c>
      <c r="BS35" s="414">
        <v>11.0285761</v>
      </c>
      <c r="BT35" s="414">
        <v>11.224037997</v>
      </c>
      <c r="BU35" s="414">
        <v>11.383713825999999</v>
      </c>
      <c r="BV35" s="414">
        <v>11.377220832000001</v>
      </c>
    </row>
    <row r="36" spans="1:74" ht="11.1" customHeight="1">
      <c r="A36" s="163" t="s">
        <v>334</v>
      </c>
      <c r="B36" s="174" t="s">
        <v>320</v>
      </c>
      <c r="C36" s="256">
        <v>14.533100408999999</v>
      </c>
      <c r="D36" s="256">
        <v>14.533100408999999</v>
      </c>
      <c r="E36" s="256">
        <v>14.533100408999999</v>
      </c>
      <c r="F36" s="256">
        <v>15.383826002999999</v>
      </c>
      <c r="G36" s="256">
        <v>15.383826002999999</v>
      </c>
      <c r="H36" s="256">
        <v>15.383826002999999</v>
      </c>
      <c r="I36" s="256">
        <v>15.831918972</v>
      </c>
      <c r="J36" s="256">
        <v>15.831918972</v>
      </c>
      <c r="K36" s="256">
        <v>15.831918972</v>
      </c>
      <c r="L36" s="256">
        <v>15.220283329000001</v>
      </c>
      <c r="M36" s="256">
        <v>15.220283329000001</v>
      </c>
      <c r="N36" s="256">
        <v>15.220283329000001</v>
      </c>
      <c r="O36" s="256">
        <v>15.194891184999999</v>
      </c>
      <c r="P36" s="256">
        <v>15.194891184999999</v>
      </c>
      <c r="Q36" s="256">
        <v>15.194891184999999</v>
      </c>
      <c r="R36" s="256">
        <v>15.928150929999999</v>
      </c>
      <c r="S36" s="256">
        <v>15.928150929999999</v>
      </c>
      <c r="T36" s="256">
        <v>15.928150929999999</v>
      </c>
      <c r="U36" s="256">
        <v>16.337818221999999</v>
      </c>
      <c r="V36" s="256">
        <v>16.337818221999999</v>
      </c>
      <c r="W36" s="256">
        <v>16.337818221999999</v>
      </c>
      <c r="X36" s="256">
        <v>15.826370354</v>
      </c>
      <c r="Y36" s="256">
        <v>15.826370354</v>
      </c>
      <c r="Z36" s="256">
        <v>15.826370354</v>
      </c>
      <c r="AA36" s="256">
        <v>15.909732435</v>
      </c>
      <c r="AB36" s="256">
        <v>15.926341026999999</v>
      </c>
      <c r="AC36" s="256">
        <v>15.923942369000001</v>
      </c>
      <c r="AD36" s="256">
        <v>16.566465452999999</v>
      </c>
      <c r="AE36" s="256">
        <v>16.595651141000001</v>
      </c>
      <c r="AF36" s="256">
        <v>16.596791927999998</v>
      </c>
      <c r="AG36" s="256">
        <v>17.116480926000001</v>
      </c>
      <c r="AH36" s="256">
        <v>17.118941758999998</v>
      </c>
      <c r="AI36" s="256">
        <v>17.127977690000002</v>
      </c>
      <c r="AJ36" s="256">
        <v>16.693233556999999</v>
      </c>
      <c r="AK36" s="256">
        <v>16.578951226000001</v>
      </c>
      <c r="AL36" s="256">
        <v>16.545027857000001</v>
      </c>
      <c r="AM36" s="256">
        <v>16.155285491000001</v>
      </c>
      <c r="AN36" s="256">
        <v>16.171894084000002</v>
      </c>
      <c r="AO36" s="256">
        <v>16.169495425000001</v>
      </c>
      <c r="AP36" s="256">
        <v>16.909999587000001</v>
      </c>
      <c r="AQ36" s="256">
        <v>16.939185276</v>
      </c>
      <c r="AR36" s="256">
        <v>16.940326062</v>
      </c>
      <c r="AS36" s="256">
        <v>17.441592881999998</v>
      </c>
      <c r="AT36" s="256">
        <v>17.444053714999999</v>
      </c>
      <c r="AU36" s="256">
        <v>17.453089645999999</v>
      </c>
      <c r="AV36" s="256">
        <v>16.909605518999999</v>
      </c>
      <c r="AW36" s="256">
        <v>16.795323188000001</v>
      </c>
      <c r="AX36" s="256">
        <v>16.761399819000001</v>
      </c>
      <c r="AY36" s="256">
        <v>16.560561887999999</v>
      </c>
      <c r="AZ36" s="256">
        <v>16.747299318</v>
      </c>
      <c r="BA36" s="256">
        <v>16.847776895999999</v>
      </c>
      <c r="BB36" s="256">
        <v>17.038955308999999</v>
      </c>
      <c r="BC36" s="256">
        <v>17.407710331000001</v>
      </c>
      <c r="BD36" s="256">
        <v>17.648129000000001</v>
      </c>
      <c r="BE36" s="256">
        <v>17.998711371999999</v>
      </c>
      <c r="BF36" s="256">
        <v>18.090501433</v>
      </c>
      <c r="BG36" s="256">
        <v>18.012347394999999</v>
      </c>
      <c r="BH36" s="414">
        <v>17.514576178999999</v>
      </c>
      <c r="BI36" s="414">
        <v>17.252296465000001</v>
      </c>
      <c r="BJ36" s="414">
        <v>16.964574534</v>
      </c>
      <c r="BK36" s="414">
        <v>17.044802315999998</v>
      </c>
      <c r="BL36" s="414">
        <v>17.240403899</v>
      </c>
      <c r="BM36" s="414">
        <v>17.343752888000001</v>
      </c>
      <c r="BN36" s="414">
        <v>17.769162497</v>
      </c>
      <c r="BO36" s="414">
        <v>18.046114223</v>
      </c>
      <c r="BP36" s="414">
        <v>18.222360064</v>
      </c>
      <c r="BQ36" s="414">
        <v>18.500313154000001</v>
      </c>
      <c r="BR36" s="414">
        <v>18.561925147</v>
      </c>
      <c r="BS36" s="414">
        <v>18.558205075</v>
      </c>
      <c r="BT36" s="414">
        <v>18.041967555999999</v>
      </c>
      <c r="BU36" s="414">
        <v>17.767478757999999</v>
      </c>
      <c r="BV36" s="414">
        <v>17.469702533</v>
      </c>
    </row>
    <row r="37" spans="1:74" ht="11.1" customHeight="1">
      <c r="A37" s="163" t="s">
        <v>336</v>
      </c>
      <c r="B37" s="174" t="s">
        <v>252</v>
      </c>
      <c r="C37" s="256">
        <v>83.531695737999996</v>
      </c>
      <c r="D37" s="256">
        <v>83.811539538000005</v>
      </c>
      <c r="E37" s="256">
        <v>83.209621138000003</v>
      </c>
      <c r="F37" s="256">
        <v>84.723043114999996</v>
      </c>
      <c r="G37" s="256">
        <v>83.067236614999999</v>
      </c>
      <c r="H37" s="256">
        <v>84.731961714999997</v>
      </c>
      <c r="I37" s="256">
        <v>85.379055019000006</v>
      </c>
      <c r="J37" s="256">
        <v>84.925083719</v>
      </c>
      <c r="K37" s="256">
        <v>85.745503619000004</v>
      </c>
      <c r="L37" s="256">
        <v>85.767316579999999</v>
      </c>
      <c r="M37" s="256">
        <v>85.351014379999995</v>
      </c>
      <c r="N37" s="256">
        <v>87.019157980000003</v>
      </c>
      <c r="O37" s="256">
        <v>84.679458963000002</v>
      </c>
      <c r="P37" s="256">
        <v>86.706891562999999</v>
      </c>
      <c r="Q37" s="256">
        <v>86.484889463000002</v>
      </c>
      <c r="R37" s="256">
        <v>86.852074724999994</v>
      </c>
      <c r="S37" s="256">
        <v>85.702618325000003</v>
      </c>
      <c r="T37" s="256">
        <v>87.595997824999998</v>
      </c>
      <c r="U37" s="256">
        <v>87.610838033999997</v>
      </c>
      <c r="V37" s="256">
        <v>88.103718033999996</v>
      </c>
      <c r="W37" s="256">
        <v>88.606461034000006</v>
      </c>
      <c r="X37" s="256">
        <v>87.906465464999997</v>
      </c>
      <c r="Y37" s="256">
        <v>88.822992165000002</v>
      </c>
      <c r="Z37" s="256">
        <v>89.774523965</v>
      </c>
      <c r="AA37" s="256">
        <v>87.550683250000006</v>
      </c>
      <c r="AB37" s="256">
        <v>89.217690402000002</v>
      </c>
      <c r="AC37" s="256">
        <v>88.559669198999998</v>
      </c>
      <c r="AD37" s="256">
        <v>87.203488479000001</v>
      </c>
      <c r="AE37" s="256">
        <v>86.926403441000005</v>
      </c>
      <c r="AF37" s="256">
        <v>88.554821453000002</v>
      </c>
      <c r="AG37" s="256">
        <v>88.563961844999994</v>
      </c>
      <c r="AH37" s="256">
        <v>90.020534714999997</v>
      </c>
      <c r="AI37" s="256">
        <v>89.317681027999996</v>
      </c>
      <c r="AJ37" s="256">
        <v>88.964573646000005</v>
      </c>
      <c r="AK37" s="256">
        <v>89.405948870000003</v>
      </c>
      <c r="AL37" s="256">
        <v>89.838849926999998</v>
      </c>
      <c r="AM37" s="256">
        <v>87.253903660999995</v>
      </c>
      <c r="AN37" s="256">
        <v>89.960626977999993</v>
      </c>
      <c r="AO37" s="256">
        <v>88.018085654999993</v>
      </c>
      <c r="AP37" s="256">
        <v>88.038865260999998</v>
      </c>
      <c r="AQ37" s="256">
        <v>88.797615969000006</v>
      </c>
      <c r="AR37" s="256">
        <v>89.287258304999995</v>
      </c>
      <c r="AS37" s="256">
        <v>89.717690791999999</v>
      </c>
      <c r="AT37" s="256">
        <v>90.524238758999999</v>
      </c>
      <c r="AU37" s="256">
        <v>89.009105900999998</v>
      </c>
      <c r="AV37" s="256">
        <v>90.515738827000007</v>
      </c>
      <c r="AW37" s="256">
        <v>90.499588428999999</v>
      </c>
      <c r="AX37" s="256">
        <v>89.910234681999995</v>
      </c>
      <c r="AY37" s="256">
        <v>89.188314442000006</v>
      </c>
      <c r="AZ37" s="256">
        <v>90.155260532</v>
      </c>
      <c r="BA37" s="256">
        <v>88.777026921000001</v>
      </c>
      <c r="BB37" s="256">
        <v>90.153015937999996</v>
      </c>
      <c r="BC37" s="256">
        <v>89.636139998000004</v>
      </c>
      <c r="BD37" s="256">
        <v>90.015076766999996</v>
      </c>
      <c r="BE37" s="256">
        <v>90.903653900999998</v>
      </c>
      <c r="BF37" s="256">
        <v>90.835825873000005</v>
      </c>
      <c r="BG37" s="256">
        <v>90.715625845999995</v>
      </c>
      <c r="BH37" s="414">
        <v>90.889753291999995</v>
      </c>
      <c r="BI37" s="414">
        <v>91.001759645000007</v>
      </c>
      <c r="BJ37" s="414">
        <v>90.876477624000003</v>
      </c>
      <c r="BK37" s="414">
        <v>90.211632597000005</v>
      </c>
      <c r="BL37" s="414">
        <v>91.278629663999993</v>
      </c>
      <c r="BM37" s="414">
        <v>90.749209816000004</v>
      </c>
      <c r="BN37" s="414">
        <v>90.885063639999998</v>
      </c>
      <c r="BO37" s="414">
        <v>90.414571512999999</v>
      </c>
      <c r="BP37" s="414">
        <v>91.642754402999998</v>
      </c>
      <c r="BQ37" s="414">
        <v>91.868032908000004</v>
      </c>
      <c r="BR37" s="414">
        <v>91.905035788999996</v>
      </c>
      <c r="BS37" s="414">
        <v>92.344141925000002</v>
      </c>
      <c r="BT37" s="414">
        <v>91.861234936000002</v>
      </c>
      <c r="BU37" s="414">
        <v>92.127063465000006</v>
      </c>
      <c r="BV37" s="414">
        <v>91.933019244999997</v>
      </c>
    </row>
    <row r="38" spans="1:74" ht="11.1" customHeight="1">
      <c r="B38" s="174"/>
      <c r="C38" s="256"/>
      <c r="D38" s="256"/>
      <c r="E38" s="256"/>
      <c r="F38" s="256"/>
      <c r="G38" s="256"/>
      <c r="H38" s="256"/>
      <c r="I38" s="256"/>
      <c r="J38" s="256"/>
      <c r="K38" s="256"/>
      <c r="L38" s="256"/>
      <c r="M38" s="256"/>
      <c r="N38" s="256"/>
      <c r="O38" s="256"/>
      <c r="P38" s="256"/>
      <c r="Q38" s="256"/>
      <c r="R38" s="256"/>
      <c r="S38" s="256"/>
      <c r="T38" s="256"/>
      <c r="U38" s="256"/>
      <c r="V38" s="256"/>
      <c r="W38" s="256"/>
      <c r="X38" s="256"/>
      <c r="Y38" s="256"/>
      <c r="Z38" s="256"/>
      <c r="AA38" s="256"/>
      <c r="AB38" s="256"/>
      <c r="AC38" s="256"/>
      <c r="AD38" s="256"/>
      <c r="AE38" s="256"/>
      <c r="AF38" s="256"/>
      <c r="AG38" s="256"/>
      <c r="AH38" s="256"/>
      <c r="AI38" s="256"/>
      <c r="AJ38" s="256"/>
      <c r="AK38" s="256"/>
      <c r="AL38" s="256"/>
      <c r="AM38" s="256"/>
      <c r="AN38" s="256"/>
      <c r="AO38" s="256"/>
      <c r="AP38" s="256"/>
      <c r="AQ38" s="256"/>
      <c r="AR38" s="256"/>
      <c r="AS38" s="256"/>
      <c r="AT38" s="256"/>
      <c r="AU38" s="256"/>
      <c r="AV38" s="256"/>
      <c r="AW38" s="256"/>
      <c r="AX38" s="256"/>
      <c r="AY38" s="256"/>
      <c r="AZ38" s="256"/>
      <c r="BA38" s="256"/>
      <c r="BB38" s="256"/>
      <c r="BC38" s="256"/>
      <c r="BD38" s="256"/>
      <c r="BE38" s="256"/>
      <c r="BF38" s="256"/>
      <c r="BG38" s="256"/>
      <c r="BH38" s="414"/>
      <c r="BI38" s="414"/>
      <c r="BJ38" s="414"/>
      <c r="BK38" s="414"/>
      <c r="BL38" s="414"/>
      <c r="BM38" s="414"/>
      <c r="BN38" s="414"/>
      <c r="BO38" s="414"/>
      <c r="BP38" s="414"/>
      <c r="BQ38" s="414"/>
      <c r="BR38" s="414"/>
      <c r="BS38" s="414"/>
      <c r="BT38" s="414"/>
      <c r="BU38" s="414"/>
      <c r="BV38" s="414"/>
    </row>
    <row r="39" spans="1:74" ht="11.1" customHeight="1">
      <c r="B39" s="258" t="s">
        <v>789</v>
      </c>
      <c r="C39" s="256"/>
      <c r="D39" s="256"/>
      <c r="E39" s="256"/>
      <c r="F39" s="256"/>
      <c r="G39" s="256"/>
      <c r="H39" s="256"/>
      <c r="I39" s="256"/>
      <c r="J39" s="256"/>
      <c r="K39" s="256"/>
      <c r="L39" s="256"/>
      <c r="M39" s="256"/>
      <c r="N39" s="256"/>
      <c r="O39" s="256"/>
      <c r="P39" s="256"/>
      <c r="Q39" s="256"/>
      <c r="R39" s="256"/>
      <c r="S39" s="256"/>
      <c r="T39" s="256"/>
      <c r="U39" s="256"/>
      <c r="V39" s="256"/>
      <c r="W39" s="256"/>
      <c r="X39" s="256"/>
      <c r="Y39" s="256"/>
      <c r="Z39" s="256"/>
      <c r="AA39" s="256"/>
      <c r="AB39" s="256"/>
      <c r="AC39" s="256"/>
      <c r="AD39" s="256"/>
      <c r="AE39" s="256"/>
      <c r="AF39" s="256"/>
      <c r="AG39" s="256"/>
      <c r="AH39" s="256"/>
      <c r="AI39" s="256"/>
      <c r="AJ39" s="256"/>
      <c r="AK39" s="256"/>
      <c r="AL39" s="256"/>
      <c r="AM39" s="256"/>
      <c r="AN39" s="256"/>
      <c r="AO39" s="256"/>
      <c r="AP39" s="256"/>
      <c r="AQ39" s="256"/>
      <c r="AR39" s="256"/>
      <c r="AS39" s="256"/>
      <c r="AT39" s="256"/>
      <c r="AU39" s="256"/>
      <c r="AV39" s="256"/>
      <c r="AW39" s="256"/>
      <c r="AX39" s="256"/>
      <c r="AY39" s="256"/>
      <c r="AZ39" s="256"/>
      <c r="BA39" s="256"/>
      <c r="BB39" s="256"/>
      <c r="BC39" s="256"/>
      <c r="BD39" s="256"/>
      <c r="BE39" s="256"/>
      <c r="BF39" s="256"/>
      <c r="BG39" s="256"/>
      <c r="BH39" s="414"/>
      <c r="BI39" s="414"/>
      <c r="BJ39" s="414"/>
      <c r="BK39" s="414"/>
      <c r="BL39" s="414"/>
      <c r="BM39" s="414"/>
      <c r="BN39" s="414"/>
      <c r="BO39" s="414"/>
      <c r="BP39" s="414"/>
      <c r="BQ39" s="414"/>
      <c r="BR39" s="414"/>
      <c r="BS39" s="414"/>
      <c r="BT39" s="414"/>
      <c r="BU39" s="414"/>
      <c r="BV39" s="414"/>
    </row>
    <row r="40" spans="1:74" ht="11.1" customHeight="1">
      <c r="A40" s="163" t="s">
        <v>355</v>
      </c>
      <c r="B40" s="174" t="s">
        <v>785</v>
      </c>
      <c r="C40" s="256">
        <v>-0.93296774193999998</v>
      </c>
      <c r="D40" s="256">
        <v>-0.39407142856999999</v>
      </c>
      <c r="E40" s="256">
        <v>-0.83922580645</v>
      </c>
      <c r="F40" s="256">
        <v>-0.44453333333</v>
      </c>
      <c r="G40" s="256">
        <v>-0.4884516129</v>
      </c>
      <c r="H40" s="256">
        <v>-0.44090000000000001</v>
      </c>
      <c r="I40" s="256">
        <v>-0.17967741935000001</v>
      </c>
      <c r="J40" s="256">
        <v>0.52477419354999999</v>
      </c>
      <c r="K40" s="256">
        <v>-0.48756666666999998</v>
      </c>
      <c r="L40" s="256">
        <v>0.74751612902999998</v>
      </c>
      <c r="M40" s="256">
        <v>0.37353333332999999</v>
      </c>
      <c r="N40" s="256">
        <v>1.2126129031999999</v>
      </c>
      <c r="O40" s="256">
        <v>-0.30877419355000002</v>
      </c>
      <c r="P40" s="256">
        <v>4.5571428571000001E-2</v>
      </c>
      <c r="Q40" s="256">
        <v>-7.6774193547999997E-2</v>
      </c>
      <c r="R40" s="256">
        <v>-0.76166666667000005</v>
      </c>
      <c r="S40" s="256">
        <v>-0.66122580644999995</v>
      </c>
      <c r="T40" s="256">
        <v>-0.37323333332999997</v>
      </c>
      <c r="U40" s="256">
        <v>-0.44038709676999999</v>
      </c>
      <c r="V40" s="256">
        <v>-0.21383870967999999</v>
      </c>
      <c r="W40" s="256">
        <v>2.3366666667000002E-2</v>
      </c>
      <c r="X40" s="256">
        <v>0.45119354838999998</v>
      </c>
      <c r="Y40" s="256">
        <v>0.66656666666999997</v>
      </c>
      <c r="Z40" s="256">
        <v>1.0675161289999999</v>
      </c>
      <c r="AA40" s="256">
        <v>-0.49386325805999998</v>
      </c>
      <c r="AB40" s="256">
        <v>1.0330092856999999</v>
      </c>
      <c r="AC40" s="256">
        <v>0.13918961290000001</v>
      </c>
      <c r="AD40" s="256">
        <v>-0.10537926667</v>
      </c>
      <c r="AE40" s="256">
        <v>-0.88375154839000003</v>
      </c>
      <c r="AF40" s="256">
        <v>-5.9142733332999999E-2</v>
      </c>
      <c r="AG40" s="256">
        <v>-0.23067754838999999</v>
      </c>
      <c r="AH40" s="256">
        <v>0.64406416128999999</v>
      </c>
      <c r="AI40" s="256">
        <v>0.49177219999999999</v>
      </c>
      <c r="AJ40" s="256">
        <v>0.37069883870999998</v>
      </c>
      <c r="AK40" s="256">
        <v>-2.2796133332999999E-2</v>
      </c>
      <c r="AL40" s="256">
        <v>0.64642029032000003</v>
      </c>
      <c r="AM40" s="256">
        <v>-0.69994238710000001</v>
      </c>
      <c r="AN40" s="256">
        <v>0.22767375862</v>
      </c>
      <c r="AO40" s="256">
        <v>-0.40854858064999999</v>
      </c>
      <c r="AP40" s="256">
        <v>1.8213766667E-2</v>
      </c>
      <c r="AQ40" s="256">
        <v>-0.52402929032000001</v>
      </c>
      <c r="AR40" s="256">
        <v>-0.49347406666999999</v>
      </c>
      <c r="AS40" s="256">
        <v>-3.2644870967999999E-2</v>
      </c>
      <c r="AT40" s="256">
        <v>0.27239525805999998</v>
      </c>
      <c r="AU40" s="256">
        <v>-0.58164143332999996</v>
      </c>
      <c r="AV40" s="256">
        <v>0.27825925806000001</v>
      </c>
      <c r="AW40" s="256">
        <v>4.0419999999999998E-2</v>
      </c>
      <c r="AX40" s="256">
        <v>5.7213387097000003E-2</v>
      </c>
      <c r="AY40" s="256">
        <v>-0.18514625806000001</v>
      </c>
      <c r="AZ40" s="256">
        <v>0.77723421428999995</v>
      </c>
      <c r="BA40" s="256">
        <v>-7.8782903225999998E-2</v>
      </c>
      <c r="BB40" s="256">
        <v>-0.44424916666999997</v>
      </c>
      <c r="BC40" s="256">
        <v>-0.35346967742000002</v>
      </c>
      <c r="BD40" s="256">
        <v>-7.3386666666999997E-3</v>
      </c>
      <c r="BE40" s="256">
        <v>5.5181935484000001E-3</v>
      </c>
      <c r="BF40" s="256">
        <v>2.1630516129000001E-2</v>
      </c>
      <c r="BG40" s="256">
        <v>-0.18201401367</v>
      </c>
      <c r="BH40" s="414">
        <v>0.38825804548999998</v>
      </c>
      <c r="BI40" s="414">
        <v>0.1946</v>
      </c>
      <c r="BJ40" s="414">
        <v>0.77209677419</v>
      </c>
      <c r="BK40" s="414">
        <v>-0.46770967742000003</v>
      </c>
      <c r="BL40" s="414">
        <v>0.32724999999999999</v>
      </c>
      <c r="BM40" s="414">
        <v>-7.7419354839000004E-2</v>
      </c>
      <c r="BN40" s="414">
        <v>-0.2888</v>
      </c>
      <c r="BO40" s="414">
        <v>-0.44961290323000003</v>
      </c>
      <c r="BP40" s="414">
        <v>-0.39453333333000001</v>
      </c>
      <c r="BQ40" s="414">
        <v>-0.24238709677</v>
      </c>
      <c r="BR40" s="414">
        <v>3.4645161289999997E-2</v>
      </c>
      <c r="BS40" s="414">
        <v>-0.14993333333</v>
      </c>
      <c r="BT40" s="414">
        <v>0.31722580644999998</v>
      </c>
      <c r="BU40" s="414">
        <v>0.21609999999999999</v>
      </c>
      <c r="BV40" s="414">
        <v>0.77590322581000004</v>
      </c>
    </row>
    <row r="41" spans="1:74" ht="11.1" customHeight="1">
      <c r="A41" s="163" t="s">
        <v>357</v>
      </c>
      <c r="B41" s="174" t="s">
        <v>786</v>
      </c>
      <c r="C41" s="256">
        <v>-0.37674193548000001</v>
      </c>
      <c r="D41" s="256">
        <v>-5.9142857143000001E-2</v>
      </c>
      <c r="E41" s="256">
        <v>0.23029032258000001</v>
      </c>
      <c r="F41" s="256">
        <v>0.28046666666999998</v>
      </c>
      <c r="G41" s="256">
        <v>0.13574193547999999</v>
      </c>
      <c r="H41" s="256">
        <v>-9.1333333332999991E-3</v>
      </c>
      <c r="I41" s="256">
        <v>-2.9258064516E-2</v>
      </c>
      <c r="J41" s="256">
        <v>-0.86309677418999997</v>
      </c>
      <c r="K41" s="256">
        <v>0.30493333333</v>
      </c>
      <c r="L41" s="256">
        <v>0.88570967741999995</v>
      </c>
      <c r="M41" s="256">
        <v>-0.72060000000000002</v>
      </c>
      <c r="N41" s="256">
        <v>1.4449032258000001</v>
      </c>
      <c r="O41" s="256">
        <v>-1.5534516129</v>
      </c>
      <c r="P41" s="256">
        <v>0.54160714286</v>
      </c>
      <c r="Q41" s="256">
        <v>0.62522580645000003</v>
      </c>
      <c r="R41" s="256">
        <v>-0.62849999999999995</v>
      </c>
      <c r="S41" s="256">
        <v>-0.31519354839000002</v>
      </c>
      <c r="T41" s="256">
        <v>0.21229999999999999</v>
      </c>
      <c r="U41" s="256">
        <v>0.34690322580999999</v>
      </c>
      <c r="V41" s="256">
        <v>-0.75332258065000002</v>
      </c>
      <c r="W41" s="256">
        <v>1.8863000000000001</v>
      </c>
      <c r="X41" s="256">
        <v>-0.96396774194000001</v>
      </c>
      <c r="Y41" s="256">
        <v>8.0066666667000005E-2</v>
      </c>
      <c r="Z41" s="256">
        <v>0.70338709677</v>
      </c>
      <c r="AA41" s="256">
        <v>-1.3969354839000001</v>
      </c>
      <c r="AB41" s="256">
        <v>1.4989642857000001</v>
      </c>
      <c r="AC41" s="256">
        <v>0.54496774193999997</v>
      </c>
      <c r="AD41" s="256">
        <v>-0.85029999999999994</v>
      </c>
      <c r="AE41" s="256">
        <v>0.24232258065000001</v>
      </c>
      <c r="AF41" s="256">
        <v>0.29313333333000002</v>
      </c>
      <c r="AG41" s="256">
        <v>0.15570967742</v>
      </c>
      <c r="AH41" s="256">
        <v>3.6774193548000001E-3</v>
      </c>
      <c r="AI41" s="256">
        <v>0.62870000000000004</v>
      </c>
      <c r="AJ41" s="256">
        <v>0.35390322581</v>
      </c>
      <c r="AK41" s="256">
        <v>-0.46879999999999999</v>
      </c>
      <c r="AL41" s="256">
        <v>0.94458064515999995</v>
      </c>
      <c r="AM41" s="256">
        <v>-1.2120645161000001</v>
      </c>
      <c r="AN41" s="256">
        <v>0.40082758620999998</v>
      </c>
      <c r="AO41" s="256">
        <v>0.34616129031999998</v>
      </c>
      <c r="AP41" s="256">
        <v>-0.50109999999999999</v>
      </c>
      <c r="AQ41" s="256">
        <v>0.13190322581</v>
      </c>
      <c r="AR41" s="256">
        <v>0.29370000000000002</v>
      </c>
      <c r="AS41" s="256">
        <v>-0.86312903226000004</v>
      </c>
      <c r="AT41" s="256">
        <v>-0.35064516129000001</v>
      </c>
      <c r="AU41" s="256">
        <v>0.309</v>
      </c>
      <c r="AV41" s="256">
        <v>0.75319354838999997</v>
      </c>
      <c r="AW41" s="256">
        <v>0.10876666667</v>
      </c>
      <c r="AX41" s="256">
        <v>0.86754838710000004</v>
      </c>
      <c r="AY41" s="256">
        <v>-0.28154838710000002</v>
      </c>
      <c r="AZ41" s="256">
        <v>0.39392857142999999</v>
      </c>
      <c r="BA41" s="256">
        <v>-0.38451612902999999</v>
      </c>
      <c r="BB41" s="256">
        <v>0.11763333333000001</v>
      </c>
      <c r="BC41" s="256">
        <v>0.93777419355000002</v>
      </c>
      <c r="BD41" s="256">
        <v>-0.17663857327999999</v>
      </c>
      <c r="BE41" s="256">
        <v>3.0275833875000002E-2</v>
      </c>
      <c r="BF41" s="256">
        <v>3.6333859772000002E-2</v>
      </c>
      <c r="BG41" s="256">
        <v>0.33161037942999999</v>
      </c>
      <c r="BH41" s="414">
        <v>1.6650923522E-2</v>
      </c>
      <c r="BI41" s="414">
        <v>0.15869349277</v>
      </c>
      <c r="BJ41" s="414">
        <v>3.2963573213000003E-2</v>
      </c>
      <c r="BK41" s="414">
        <v>0.24412852770999999</v>
      </c>
      <c r="BL41" s="414">
        <v>0.28290883188999999</v>
      </c>
      <c r="BM41" s="414">
        <v>3.5780268028000002E-2</v>
      </c>
      <c r="BN41" s="414">
        <v>8.1865316780000003E-2</v>
      </c>
      <c r="BO41" s="414">
        <v>-0.21857110209</v>
      </c>
      <c r="BP41" s="414">
        <v>0.19105256933</v>
      </c>
      <c r="BQ41" s="414">
        <v>0.20686248810999999</v>
      </c>
      <c r="BR41" s="414">
        <v>9.3147300156000007E-3</v>
      </c>
      <c r="BS41" s="414">
        <v>0.1205305218</v>
      </c>
      <c r="BT41" s="414">
        <v>-2.2908246665999998E-2</v>
      </c>
      <c r="BU41" s="414">
        <v>6.8919212489000001E-2</v>
      </c>
      <c r="BV41" s="414">
        <v>-0.20639536736</v>
      </c>
    </row>
    <row r="42" spans="1:74" ht="11.1" customHeight="1">
      <c r="A42" s="163" t="s">
        <v>358</v>
      </c>
      <c r="B42" s="174" t="s">
        <v>787</v>
      </c>
      <c r="C42" s="256">
        <v>1.7058854636</v>
      </c>
      <c r="D42" s="256">
        <v>0.46934774253</v>
      </c>
      <c r="E42" s="256">
        <v>0.1065162617</v>
      </c>
      <c r="F42" s="256">
        <v>1.0953668977</v>
      </c>
      <c r="G42" s="256">
        <v>-7.1075674137E-2</v>
      </c>
      <c r="H42" s="256">
        <v>1.3852396876999999</v>
      </c>
      <c r="I42" s="256">
        <v>0.73285624756000001</v>
      </c>
      <c r="J42" s="256">
        <v>0.85743297624000003</v>
      </c>
      <c r="K42" s="256">
        <v>0.99054699807000002</v>
      </c>
      <c r="L42" s="256">
        <v>-1.2651177332000001</v>
      </c>
      <c r="M42" s="256">
        <v>0.23043408963000001</v>
      </c>
      <c r="N42" s="256">
        <v>-0.94851824736000001</v>
      </c>
      <c r="O42" s="256">
        <v>1.2774450293999999</v>
      </c>
      <c r="P42" s="256">
        <v>0.32624536450000002</v>
      </c>
      <c r="Q42" s="256">
        <v>-3.1608134936999999E-3</v>
      </c>
      <c r="R42" s="256">
        <v>2.0281036822999998</v>
      </c>
      <c r="S42" s="256">
        <v>-0.23843691162</v>
      </c>
      <c r="T42" s="256">
        <v>0.67681696447999995</v>
      </c>
      <c r="U42" s="256">
        <v>0.25354780403999999</v>
      </c>
      <c r="V42" s="256">
        <v>1.5882017745999999</v>
      </c>
      <c r="W42" s="256">
        <v>-1.0514858152</v>
      </c>
      <c r="X42" s="256">
        <v>0.83019655856999997</v>
      </c>
      <c r="Y42" s="256">
        <v>-0.18200298422</v>
      </c>
      <c r="Z42" s="256">
        <v>-3.4972529827999997E-2</v>
      </c>
      <c r="AA42" s="256">
        <v>1.0785255509</v>
      </c>
      <c r="AB42" s="256">
        <v>-0.49428675639000003</v>
      </c>
      <c r="AC42" s="256">
        <v>1.4952952358</v>
      </c>
      <c r="AD42" s="256">
        <v>1.7589049926</v>
      </c>
      <c r="AE42" s="256">
        <v>1.2586815465000001</v>
      </c>
      <c r="AF42" s="256">
        <v>1.2082425483000001</v>
      </c>
      <c r="AG42" s="256">
        <v>1.1709845109999999</v>
      </c>
      <c r="AH42" s="256">
        <v>1.3287914373</v>
      </c>
      <c r="AI42" s="256">
        <v>0.81580547262000003</v>
      </c>
      <c r="AJ42" s="256">
        <v>0.46721889418000001</v>
      </c>
      <c r="AK42" s="256">
        <v>1.1017638750000001</v>
      </c>
      <c r="AL42" s="256">
        <v>-0.90908385286000004</v>
      </c>
      <c r="AM42" s="256">
        <v>-7.9960308324000001E-2</v>
      </c>
      <c r="AN42" s="256">
        <v>-0.23986672108000001</v>
      </c>
      <c r="AO42" s="256">
        <v>-1.0929024682999999</v>
      </c>
      <c r="AP42" s="256">
        <v>-0.99704229653999998</v>
      </c>
      <c r="AQ42" s="256">
        <v>-7.3320003691000002E-2</v>
      </c>
      <c r="AR42" s="256">
        <v>0.40922070588999998</v>
      </c>
      <c r="AS42" s="256">
        <v>1.3518107962000001</v>
      </c>
      <c r="AT42" s="256">
        <v>1.0656156000999999</v>
      </c>
      <c r="AU42" s="256">
        <v>0.42557650376</v>
      </c>
      <c r="AV42" s="256">
        <v>0.20449288141999999</v>
      </c>
      <c r="AW42" s="256">
        <v>0.59805286902999999</v>
      </c>
      <c r="AX42" s="256">
        <v>-0.70181150865999997</v>
      </c>
      <c r="AY42" s="256">
        <v>0.70931914531999996</v>
      </c>
      <c r="AZ42" s="256">
        <v>-5.9364704006000003E-2</v>
      </c>
      <c r="BA42" s="256">
        <v>6.4647739733999995E-2</v>
      </c>
      <c r="BB42" s="256">
        <v>0.36258109192999999</v>
      </c>
      <c r="BC42" s="256">
        <v>-1.4915422687</v>
      </c>
      <c r="BD42" s="256">
        <v>-0.29747168229999998</v>
      </c>
      <c r="BE42" s="256">
        <v>5.0556986663999999E-2</v>
      </c>
      <c r="BF42" s="256">
        <v>6.0456689268999997E-2</v>
      </c>
      <c r="BG42" s="256">
        <v>0.55267015126999997</v>
      </c>
      <c r="BH42" s="414">
        <v>2.7390534511E-2</v>
      </c>
      <c r="BI42" s="414">
        <v>0.26109259636999999</v>
      </c>
      <c r="BJ42" s="414">
        <v>5.2867297339000002E-2</v>
      </c>
      <c r="BK42" s="414">
        <v>0.40065904800000002</v>
      </c>
      <c r="BL42" s="414">
        <v>0.44979840238000002</v>
      </c>
      <c r="BM42" s="414">
        <v>5.8266924914999997E-2</v>
      </c>
      <c r="BN42" s="414">
        <v>0.14286753252000001</v>
      </c>
      <c r="BO42" s="414">
        <v>-0.39046906912000001</v>
      </c>
      <c r="BP42" s="414">
        <v>0.33406300817000001</v>
      </c>
      <c r="BQ42" s="414">
        <v>0.36098989489</v>
      </c>
      <c r="BR42" s="414">
        <v>1.6285996170999999E-2</v>
      </c>
      <c r="BS42" s="414">
        <v>0.20721808187999999</v>
      </c>
      <c r="BT42" s="414">
        <v>-3.8959371194000003E-2</v>
      </c>
      <c r="BU42" s="414">
        <v>0.11666815265</v>
      </c>
      <c r="BV42" s="414">
        <v>-0.34087468184000003</v>
      </c>
    </row>
    <row r="43" spans="1:74" ht="11.1" customHeight="1">
      <c r="A43" s="163" t="s">
        <v>359</v>
      </c>
      <c r="B43" s="174" t="s">
        <v>788</v>
      </c>
      <c r="C43" s="256">
        <v>0.39617578617999999</v>
      </c>
      <c r="D43" s="256">
        <v>1.6133456819999999E-2</v>
      </c>
      <c r="E43" s="256">
        <v>-0.50241922218000001</v>
      </c>
      <c r="F43" s="256">
        <v>0.93130023100000003</v>
      </c>
      <c r="G43" s="256">
        <v>-0.42378535156000002</v>
      </c>
      <c r="H43" s="256">
        <v>0.93520635433999999</v>
      </c>
      <c r="I43" s="256">
        <v>0.52392076368999996</v>
      </c>
      <c r="J43" s="256">
        <v>0.51911039559000005</v>
      </c>
      <c r="K43" s="256">
        <v>0.80791366473000004</v>
      </c>
      <c r="L43" s="256">
        <v>0.36810807328</v>
      </c>
      <c r="M43" s="256">
        <v>-0.11663257704</v>
      </c>
      <c r="N43" s="256">
        <v>1.7089978817</v>
      </c>
      <c r="O43" s="256">
        <v>-0.58478077706999998</v>
      </c>
      <c r="P43" s="256">
        <v>0.91342393593000004</v>
      </c>
      <c r="Q43" s="256">
        <v>0.54529079941000003</v>
      </c>
      <c r="R43" s="256">
        <v>0.63793701562000005</v>
      </c>
      <c r="S43" s="256">
        <v>-1.2148562665</v>
      </c>
      <c r="T43" s="256">
        <v>0.51588363115000002</v>
      </c>
      <c r="U43" s="256">
        <v>0.16006393307</v>
      </c>
      <c r="V43" s="256">
        <v>0.62104048430000003</v>
      </c>
      <c r="W43" s="256">
        <v>0.85818085142</v>
      </c>
      <c r="X43" s="256">
        <v>0.31742236501999999</v>
      </c>
      <c r="Y43" s="256">
        <v>0.56463034910999998</v>
      </c>
      <c r="Z43" s="256">
        <v>1.7359306960000001</v>
      </c>
      <c r="AA43" s="256">
        <v>-0.81227319099999995</v>
      </c>
      <c r="AB43" s="256">
        <v>2.0376868149999998</v>
      </c>
      <c r="AC43" s="256">
        <v>2.1794525906</v>
      </c>
      <c r="AD43" s="256">
        <v>0.80322572593999997</v>
      </c>
      <c r="AE43" s="256">
        <v>0.61725257876999995</v>
      </c>
      <c r="AF43" s="256">
        <v>1.4422331482999999</v>
      </c>
      <c r="AG43" s="256">
        <v>1.09601664</v>
      </c>
      <c r="AH43" s="256">
        <v>1.976533018</v>
      </c>
      <c r="AI43" s="256">
        <v>1.9362776725999999</v>
      </c>
      <c r="AJ43" s="256">
        <v>1.1918209586999999</v>
      </c>
      <c r="AK43" s="256">
        <v>0.61016774164999998</v>
      </c>
      <c r="AL43" s="256">
        <v>0.68191708261999995</v>
      </c>
      <c r="AM43" s="256">
        <v>-1.9919672115</v>
      </c>
      <c r="AN43" s="256">
        <v>0.38863462375000002</v>
      </c>
      <c r="AO43" s="256">
        <v>-1.1552897585999999</v>
      </c>
      <c r="AP43" s="256">
        <v>-1.4799285299</v>
      </c>
      <c r="AQ43" s="256">
        <v>-0.46544606821000001</v>
      </c>
      <c r="AR43" s="256">
        <v>0.20944663923000001</v>
      </c>
      <c r="AS43" s="256">
        <v>0.45603689293999999</v>
      </c>
      <c r="AT43" s="256">
        <v>0.98736569691999998</v>
      </c>
      <c r="AU43" s="256">
        <v>0.15293507042000001</v>
      </c>
      <c r="AV43" s="256">
        <v>1.2359456878999999</v>
      </c>
      <c r="AW43" s="256">
        <v>0.74723953569000001</v>
      </c>
      <c r="AX43" s="256">
        <v>0.22295026553</v>
      </c>
      <c r="AY43" s="256">
        <v>0.24262450016000001</v>
      </c>
      <c r="AZ43" s="256">
        <v>1.1117980816999999</v>
      </c>
      <c r="BA43" s="256">
        <v>-0.39865129251999998</v>
      </c>
      <c r="BB43" s="256">
        <v>3.5965258593000003E-2</v>
      </c>
      <c r="BC43" s="256">
        <v>-0.90723775253000005</v>
      </c>
      <c r="BD43" s="256">
        <v>-0.48144892224000002</v>
      </c>
      <c r="BE43" s="256">
        <v>8.6351014086999994E-2</v>
      </c>
      <c r="BF43" s="256">
        <v>0.11842106517000001</v>
      </c>
      <c r="BG43" s="256">
        <v>0.70226651702999998</v>
      </c>
      <c r="BH43" s="414">
        <v>0.43229950352000002</v>
      </c>
      <c r="BI43" s="414">
        <v>0.61438608913000003</v>
      </c>
      <c r="BJ43" s="414">
        <v>0.85792764474000005</v>
      </c>
      <c r="BK43" s="414">
        <v>0.17707789830000001</v>
      </c>
      <c r="BL43" s="414">
        <v>1.0599572343000001</v>
      </c>
      <c r="BM43" s="414">
        <v>1.6627838105000001E-2</v>
      </c>
      <c r="BN43" s="414">
        <v>-6.4067150702999995E-2</v>
      </c>
      <c r="BO43" s="414">
        <v>-1.0586530744</v>
      </c>
      <c r="BP43" s="414">
        <v>0.13058224417</v>
      </c>
      <c r="BQ43" s="414">
        <v>0.32546528622999998</v>
      </c>
      <c r="BR43" s="414">
        <v>6.0245887477E-2</v>
      </c>
      <c r="BS43" s="414">
        <v>0.17781527035</v>
      </c>
      <c r="BT43" s="414">
        <v>0.25535818858999998</v>
      </c>
      <c r="BU43" s="414">
        <v>0.40168736513999997</v>
      </c>
      <c r="BV43" s="414">
        <v>0.22863317660999999</v>
      </c>
    </row>
    <row r="44" spans="1:74" ht="11.1" customHeight="1">
      <c r="B44" s="174"/>
      <c r="C44" s="256"/>
      <c r="D44" s="256"/>
      <c r="E44" s="256"/>
      <c r="F44" s="256"/>
      <c r="G44" s="256"/>
      <c r="H44" s="256"/>
      <c r="I44" s="256"/>
      <c r="J44" s="256"/>
      <c r="K44" s="256"/>
      <c r="L44" s="256"/>
      <c r="M44" s="256"/>
      <c r="N44" s="256"/>
      <c r="O44" s="256"/>
      <c r="P44" s="256"/>
      <c r="Q44" s="256"/>
      <c r="R44" s="256"/>
      <c r="S44" s="256"/>
      <c r="T44" s="256"/>
      <c r="U44" s="256"/>
      <c r="V44" s="256"/>
      <c r="W44" s="256"/>
      <c r="X44" s="256"/>
      <c r="Y44" s="256"/>
      <c r="Z44" s="256"/>
      <c r="AA44" s="256"/>
      <c r="AB44" s="256"/>
      <c r="AC44" s="256"/>
      <c r="AD44" s="256"/>
      <c r="AE44" s="256"/>
      <c r="AF44" s="256"/>
      <c r="AG44" s="256"/>
      <c r="AH44" s="256"/>
      <c r="AI44" s="256"/>
      <c r="AJ44" s="256"/>
      <c r="AK44" s="256"/>
      <c r="AL44" s="256"/>
      <c r="AM44" s="256"/>
      <c r="AN44" s="256"/>
      <c r="AO44" s="256"/>
      <c r="AP44" s="256"/>
      <c r="AQ44" s="256"/>
      <c r="AR44" s="256"/>
      <c r="AS44" s="256"/>
      <c r="AT44" s="256"/>
      <c r="AU44" s="256"/>
      <c r="AV44" s="256"/>
      <c r="AW44" s="256"/>
      <c r="AX44" s="256"/>
      <c r="AY44" s="256"/>
      <c r="AZ44" s="256"/>
      <c r="BA44" s="256"/>
      <c r="BB44" s="256"/>
      <c r="BC44" s="256"/>
      <c r="BD44" s="256"/>
      <c r="BE44" s="256"/>
      <c r="BF44" s="256"/>
      <c r="BG44" s="256"/>
      <c r="BH44" s="414"/>
      <c r="BI44" s="414"/>
      <c r="BJ44" s="414"/>
      <c r="BK44" s="414"/>
      <c r="BL44" s="414"/>
      <c r="BM44" s="414"/>
      <c r="BN44" s="414"/>
      <c r="BO44" s="414"/>
      <c r="BP44" s="414"/>
      <c r="BQ44" s="414"/>
      <c r="BR44" s="414"/>
      <c r="BS44" s="414"/>
      <c r="BT44" s="414"/>
      <c r="BU44" s="414"/>
      <c r="BV44" s="414"/>
    </row>
    <row r="45" spans="1:74" ht="11.1" customHeight="1">
      <c r="B45" s="65" t="s">
        <v>1043</v>
      </c>
      <c r="C45" s="256"/>
      <c r="D45" s="256"/>
      <c r="E45" s="256"/>
      <c r="F45" s="256"/>
      <c r="G45" s="256"/>
      <c r="H45" s="256"/>
      <c r="I45" s="256"/>
      <c r="J45" s="256"/>
      <c r="K45" s="256"/>
      <c r="L45" s="256"/>
      <c r="M45" s="256"/>
      <c r="N45" s="256"/>
      <c r="O45" s="256"/>
      <c r="P45" s="256"/>
      <c r="Q45" s="256"/>
      <c r="R45" s="256"/>
      <c r="S45" s="256"/>
      <c r="T45" s="256"/>
      <c r="U45" s="256"/>
      <c r="V45" s="256"/>
      <c r="W45" s="256"/>
      <c r="X45" s="256"/>
      <c r="Y45" s="256"/>
      <c r="Z45" s="256"/>
      <c r="AA45" s="256"/>
      <c r="AB45" s="256"/>
      <c r="AC45" s="256"/>
      <c r="AD45" s="256"/>
      <c r="AE45" s="256"/>
      <c r="AF45" s="256"/>
      <c r="AG45" s="256"/>
      <c r="AH45" s="256"/>
      <c r="AI45" s="256"/>
      <c r="AJ45" s="256"/>
      <c r="AK45" s="256"/>
      <c r="AL45" s="256"/>
      <c r="AM45" s="256"/>
      <c r="AN45" s="256"/>
      <c r="AO45" s="256"/>
      <c r="AP45" s="256"/>
      <c r="AQ45" s="256"/>
      <c r="AR45" s="256"/>
      <c r="AS45" s="256"/>
      <c r="AT45" s="256"/>
      <c r="AU45" s="256"/>
      <c r="AV45" s="256"/>
      <c r="AW45" s="256"/>
      <c r="AX45" s="256"/>
      <c r="AY45" s="256"/>
      <c r="AZ45" s="256"/>
      <c r="BA45" s="256"/>
      <c r="BB45" s="256"/>
      <c r="BC45" s="256"/>
      <c r="BD45" s="256"/>
      <c r="BE45" s="256"/>
      <c r="BF45" s="256"/>
      <c r="BG45" s="256"/>
      <c r="BH45" s="414"/>
      <c r="BI45" s="414"/>
      <c r="BJ45" s="414"/>
      <c r="BK45" s="414"/>
      <c r="BL45" s="414"/>
      <c r="BM45" s="414"/>
      <c r="BN45" s="414"/>
      <c r="BO45" s="414"/>
      <c r="BP45" s="414"/>
      <c r="BQ45" s="414"/>
      <c r="BR45" s="414"/>
      <c r="BS45" s="414"/>
      <c r="BT45" s="414"/>
      <c r="BU45" s="414"/>
      <c r="BV45" s="414"/>
    </row>
    <row r="46" spans="1:74" ht="11.1" customHeight="1">
      <c r="A46" s="163" t="s">
        <v>784</v>
      </c>
      <c r="B46" s="174" t="s">
        <v>350</v>
      </c>
      <c r="C46" s="261">
        <v>1061.875</v>
      </c>
      <c r="D46" s="261">
        <v>1071.154</v>
      </c>
      <c r="E46" s="261">
        <v>1089.9110000000001</v>
      </c>
      <c r="F46" s="261">
        <v>1097.261</v>
      </c>
      <c r="G46" s="261">
        <v>1109.491</v>
      </c>
      <c r="H46" s="261">
        <v>1120.318</v>
      </c>
      <c r="I46" s="261">
        <v>1125.8920000000001</v>
      </c>
      <c r="J46" s="261">
        <v>1109.626</v>
      </c>
      <c r="K46" s="261">
        <v>1123.259</v>
      </c>
      <c r="L46" s="261">
        <v>1100.0909999999999</v>
      </c>
      <c r="M46" s="261">
        <v>1087.837</v>
      </c>
      <c r="N46" s="261">
        <v>1049.759</v>
      </c>
      <c r="O46" s="261">
        <v>1059.335</v>
      </c>
      <c r="P46" s="261">
        <v>1058.0630000000001</v>
      </c>
      <c r="Q46" s="261">
        <v>1060.4469999999999</v>
      </c>
      <c r="R46" s="261">
        <v>1083.3019999999999</v>
      </c>
      <c r="S46" s="261">
        <v>1103.8050000000001</v>
      </c>
      <c r="T46" s="261">
        <v>1115.0050000000001</v>
      </c>
      <c r="U46" s="261">
        <v>1128.662</v>
      </c>
      <c r="V46" s="261">
        <v>1135.296</v>
      </c>
      <c r="W46" s="261">
        <v>1134.663</v>
      </c>
      <c r="X46" s="261">
        <v>1120.6389999999999</v>
      </c>
      <c r="Y46" s="261">
        <v>1100.645</v>
      </c>
      <c r="Z46" s="261">
        <v>1067.5540000000001</v>
      </c>
      <c r="AA46" s="261">
        <v>1082.865761</v>
      </c>
      <c r="AB46" s="261">
        <v>1053.942501</v>
      </c>
      <c r="AC46" s="261">
        <v>1049.6276230000001</v>
      </c>
      <c r="AD46" s="261">
        <v>1052.7890010000001</v>
      </c>
      <c r="AE46" s="261">
        <v>1080.185299</v>
      </c>
      <c r="AF46" s="261">
        <v>1081.970581</v>
      </c>
      <c r="AG46" s="261">
        <v>1097.4375849999999</v>
      </c>
      <c r="AH46" s="261">
        <v>1099.2305960000001</v>
      </c>
      <c r="AI46" s="261">
        <v>1084.98243</v>
      </c>
      <c r="AJ46" s="261">
        <v>1073.4907659999999</v>
      </c>
      <c r="AK46" s="261">
        <v>1074.1746499999999</v>
      </c>
      <c r="AL46" s="261">
        <v>1054.1356209999999</v>
      </c>
      <c r="AM46" s="261">
        <v>1075.8338349999999</v>
      </c>
      <c r="AN46" s="261">
        <v>1069.2312959999999</v>
      </c>
      <c r="AO46" s="261">
        <v>1081.8963020000001</v>
      </c>
      <c r="AP46" s="261">
        <v>1081.3498890000001</v>
      </c>
      <c r="AQ46" s="261">
        <v>1097.594797</v>
      </c>
      <c r="AR46" s="261">
        <v>1112.399019</v>
      </c>
      <c r="AS46" s="261">
        <v>1113.41201</v>
      </c>
      <c r="AT46" s="261">
        <v>1104.9677569999999</v>
      </c>
      <c r="AU46" s="261">
        <v>1123.415</v>
      </c>
      <c r="AV46" s="261">
        <v>1114.788963</v>
      </c>
      <c r="AW46" s="261">
        <v>1113.5763629999999</v>
      </c>
      <c r="AX46" s="261">
        <v>1111.486748</v>
      </c>
      <c r="AY46" s="261">
        <v>1116.689282</v>
      </c>
      <c r="AZ46" s="261">
        <v>1094.7627239999999</v>
      </c>
      <c r="BA46" s="261">
        <v>1097.2049939999999</v>
      </c>
      <c r="BB46" s="261">
        <v>1110.532469</v>
      </c>
      <c r="BC46" s="261">
        <v>1121.490029</v>
      </c>
      <c r="BD46" s="261">
        <v>1121.7101889999999</v>
      </c>
      <c r="BE46" s="261">
        <v>1121.539125</v>
      </c>
      <c r="BF46" s="261">
        <v>1120.868579</v>
      </c>
      <c r="BG46" s="261">
        <v>1126.3289993999999</v>
      </c>
      <c r="BH46" s="345">
        <v>1114.2929999999999</v>
      </c>
      <c r="BI46" s="345">
        <v>1108.4549999999999</v>
      </c>
      <c r="BJ46" s="345">
        <v>1084.52</v>
      </c>
      <c r="BK46" s="345">
        <v>1099.019</v>
      </c>
      <c r="BL46" s="345">
        <v>1089.856</v>
      </c>
      <c r="BM46" s="345">
        <v>1092.2560000000001</v>
      </c>
      <c r="BN46" s="345">
        <v>1100.92</v>
      </c>
      <c r="BO46" s="345">
        <v>1114.8579999999999</v>
      </c>
      <c r="BP46" s="345">
        <v>1126.694</v>
      </c>
      <c r="BQ46" s="345">
        <v>1134.2080000000001</v>
      </c>
      <c r="BR46" s="345">
        <v>1133.134</v>
      </c>
      <c r="BS46" s="345">
        <v>1137.6320000000001</v>
      </c>
      <c r="BT46" s="345">
        <v>1127.798</v>
      </c>
      <c r="BU46" s="345">
        <v>1121.3150000000001</v>
      </c>
      <c r="BV46" s="345">
        <v>1097.2619999999999</v>
      </c>
    </row>
    <row r="47" spans="1:74" ht="11.1" customHeight="1">
      <c r="A47" s="163" t="s">
        <v>354</v>
      </c>
      <c r="B47" s="260" t="s">
        <v>353</v>
      </c>
      <c r="C47" s="259">
        <v>2722.279</v>
      </c>
      <c r="D47" s="259">
        <v>2732.2930000000001</v>
      </c>
      <c r="E47" s="259">
        <v>2741.1909999999998</v>
      </c>
      <c r="F47" s="259">
        <v>2740.5039999999999</v>
      </c>
      <c r="G47" s="259">
        <v>2745.4569999999999</v>
      </c>
      <c r="H47" s="259">
        <v>2756.4520000000002</v>
      </c>
      <c r="I47" s="259">
        <v>2763.35</v>
      </c>
      <c r="J47" s="259">
        <v>2771.9850000000001</v>
      </c>
      <c r="K47" s="259">
        <v>2775.62</v>
      </c>
      <c r="L47" s="259">
        <v>2726.473</v>
      </c>
      <c r="M47" s="259">
        <v>2736.2049999999999</v>
      </c>
      <c r="N47" s="259">
        <v>2652.663</v>
      </c>
      <c r="O47" s="259">
        <v>2710.2620000000002</v>
      </c>
      <c r="P47" s="259">
        <v>2694.1990000000001</v>
      </c>
      <c r="Q47" s="259">
        <v>2674.4540000000002</v>
      </c>
      <c r="R47" s="259">
        <v>2720.9050000000002</v>
      </c>
      <c r="S47" s="259">
        <v>2750.7739999999999</v>
      </c>
      <c r="T47" s="259">
        <v>2756.239</v>
      </c>
      <c r="U47" s="259">
        <v>2762.2530000000002</v>
      </c>
      <c r="V47" s="259">
        <v>2795.7730000000001</v>
      </c>
      <c r="W47" s="259">
        <v>2744.4209999999998</v>
      </c>
      <c r="X47" s="259">
        <v>2759.933</v>
      </c>
      <c r="Y47" s="259">
        <v>2732.6970000000001</v>
      </c>
      <c r="Z47" s="259">
        <v>2671.3719999999998</v>
      </c>
      <c r="AA47" s="259">
        <v>2731.7397609999998</v>
      </c>
      <c r="AB47" s="259">
        <v>2660.326501</v>
      </c>
      <c r="AC47" s="259">
        <v>2638.9236230000001</v>
      </c>
      <c r="AD47" s="259">
        <v>2666.3850010000001</v>
      </c>
      <c r="AE47" s="259">
        <v>2686.0472989999998</v>
      </c>
      <c r="AF47" s="259">
        <v>2677.4315809999998</v>
      </c>
      <c r="AG47" s="259">
        <v>2692.9625850000002</v>
      </c>
      <c r="AH47" s="259">
        <v>2693.9015960000002</v>
      </c>
      <c r="AI47" s="259">
        <v>2661.3894300000002</v>
      </c>
      <c r="AJ47" s="259">
        <v>2637.7667660000002</v>
      </c>
      <c r="AK47" s="259">
        <v>2649.7276499999998</v>
      </c>
      <c r="AL47" s="259">
        <v>2598.2236210000001</v>
      </c>
      <c r="AM47" s="259">
        <v>2657.4958350000002</v>
      </c>
      <c r="AN47" s="259">
        <v>2639.2692959999999</v>
      </c>
      <c r="AO47" s="259">
        <v>2641.2033019999999</v>
      </c>
      <c r="AP47" s="259">
        <v>2655.6898890000002</v>
      </c>
      <c r="AQ47" s="259">
        <v>2667.8457969999999</v>
      </c>
      <c r="AR47" s="259">
        <v>2673.839019</v>
      </c>
      <c r="AS47" s="259">
        <v>2701.6090100000001</v>
      </c>
      <c r="AT47" s="259">
        <v>2704.0347569999999</v>
      </c>
      <c r="AU47" s="259">
        <v>2713.212</v>
      </c>
      <c r="AV47" s="259">
        <v>2681.2369629999998</v>
      </c>
      <c r="AW47" s="259">
        <v>2676.7613630000001</v>
      </c>
      <c r="AX47" s="259">
        <v>2647.777748</v>
      </c>
      <c r="AY47" s="259">
        <v>2661.7082820000001</v>
      </c>
      <c r="AZ47" s="259">
        <v>2628.7517240000002</v>
      </c>
      <c r="BA47" s="259">
        <v>2643.1139939999998</v>
      </c>
      <c r="BB47" s="259">
        <v>2652.9124689999999</v>
      </c>
      <c r="BC47" s="259">
        <v>2634.7990289999998</v>
      </c>
      <c r="BD47" s="259">
        <v>2640.3183462000002</v>
      </c>
      <c r="BE47" s="259">
        <v>2639.2087313000002</v>
      </c>
      <c r="BF47" s="259">
        <v>2637.4118357000002</v>
      </c>
      <c r="BG47" s="259">
        <v>2632.9239447</v>
      </c>
      <c r="BH47" s="346">
        <v>2620.3717667000001</v>
      </c>
      <c r="BI47" s="346">
        <v>2609.7729619000002</v>
      </c>
      <c r="BJ47" s="346">
        <v>2584.8160911</v>
      </c>
      <c r="BK47" s="346">
        <v>2591.7471068</v>
      </c>
      <c r="BL47" s="346">
        <v>2574.6626594999998</v>
      </c>
      <c r="BM47" s="346">
        <v>2575.9534712</v>
      </c>
      <c r="BN47" s="346">
        <v>2582.1615117000001</v>
      </c>
      <c r="BO47" s="346">
        <v>2602.8752158000002</v>
      </c>
      <c r="BP47" s="346">
        <v>2608.9796388</v>
      </c>
      <c r="BQ47" s="346">
        <v>2610.0809015999998</v>
      </c>
      <c r="BR47" s="346">
        <v>2608.7181449999998</v>
      </c>
      <c r="BS47" s="346">
        <v>2609.6002293000001</v>
      </c>
      <c r="BT47" s="346">
        <v>2600.4763849999999</v>
      </c>
      <c r="BU47" s="346">
        <v>2591.9258086</v>
      </c>
      <c r="BV47" s="346">
        <v>2574.2710649999999</v>
      </c>
    </row>
    <row r="48" spans="1:74" ht="11.1" customHeight="1">
      <c r="BK48" s="417"/>
      <c r="BL48" s="417"/>
      <c r="BM48" s="417"/>
      <c r="BN48" s="417"/>
      <c r="BO48" s="417"/>
      <c r="BP48" s="417"/>
      <c r="BQ48" s="417"/>
      <c r="BR48" s="417"/>
      <c r="BS48" s="417"/>
      <c r="BT48" s="417"/>
      <c r="BU48" s="417"/>
      <c r="BV48" s="417"/>
    </row>
    <row r="49" spans="1:74" ht="12" customHeight="1">
      <c r="B49" s="648" t="s">
        <v>1130</v>
      </c>
      <c r="C49" s="649"/>
      <c r="D49" s="649"/>
      <c r="E49" s="649"/>
      <c r="F49" s="649"/>
      <c r="G49" s="649"/>
      <c r="H49" s="649"/>
      <c r="I49" s="649"/>
      <c r="J49" s="649"/>
      <c r="K49" s="649"/>
      <c r="L49" s="649"/>
      <c r="M49" s="649"/>
      <c r="N49" s="649"/>
      <c r="O49" s="649"/>
      <c r="P49" s="649"/>
      <c r="Q49" s="649"/>
    </row>
    <row r="50" spans="1:74" s="446" customFormat="1" ht="12" customHeight="1">
      <c r="A50" s="445"/>
      <c r="B50" s="680" t="s">
        <v>896</v>
      </c>
      <c r="C50" s="671"/>
      <c r="D50" s="671"/>
      <c r="E50" s="671"/>
      <c r="F50" s="671"/>
      <c r="G50" s="671"/>
      <c r="H50" s="671"/>
      <c r="I50" s="671"/>
      <c r="J50" s="671"/>
      <c r="K50" s="671"/>
      <c r="L50" s="671"/>
      <c r="M50" s="671"/>
      <c r="N50" s="671"/>
      <c r="O50" s="671"/>
      <c r="P50" s="671"/>
      <c r="Q50" s="667"/>
      <c r="AY50" s="546"/>
      <c r="AZ50" s="546"/>
      <c r="BA50" s="546"/>
      <c r="BB50" s="546"/>
      <c r="BC50" s="546"/>
      <c r="BD50" s="546"/>
      <c r="BE50" s="546"/>
      <c r="BF50" s="546"/>
      <c r="BG50" s="546"/>
      <c r="BH50" s="546"/>
      <c r="BI50" s="546"/>
      <c r="BJ50" s="546"/>
    </row>
    <row r="51" spans="1:74" s="446" customFormat="1" ht="12" customHeight="1">
      <c r="A51" s="445"/>
      <c r="B51" s="680" t="s">
        <v>897</v>
      </c>
      <c r="C51" s="667"/>
      <c r="D51" s="667"/>
      <c r="E51" s="667"/>
      <c r="F51" s="667"/>
      <c r="G51" s="667"/>
      <c r="H51" s="667"/>
      <c r="I51" s="667"/>
      <c r="J51" s="667"/>
      <c r="K51" s="667"/>
      <c r="L51" s="667"/>
      <c r="M51" s="667"/>
      <c r="N51" s="667"/>
      <c r="O51" s="667"/>
      <c r="P51" s="667"/>
      <c r="Q51" s="667"/>
      <c r="AY51" s="546"/>
      <c r="AZ51" s="546"/>
      <c r="BA51" s="546"/>
      <c r="BB51" s="546"/>
      <c r="BC51" s="546"/>
      <c r="BD51" s="546"/>
      <c r="BE51" s="546"/>
      <c r="BF51" s="546"/>
      <c r="BG51" s="546"/>
      <c r="BH51" s="546"/>
      <c r="BI51" s="546"/>
      <c r="BJ51" s="546"/>
    </row>
    <row r="52" spans="1:74" s="446" customFormat="1" ht="12" customHeight="1">
      <c r="A52" s="445"/>
      <c r="B52" s="680" t="s">
        <v>898</v>
      </c>
      <c r="C52" s="667"/>
      <c r="D52" s="667"/>
      <c r="E52" s="667"/>
      <c r="F52" s="667"/>
      <c r="G52" s="667"/>
      <c r="H52" s="667"/>
      <c r="I52" s="667"/>
      <c r="J52" s="667"/>
      <c r="K52" s="667"/>
      <c r="L52" s="667"/>
      <c r="M52" s="667"/>
      <c r="N52" s="667"/>
      <c r="O52" s="667"/>
      <c r="P52" s="667"/>
      <c r="Q52" s="667"/>
      <c r="AY52" s="546"/>
      <c r="AZ52" s="546"/>
      <c r="BA52" s="546"/>
      <c r="BB52" s="546"/>
      <c r="BC52" s="546"/>
      <c r="BD52" s="546"/>
      <c r="BE52" s="546"/>
      <c r="BF52" s="546"/>
      <c r="BG52" s="546"/>
      <c r="BH52" s="546"/>
      <c r="BI52" s="546"/>
      <c r="BJ52" s="546"/>
    </row>
    <row r="53" spans="1:74" s="446" customFormat="1" ht="12" customHeight="1">
      <c r="A53" s="445"/>
      <c r="B53" s="680" t="s">
        <v>1228</v>
      </c>
      <c r="C53" s="671"/>
      <c r="D53" s="671"/>
      <c r="E53" s="671"/>
      <c r="F53" s="671"/>
      <c r="G53" s="671"/>
      <c r="H53" s="671"/>
      <c r="I53" s="671"/>
      <c r="J53" s="671"/>
      <c r="K53" s="671"/>
      <c r="L53" s="671"/>
      <c r="M53" s="671"/>
      <c r="N53" s="671"/>
      <c r="O53" s="671"/>
      <c r="P53" s="671"/>
      <c r="Q53" s="667"/>
      <c r="AY53" s="546"/>
      <c r="AZ53" s="546"/>
      <c r="BA53" s="546"/>
      <c r="BB53" s="546"/>
      <c r="BC53" s="546"/>
      <c r="BD53" s="546"/>
      <c r="BE53" s="546"/>
      <c r="BF53" s="546"/>
      <c r="BG53" s="546"/>
      <c r="BH53" s="546"/>
      <c r="BI53" s="546"/>
      <c r="BJ53" s="546"/>
    </row>
    <row r="54" spans="1:74" s="446" customFormat="1" ht="12" customHeight="1">
      <c r="A54" s="445"/>
      <c r="B54" s="680" t="s">
        <v>1164</v>
      </c>
      <c r="C54" s="681"/>
      <c r="D54" s="681"/>
      <c r="E54" s="681"/>
      <c r="F54" s="681"/>
      <c r="G54" s="681"/>
      <c r="H54" s="681"/>
      <c r="I54" s="681"/>
      <c r="J54" s="681"/>
      <c r="K54" s="681"/>
      <c r="L54" s="681"/>
      <c r="M54" s="681"/>
      <c r="N54" s="681"/>
      <c r="O54" s="681"/>
      <c r="P54" s="681"/>
      <c r="Q54" s="667"/>
      <c r="AY54" s="546"/>
      <c r="AZ54" s="546"/>
      <c r="BA54" s="546"/>
      <c r="BB54" s="546"/>
      <c r="BC54" s="546"/>
      <c r="BD54" s="546"/>
      <c r="BE54" s="546"/>
      <c r="BF54" s="546"/>
      <c r="BG54" s="546"/>
      <c r="BH54" s="546"/>
      <c r="BI54" s="546"/>
      <c r="BJ54" s="546"/>
    </row>
    <row r="55" spans="1:74" s="446" customFormat="1" ht="12" customHeight="1">
      <c r="A55" s="445"/>
      <c r="B55" s="680" t="s">
        <v>1109</v>
      </c>
      <c r="C55" s="680"/>
      <c r="D55" s="680"/>
      <c r="E55" s="680"/>
      <c r="F55" s="680"/>
      <c r="G55" s="680"/>
      <c r="H55" s="680"/>
      <c r="I55" s="680"/>
      <c r="J55" s="680"/>
      <c r="K55" s="680"/>
      <c r="L55" s="680"/>
      <c r="M55" s="680"/>
      <c r="N55" s="680"/>
      <c r="O55" s="680"/>
      <c r="P55" s="680"/>
      <c r="Q55" s="667"/>
      <c r="AY55" s="546"/>
      <c r="AZ55" s="546"/>
      <c r="BA55" s="546"/>
      <c r="BB55" s="546"/>
      <c r="BC55" s="546"/>
      <c r="BD55" s="546"/>
      <c r="BE55" s="546"/>
      <c r="BF55" s="546"/>
      <c r="BG55" s="546"/>
      <c r="BH55" s="546"/>
      <c r="BI55" s="546"/>
      <c r="BJ55" s="546"/>
    </row>
    <row r="56" spans="1:74" s="446" customFormat="1" ht="12" customHeight="1">
      <c r="A56" s="445"/>
      <c r="B56" s="680" t="s">
        <v>1230</v>
      </c>
      <c r="C56" s="680"/>
      <c r="D56" s="680"/>
      <c r="E56" s="680"/>
      <c r="F56" s="680"/>
      <c r="G56" s="680"/>
      <c r="H56" s="680"/>
      <c r="I56" s="680"/>
      <c r="J56" s="680"/>
      <c r="K56" s="680"/>
      <c r="L56" s="680"/>
      <c r="M56" s="680"/>
      <c r="N56" s="680"/>
      <c r="O56" s="680"/>
      <c r="P56" s="680"/>
      <c r="Q56" s="667"/>
      <c r="AY56" s="546"/>
      <c r="AZ56" s="546"/>
      <c r="BA56" s="546"/>
      <c r="BB56" s="546"/>
      <c r="BC56" s="546"/>
      <c r="BD56" s="546"/>
      <c r="BE56" s="546"/>
      <c r="BF56" s="546"/>
      <c r="BG56" s="546"/>
      <c r="BH56" s="546"/>
      <c r="BI56" s="546"/>
      <c r="BJ56" s="546"/>
    </row>
    <row r="57" spans="1:74" s="446" customFormat="1" ht="12" customHeight="1">
      <c r="A57" s="445"/>
      <c r="B57" s="680" t="s">
        <v>1231</v>
      </c>
      <c r="C57" s="671"/>
      <c r="D57" s="671"/>
      <c r="E57" s="671"/>
      <c r="F57" s="671"/>
      <c r="G57" s="671"/>
      <c r="H57" s="671"/>
      <c r="I57" s="671"/>
      <c r="J57" s="671"/>
      <c r="K57" s="671"/>
      <c r="L57" s="671"/>
      <c r="M57" s="671"/>
      <c r="N57" s="671"/>
      <c r="O57" s="671"/>
      <c r="P57" s="671"/>
      <c r="Q57" s="667"/>
      <c r="AY57" s="546"/>
      <c r="AZ57" s="546"/>
      <c r="BA57" s="546"/>
      <c r="BB57" s="546"/>
      <c r="BC57" s="546"/>
      <c r="BD57" s="546"/>
      <c r="BE57" s="546"/>
      <c r="BF57" s="546"/>
      <c r="BG57" s="546"/>
      <c r="BH57" s="546"/>
      <c r="BI57" s="546"/>
      <c r="BJ57" s="546"/>
    </row>
    <row r="58" spans="1:74" s="446" customFormat="1" ht="12" customHeight="1">
      <c r="A58" s="445"/>
      <c r="B58" s="680" t="s">
        <v>1175</v>
      </c>
      <c r="C58" s="671"/>
      <c r="D58" s="671"/>
      <c r="E58" s="671"/>
      <c r="F58" s="671"/>
      <c r="G58" s="671"/>
      <c r="H58" s="671"/>
      <c r="I58" s="671"/>
      <c r="J58" s="671"/>
      <c r="K58" s="671"/>
      <c r="L58" s="671"/>
      <c r="M58" s="671"/>
      <c r="N58" s="671"/>
      <c r="O58" s="671"/>
      <c r="P58" s="671"/>
      <c r="Q58" s="667"/>
      <c r="AY58" s="546"/>
      <c r="AZ58" s="546"/>
      <c r="BA58" s="546"/>
      <c r="BB58" s="546"/>
      <c r="BC58" s="546"/>
      <c r="BD58" s="546"/>
      <c r="BE58" s="546"/>
      <c r="BF58" s="546"/>
      <c r="BG58" s="546"/>
      <c r="BH58" s="546"/>
      <c r="BI58" s="546"/>
      <c r="BJ58" s="546"/>
    </row>
    <row r="59" spans="1:74" s="446" customFormat="1" ht="12" customHeight="1">
      <c r="A59" s="445"/>
      <c r="B59" s="670" t="s">
        <v>1160</v>
      </c>
      <c r="C59" s="671"/>
      <c r="D59" s="671"/>
      <c r="E59" s="671"/>
      <c r="F59" s="671"/>
      <c r="G59" s="671"/>
      <c r="H59" s="671"/>
      <c r="I59" s="671"/>
      <c r="J59" s="671"/>
      <c r="K59" s="671"/>
      <c r="L59" s="671"/>
      <c r="M59" s="671"/>
      <c r="N59" s="671"/>
      <c r="O59" s="671"/>
      <c r="P59" s="671"/>
      <c r="Q59" s="667"/>
      <c r="AY59" s="546"/>
      <c r="AZ59" s="546"/>
      <c r="BA59" s="546"/>
      <c r="BB59" s="546"/>
      <c r="BC59" s="546"/>
      <c r="BD59" s="546"/>
      <c r="BE59" s="546"/>
      <c r="BF59" s="546"/>
      <c r="BG59" s="546"/>
      <c r="BH59" s="546"/>
      <c r="BI59" s="546"/>
      <c r="BJ59" s="546"/>
    </row>
    <row r="60" spans="1:74" s="446" customFormat="1" ht="12.75">
      <c r="A60" s="445"/>
      <c r="B60" s="683" t="s">
        <v>1187</v>
      </c>
      <c r="C60" s="667"/>
      <c r="D60" s="667"/>
      <c r="E60" s="667"/>
      <c r="F60" s="667"/>
      <c r="G60" s="667"/>
      <c r="H60" s="667"/>
      <c r="I60" s="667"/>
      <c r="J60" s="667"/>
      <c r="K60" s="667"/>
      <c r="L60" s="667"/>
      <c r="M60" s="667"/>
      <c r="N60" s="667"/>
      <c r="O60" s="667"/>
      <c r="P60" s="667"/>
      <c r="Q60" s="667"/>
      <c r="AY60" s="546"/>
      <c r="AZ60" s="546"/>
      <c r="BA60" s="546"/>
      <c r="BB60" s="546"/>
      <c r="BC60" s="546"/>
      <c r="BD60" s="546"/>
      <c r="BE60" s="546"/>
      <c r="BF60" s="546"/>
      <c r="BG60" s="546"/>
      <c r="BH60" s="546"/>
      <c r="BI60" s="546"/>
      <c r="BJ60" s="546"/>
    </row>
    <row r="61" spans="1:74" s="446" customFormat="1" ht="12" customHeight="1">
      <c r="A61" s="445"/>
      <c r="B61" s="665" t="s">
        <v>1165</v>
      </c>
      <c r="C61" s="666"/>
      <c r="D61" s="666"/>
      <c r="E61" s="666"/>
      <c r="F61" s="666"/>
      <c r="G61" s="666"/>
      <c r="H61" s="666"/>
      <c r="I61" s="666"/>
      <c r="J61" s="666"/>
      <c r="K61" s="666"/>
      <c r="L61" s="666"/>
      <c r="M61" s="666"/>
      <c r="N61" s="666"/>
      <c r="O61" s="666"/>
      <c r="P61" s="666"/>
      <c r="Q61" s="667"/>
      <c r="AY61" s="546"/>
      <c r="AZ61" s="546"/>
      <c r="BA61" s="546"/>
      <c r="BB61" s="546"/>
      <c r="BC61" s="546"/>
      <c r="BD61" s="546"/>
      <c r="BE61" s="546"/>
      <c r="BF61" s="546"/>
      <c r="BG61" s="546"/>
      <c r="BH61" s="546"/>
      <c r="BI61" s="546"/>
      <c r="BJ61" s="546"/>
    </row>
    <row r="62" spans="1:74" s="447" customFormat="1" ht="12" customHeight="1">
      <c r="A62" s="443"/>
      <c r="B62" s="678" t="s">
        <v>1173</v>
      </c>
      <c r="C62" s="667"/>
      <c r="D62" s="667"/>
      <c r="E62" s="667"/>
      <c r="F62" s="667"/>
      <c r="G62" s="667"/>
      <c r="H62" s="667"/>
      <c r="I62" s="667"/>
      <c r="J62" s="667"/>
      <c r="K62" s="667"/>
      <c r="L62" s="667"/>
      <c r="M62" s="667"/>
      <c r="N62" s="667"/>
      <c r="O62" s="667"/>
      <c r="P62" s="667"/>
      <c r="Q62" s="667"/>
      <c r="AY62" s="545"/>
      <c r="AZ62" s="545"/>
      <c r="BA62" s="545"/>
      <c r="BB62" s="545"/>
      <c r="BC62" s="545"/>
      <c r="BD62" s="545"/>
      <c r="BE62" s="545"/>
      <c r="BF62" s="545"/>
      <c r="BG62" s="545"/>
      <c r="BH62" s="545"/>
      <c r="BI62" s="545"/>
      <c r="BJ62" s="545"/>
    </row>
    <row r="63" spans="1:74">
      <c r="BK63" s="417"/>
      <c r="BL63" s="417"/>
      <c r="BM63" s="417"/>
      <c r="BN63" s="417"/>
      <c r="BO63" s="417"/>
      <c r="BP63" s="417"/>
      <c r="BQ63" s="417"/>
      <c r="BR63" s="417"/>
      <c r="BS63" s="417"/>
      <c r="BT63" s="417"/>
      <c r="BU63" s="417"/>
      <c r="BV63" s="417"/>
    </row>
    <row r="64" spans="1:74">
      <c r="BK64" s="417"/>
      <c r="BL64" s="417"/>
      <c r="BM64" s="417"/>
      <c r="BN64" s="417"/>
      <c r="BO64" s="417"/>
      <c r="BP64" s="417"/>
      <c r="BQ64" s="417"/>
      <c r="BR64" s="417"/>
      <c r="BS64" s="417"/>
      <c r="BT64" s="417"/>
      <c r="BU64" s="417"/>
      <c r="BV64" s="417"/>
    </row>
    <row r="65" spans="63:74">
      <c r="BK65" s="417"/>
      <c r="BL65" s="417"/>
      <c r="BM65" s="417"/>
      <c r="BN65" s="417"/>
      <c r="BO65" s="417"/>
      <c r="BP65" s="417"/>
      <c r="BQ65" s="417"/>
      <c r="BR65" s="417"/>
      <c r="BS65" s="417"/>
      <c r="BT65" s="417"/>
      <c r="BU65" s="417"/>
      <c r="BV65" s="417"/>
    </row>
    <row r="66" spans="63:74">
      <c r="BK66" s="417"/>
      <c r="BL66" s="417"/>
      <c r="BM66" s="417"/>
      <c r="BN66" s="417"/>
      <c r="BO66" s="417"/>
      <c r="BP66" s="417"/>
      <c r="BQ66" s="417"/>
      <c r="BR66" s="417"/>
      <c r="BS66" s="417"/>
      <c r="BT66" s="417"/>
      <c r="BU66" s="417"/>
      <c r="BV66" s="417"/>
    </row>
    <row r="67" spans="63:74">
      <c r="BK67" s="417"/>
      <c r="BL67" s="417"/>
      <c r="BM67" s="417"/>
      <c r="BN67" s="417"/>
      <c r="BO67" s="417"/>
      <c r="BP67" s="417"/>
      <c r="BQ67" s="417"/>
      <c r="BR67" s="417"/>
      <c r="BS67" s="417"/>
      <c r="BT67" s="417"/>
      <c r="BU67" s="417"/>
      <c r="BV67" s="417"/>
    </row>
    <row r="68" spans="63:74">
      <c r="BK68" s="417"/>
      <c r="BL68" s="417"/>
      <c r="BM68" s="417"/>
      <c r="BN68" s="417"/>
      <c r="BO68" s="417"/>
      <c r="BP68" s="417"/>
      <c r="BQ68" s="417"/>
      <c r="BR68" s="417"/>
      <c r="BS68" s="417"/>
      <c r="BT68" s="417"/>
      <c r="BU68" s="417"/>
      <c r="BV68" s="417"/>
    </row>
    <row r="69" spans="63:74">
      <c r="BK69" s="417"/>
      <c r="BL69" s="417"/>
      <c r="BM69" s="417"/>
      <c r="BN69" s="417"/>
      <c r="BO69" s="417"/>
      <c r="BP69" s="417"/>
      <c r="BQ69" s="417"/>
      <c r="BR69" s="417"/>
      <c r="BS69" s="417"/>
      <c r="BT69" s="417"/>
      <c r="BU69" s="417"/>
      <c r="BV69" s="417"/>
    </row>
    <row r="70" spans="63:74">
      <c r="BK70" s="417"/>
      <c r="BL70" s="417"/>
      <c r="BM70" s="417"/>
      <c r="BN70" s="417"/>
      <c r="BO70" s="417"/>
      <c r="BP70" s="417"/>
      <c r="BQ70" s="417"/>
      <c r="BR70" s="417"/>
      <c r="BS70" s="417"/>
      <c r="BT70" s="417"/>
      <c r="BU70" s="417"/>
      <c r="BV70" s="417"/>
    </row>
    <row r="71" spans="63:74">
      <c r="BK71" s="417"/>
      <c r="BL71" s="417"/>
      <c r="BM71" s="417"/>
      <c r="BN71" s="417"/>
      <c r="BO71" s="417"/>
      <c r="BP71" s="417"/>
      <c r="BQ71" s="417"/>
      <c r="BR71" s="417"/>
      <c r="BS71" s="417"/>
      <c r="BT71" s="417"/>
      <c r="BU71" s="417"/>
      <c r="BV71" s="417"/>
    </row>
    <row r="72" spans="63:74">
      <c r="BK72" s="417"/>
      <c r="BL72" s="417"/>
      <c r="BM72" s="417"/>
      <c r="BN72" s="417"/>
      <c r="BO72" s="417"/>
      <c r="BP72" s="417"/>
      <c r="BQ72" s="417"/>
      <c r="BR72" s="417"/>
      <c r="BS72" s="417"/>
      <c r="BT72" s="417"/>
      <c r="BU72" s="417"/>
      <c r="BV72" s="417"/>
    </row>
    <row r="73" spans="63:74">
      <c r="BK73" s="417"/>
      <c r="BL73" s="417"/>
      <c r="BM73" s="417"/>
      <c r="BN73" s="417"/>
      <c r="BO73" s="417"/>
      <c r="BP73" s="417"/>
      <c r="BQ73" s="417"/>
      <c r="BR73" s="417"/>
      <c r="BS73" s="417"/>
      <c r="BT73" s="417"/>
      <c r="BU73" s="417"/>
      <c r="BV73" s="417"/>
    </row>
    <row r="74" spans="63:74">
      <c r="BK74" s="417"/>
      <c r="BL74" s="417"/>
      <c r="BM74" s="417"/>
      <c r="BN74" s="417"/>
      <c r="BO74" s="417"/>
      <c r="BP74" s="417"/>
      <c r="BQ74" s="417"/>
      <c r="BR74" s="417"/>
      <c r="BS74" s="417"/>
      <c r="BT74" s="417"/>
      <c r="BU74" s="417"/>
      <c r="BV74" s="417"/>
    </row>
    <row r="75" spans="63:74">
      <c r="BK75" s="417"/>
      <c r="BL75" s="417"/>
      <c r="BM75" s="417"/>
      <c r="BN75" s="417"/>
      <c r="BO75" s="417"/>
      <c r="BP75" s="417"/>
      <c r="BQ75" s="417"/>
      <c r="BR75" s="417"/>
      <c r="BS75" s="417"/>
      <c r="BT75" s="417"/>
      <c r="BU75" s="417"/>
      <c r="BV75" s="417"/>
    </row>
    <row r="76" spans="63:74">
      <c r="BK76" s="417"/>
      <c r="BL76" s="417"/>
      <c r="BM76" s="417"/>
      <c r="BN76" s="417"/>
      <c r="BO76" s="417"/>
      <c r="BP76" s="417"/>
      <c r="BQ76" s="417"/>
      <c r="BR76" s="417"/>
      <c r="BS76" s="417"/>
      <c r="BT76" s="417"/>
      <c r="BU76" s="417"/>
      <c r="BV76" s="417"/>
    </row>
    <row r="77" spans="63:74">
      <c r="BK77" s="417"/>
      <c r="BL77" s="417"/>
      <c r="BM77" s="417"/>
      <c r="BN77" s="417"/>
      <c r="BO77" s="417"/>
      <c r="BP77" s="417"/>
      <c r="BQ77" s="417"/>
      <c r="BR77" s="417"/>
      <c r="BS77" s="417"/>
      <c r="BT77" s="417"/>
      <c r="BU77" s="417"/>
      <c r="BV77" s="417"/>
    </row>
    <row r="78" spans="63:74">
      <c r="BK78" s="417"/>
      <c r="BL78" s="417"/>
      <c r="BM78" s="417"/>
      <c r="BN78" s="417"/>
      <c r="BO78" s="417"/>
      <c r="BP78" s="417"/>
      <c r="BQ78" s="417"/>
      <c r="BR78" s="417"/>
      <c r="BS78" s="417"/>
      <c r="BT78" s="417"/>
      <c r="BU78" s="417"/>
      <c r="BV78" s="417"/>
    </row>
    <row r="79" spans="63:74">
      <c r="BK79" s="417"/>
      <c r="BL79" s="417"/>
      <c r="BM79" s="417"/>
      <c r="BN79" s="417"/>
      <c r="BO79" s="417"/>
      <c r="BP79" s="417"/>
      <c r="BQ79" s="417"/>
      <c r="BR79" s="417"/>
      <c r="BS79" s="417"/>
      <c r="BT79" s="417"/>
      <c r="BU79" s="417"/>
      <c r="BV79" s="417"/>
    </row>
    <row r="80" spans="63:74">
      <c r="BK80" s="417"/>
      <c r="BL80" s="417"/>
      <c r="BM80" s="417"/>
      <c r="BN80" s="417"/>
      <c r="BO80" s="417"/>
      <c r="BP80" s="417"/>
      <c r="BQ80" s="417"/>
      <c r="BR80" s="417"/>
      <c r="BS80" s="417"/>
      <c r="BT80" s="417"/>
      <c r="BU80" s="417"/>
      <c r="BV80" s="417"/>
    </row>
    <row r="81" spans="63:74">
      <c r="BK81" s="417"/>
      <c r="BL81" s="417"/>
      <c r="BM81" s="417"/>
      <c r="BN81" s="417"/>
      <c r="BO81" s="417"/>
      <c r="BP81" s="417"/>
      <c r="BQ81" s="417"/>
      <c r="BR81" s="417"/>
      <c r="BS81" s="417"/>
      <c r="BT81" s="417"/>
      <c r="BU81" s="417"/>
      <c r="BV81" s="417"/>
    </row>
    <row r="82" spans="63:74">
      <c r="BK82" s="417"/>
      <c r="BL82" s="417"/>
      <c r="BM82" s="417"/>
      <c r="BN82" s="417"/>
      <c r="BO82" s="417"/>
      <c r="BP82" s="417"/>
      <c r="BQ82" s="417"/>
      <c r="BR82" s="417"/>
      <c r="BS82" s="417"/>
      <c r="BT82" s="417"/>
      <c r="BU82" s="417"/>
      <c r="BV82" s="417"/>
    </row>
    <row r="83" spans="63:74">
      <c r="BK83" s="417"/>
      <c r="BL83" s="417"/>
      <c r="BM83" s="417"/>
      <c r="BN83" s="417"/>
      <c r="BO83" s="417"/>
      <c r="BP83" s="417"/>
      <c r="BQ83" s="417"/>
      <c r="BR83" s="417"/>
      <c r="BS83" s="417"/>
      <c r="BT83" s="417"/>
      <c r="BU83" s="417"/>
      <c r="BV83" s="417"/>
    </row>
    <row r="84" spans="63:74">
      <c r="BK84" s="417"/>
      <c r="BL84" s="417"/>
      <c r="BM84" s="417"/>
      <c r="BN84" s="417"/>
      <c r="BO84" s="417"/>
      <c r="BP84" s="417"/>
      <c r="BQ84" s="417"/>
      <c r="BR84" s="417"/>
      <c r="BS84" s="417"/>
      <c r="BT84" s="417"/>
      <c r="BU84" s="417"/>
      <c r="BV84" s="417"/>
    </row>
    <row r="85" spans="63:74">
      <c r="BK85" s="417"/>
      <c r="BL85" s="417"/>
      <c r="BM85" s="417"/>
      <c r="BN85" s="417"/>
      <c r="BO85" s="417"/>
      <c r="BP85" s="417"/>
      <c r="BQ85" s="417"/>
      <c r="BR85" s="417"/>
      <c r="BS85" s="417"/>
      <c r="BT85" s="417"/>
      <c r="BU85" s="417"/>
      <c r="BV85" s="417"/>
    </row>
    <row r="86" spans="63:74">
      <c r="BK86" s="417"/>
      <c r="BL86" s="417"/>
      <c r="BM86" s="417"/>
      <c r="BN86" s="417"/>
      <c r="BO86" s="417"/>
      <c r="BP86" s="417"/>
      <c r="BQ86" s="417"/>
      <c r="BR86" s="417"/>
      <c r="BS86" s="417"/>
      <c r="BT86" s="417"/>
      <c r="BU86" s="417"/>
      <c r="BV86" s="417"/>
    </row>
    <row r="87" spans="63:74">
      <c r="BK87" s="417"/>
      <c r="BL87" s="417"/>
      <c r="BM87" s="417"/>
      <c r="BN87" s="417"/>
      <c r="BO87" s="417"/>
      <c r="BP87" s="417"/>
      <c r="BQ87" s="417"/>
      <c r="BR87" s="417"/>
      <c r="BS87" s="417"/>
      <c r="BT87" s="417"/>
      <c r="BU87" s="417"/>
      <c r="BV87" s="417"/>
    </row>
    <row r="88" spans="63:74">
      <c r="BK88" s="417"/>
      <c r="BL88" s="417"/>
      <c r="BM88" s="417"/>
      <c r="BN88" s="417"/>
      <c r="BO88" s="417"/>
      <c r="BP88" s="417"/>
      <c r="BQ88" s="417"/>
      <c r="BR88" s="417"/>
      <c r="BS88" s="417"/>
      <c r="BT88" s="417"/>
      <c r="BU88" s="417"/>
      <c r="BV88" s="417"/>
    </row>
    <row r="89" spans="63:74">
      <c r="BK89" s="417"/>
      <c r="BL89" s="417"/>
      <c r="BM89" s="417"/>
      <c r="BN89" s="417"/>
      <c r="BO89" s="417"/>
      <c r="BP89" s="417"/>
      <c r="BQ89" s="417"/>
      <c r="BR89" s="417"/>
      <c r="BS89" s="417"/>
      <c r="BT89" s="417"/>
      <c r="BU89" s="417"/>
      <c r="BV89" s="417"/>
    </row>
    <row r="90" spans="63:74">
      <c r="BK90" s="417"/>
      <c r="BL90" s="417"/>
      <c r="BM90" s="417"/>
      <c r="BN90" s="417"/>
      <c r="BO90" s="417"/>
      <c r="BP90" s="417"/>
      <c r="BQ90" s="417"/>
      <c r="BR90" s="417"/>
      <c r="BS90" s="417"/>
      <c r="BT90" s="417"/>
      <c r="BU90" s="417"/>
      <c r="BV90" s="417"/>
    </row>
    <row r="91" spans="63:74">
      <c r="BK91" s="417"/>
      <c r="BL91" s="417"/>
      <c r="BM91" s="417"/>
      <c r="BN91" s="417"/>
      <c r="BO91" s="417"/>
      <c r="BP91" s="417"/>
      <c r="BQ91" s="417"/>
      <c r="BR91" s="417"/>
      <c r="BS91" s="417"/>
      <c r="BT91" s="417"/>
      <c r="BU91" s="417"/>
      <c r="BV91" s="417"/>
    </row>
    <row r="92" spans="63:74">
      <c r="BK92" s="417"/>
      <c r="BL92" s="417"/>
      <c r="BM92" s="417"/>
      <c r="BN92" s="417"/>
      <c r="BO92" s="417"/>
      <c r="BP92" s="417"/>
      <c r="BQ92" s="417"/>
      <c r="BR92" s="417"/>
      <c r="BS92" s="417"/>
      <c r="BT92" s="417"/>
      <c r="BU92" s="417"/>
      <c r="BV92" s="417"/>
    </row>
    <row r="93" spans="63:74">
      <c r="BK93" s="417"/>
      <c r="BL93" s="417"/>
      <c r="BM93" s="417"/>
      <c r="BN93" s="417"/>
      <c r="BO93" s="417"/>
      <c r="BP93" s="417"/>
      <c r="BQ93" s="417"/>
      <c r="BR93" s="417"/>
      <c r="BS93" s="417"/>
      <c r="BT93" s="417"/>
      <c r="BU93" s="417"/>
      <c r="BV93" s="417"/>
    </row>
    <row r="94" spans="63:74">
      <c r="BK94" s="417"/>
      <c r="BL94" s="417"/>
      <c r="BM94" s="417"/>
      <c r="BN94" s="417"/>
      <c r="BO94" s="417"/>
      <c r="BP94" s="417"/>
      <c r="BQ94" s="417"/>
      <c r="BR94" s="417"/>
      <c r="BS94" s="417"/>
      <c r="BT94" s="417"/>
      <c r="BU94" s="417"/>
      <c r="BV94" s="417"/>
    </row>
    <row r="95" spans="63:74">
      <c r="BK95" s="417"/>
      <c r="BL95" s="417"/>
      <c r="BM95" s="417"/>
      <c r="BN95" s="417"/>
      <c r="BO95" s="417"/>
      <c r="BP95" s="417"/>
      <c r="BQ95" s="417"/>
      <c r="BR95" s="417"/>
      <c r="BS95" s="417"/>
      <c r="BT95" s="417"/>
      <c r="BU95" s="417"/>
      <c r="BV95" s="417"/>
    </row>
    <row r="96" spans="63:74">
      <c r="BK96" s="417"/>
      <c r="BL96" s="417"/>
      <c r="BM96" s="417"/>
      <c r="BN96" s="417"/>
      <c r="BO96" s="417"/>
      <c r="BP96" s="417"/>
      <c r="BQ96" s="417"/>
      <c r="BR96" s="417"/>
      <c r="BS96" s="417"/>
      <c r="BT96" s="417"/>
      <c r="BU96" s="417"/>
      <c r="BV96" s="417"/>
    </row>
    <row r="97" spans="63:74">
      <c r="BK97" s="417"/>
      <c r="BL97" s="417"/>
      <c r="BM97" s="417"/>
      <c r="BN97" s="417"/>
      <c r="BO97" s="417"/>
      <c r="BP97" s="417"/>
      <c r="BQ97" s="417"/>
      <c r="BR97" s="417"/>
      <c r="BS97" s="417"/>
      <c r="BT97" s="417"/>
      <c r="BU97" s="417"/>
      <c r="BV97" s="417"/>
    </row>
    <row r="98" spans="63:74">
      <c r="BK98" s="417"/>
      <c r="BL98" s="417"/>
      <c r="BM98" s="417"/>
      <c r="BN98" s="417"/>
      <c r="BO98" s="417"/>
      <c r="BP98" s="417"/>
      <c r="BQ98" s="417"/>
      <c r="BR98" s="417"/>
      <c r="BS98" s="417"/>
      <c r="BT98" s="417"/>
      <c r="BU98" s="417"/>
      <c r="BV98" s="417"/>
    </row>
    <row r="99" spans="63:74">
      <c r="BK99" s="417"/>
      <c r="BL99" s="417"/>
      <c r="BM99" s="417"/>
      <c r="BN99" s="417"/>
      <c r="BO99" s="417"/>
      <c r="BP99" s="417"/>
      <c r="BQ99" s="417"/>
      <c r="BR99" s="417"/>
      <c r="BS99" s="417"/>
      <c r="BT99" s="417"/>
      <c r="BU99" s="417"/>
      <c r="BV99" s="417"/>
    </row>
    <row r="100" spans="63:74">
      <c r="BK100" s="417"/>
      <c r="BL100" s="417"/>
      <c r="BM100" s="417"/>
      <c r="BN100" s="417"/>
      <c r="BO100" s="417"/>
      <c r="BP100" s="417"/>
      <c r="BQ100" s="417"/>
      <c r="BR100" s="417"/>
      <c r="BS100" s="417"/>
      <c r="BT100" s="417"/>
      <c r="BU100" s="417"/>
      <c r="BV100" s="417"/>
    </row>
    <row r="101" spans="63:74">
      <c r="BK101" s="417"/>
      <c r="BL101" s="417"/>
      <c r="BM101" s="417"/>
      <c r="BN101" s="417"/>
      <c r="BO101" s="417"/>
      <c r="BP101" s="417"/>
      <c r="BQ101" s="417"/>
      <c r="BR101" s="417"/>
      <c r="BS101" s="417"/>
      <c r="BT101" s="417"/>
      <c r="BU101" s="417"/>
      <c r="BV101" s="417"/>
    </row>
    <row r="102" spans="63:74">
      <c r="BK102" s="417"/>
      <c r="BL102" s="417"/>
      <c r="BM102" s="417"/>
      <c r="BN102" s="417"/>
      <c r="BO102" s="417"/>
      <c r="BP102" s="417"/>
      <c r="BQ102" s="417"/>
      <c r="BR102" s="417"/>
      <c r="BS102" s="417"/>
      <c r="BT102" s="417"/>
      <c r="BU102" s="417"/>
      <c r="BV102" s="417"/>
    </row>
    <row r="103" spans="63:74">
      <c r="BK103" s="417"/>
      <c r="BL103" s="417"/>
      <c r="BM103" s="417"/>
      <c r="BN103" s="417"/>
      <c r="BO103" s="417"/>
      <c r="BP103" s="417"/>
      <c r="BQ103" s="417"/>
      <c r="BR103" s="417"/>
      <c r="BS103" s="417"/>
      <c r="BT103" s="417"/>
      <c r="BU103" s="417"/>
      <c r="BV103" s="417"/>
    </row>
    <row r="104" spans="63:74">
      <c r="BK104" s="417"/>
      <c r="BL104" s="417"/>
      <c r="BM104" s="417"/>
      <c r="BN104" s="417"/>
      <c r="BO104" s="417"/>
      <c r="BP104" s="417"/>
      <c r="BQ104" s="417"/>
      <c r="BR104" s="417"/>
      <c r="BS104" s="417"/>
      <c r="BT104" s="417"/>
      <c r="BU104" s="417"/>
      <c r="BV104" s="417"/>
    </row>
    <row r="105" spans="63:74">
      <c r="BK105" s="417"/>
      <c r="BL105" s="417"/>
      <c r="BM105" s="417"/>
      <c r="BN105" s="417"/>
      <c r="BO105" s="417"/>
      <c r="BP105" s="417"/>
      <c r="BQ105" s="417"/>
      <c r="BR105" s="417"/>
      <c r="BS105" s="417"/>
      <c r="BT105" s="417"/>
      <c r="BU105" s="417"/>
      <c r="BV105" s="417"/>
    </row>
    <row r="106" spans="63:74">
      <c r="BK106" s="417"/>
      <c r="BL106" s="417"/>
      <c r="BM106" s="417"/>
      <c r="BN106" s="417"/>
      <c r="BO106" s="417"/>
      <c r="BP106" s="417"/>
      <c r="BQ106" s="417"/>
      <c r="BR106" s="417"/>
      <c r="BS106" s="417"/>
      <c r="BT106" s="417"/>
      <c r="BU106" s="417"/>
      <c r="BV106" s="417"/>
    </row>
    <row r="107" spans="63:74">
      <c r="BK107" s="417"/>
      <c r="BL107" s="417"/>
      <c r="BM107" s="417"/>
      <c r="BN107" s="417"/>
      <c r="BO107" s="417"/>
      <c r="BP107" s="417"/>
      <c r="BQ107" s="417"/>
      <c r="BR107" s="417"/>
      <c r="BS107" s="417"/>
      <c r="BT107" s="417"/>
      <c r="BU107" s="417"/>
      <c r="BV107" s="417"/>
    </row>
    <row r="108" spans="63:74">
      <c r="BK108" s="417"/>
      <c r="BL108" s="417"/>
      <c r="BM108" s="417"/>
      <c r="BN108" s="417"/>
      <c r="BO108" s="417"/>
      <c r="BP108" s="417"/>
      <c r="BQ108" s="417"/>
      <c r="BR108" s="417"/>
      <c r="BS108" s="417"/>
      <c r="BT108" s="417"/>
      <c r="BU108" s="417"/>
      <c r="BV108" s="417"/>
    </row>
    <row r="109" spans="63:74">
      <c r="BK109" s="417"/>
      <c r="BL109" s="417"/>
      <c r="BM109" s="417"/>
      <c r="BN109" s="417"/>
      <c r="BO109" s="417"/>
      <c r="BP109" s="417"/>
      <c r="BQ109" s="417"/>
      <c r="BR109" s="417"/>
      <c r="BS109" s="417"/>
      <c r="BT109" s="417"/>
      <c r="BU109" s="417"/>
      <c r="BV109" s="417"/>
    </row>
    <row r="110" spans="63:74">
      <c r="BK110" s="417"/>
      <c r="BL110" s="417"/>
      <c r="BM110" s="417"/>
      <c r="BN110" s="417"/>
      <c r="BO110" s="417"/>
      <c r="BP110" s="417"/>
      <c r="BQ110" s="417"/>
      <c r="BR110" s="417"/>
      <c r="BS110" s="417"/>
      <c r="BT110" s="417"/>
      <c r="BU110" s="417"/>
      <c r="BV110" s="417"/>
    </row>
    <row r="111" spans="63:74">
      <c r="BK111" s="417"/>
      <c r="BL111" s="417"/>
      <c r="BM111" s="417"/>
      <c r="BN111" s="417"/>
      <c r="BO111" s="417"/>
      <c r="BP111" s="417"/>
      <c r="BQ111" s="417"/>
      <c r="BR111" s="417"/>
      <c r="BS111" s="417"/>
      <c r="BT111" s="417"/>
      <c r="BU111" s="417"/>
      <c r="BV111" s="417"/>
    </row>
    <row r="112" spans="63:74">
      <c r="BK112" s="417"/>
      <c r="BL112" s="417"/>
      <c r="BM112" s="417"/>
      <c r="BN112" s="417"/>
      <c r="BO112" s="417"/>
      <c r="BP112" s="417"/>
      <c r="BQ112" s="417"/>
      <c r="BR112" s="417"/>
      <c r="BS112" s="417"/>
      <c r="BT112" s="417"/>
      <c r="BU112" s="417"/>
      <c r="BV112" s="417"/>
    </row>
    <row r="113" spans="63:74">
      <c r="BK113" s="417"/>
      <c r="BL113" s="417"/>
      <c r="BM113" s="417"/>
      <c r="BN113" s="417"/>
      <c r="BO113" s="417"/>
      <c r="BP113" s="417"/>
      <c r="BQ113" s="417"/>
      <c r="BR113" s="417"/>
      <c r="BS113" s="417"/>
      <c r="BT113" s="417"/>
      <c r="BU113" s="417"/>
      <c r="BV113" s="417"/>
    </row>
    <row r="114" spans="63:74">
      <c r="BK114" s="417"/>
      <c r="BL114" s="417"/>
      <c r="BM114" s="417"/>
      <c r="BN114" s="417"/>
      <c r="BO114" s="417"/>
      <c r="BP114" s="417"/>
      <c r="BQ114" s="417"/>
      <c r="BR114" s="417"/>
      <c r="BS114" s="417"/>
      <c r="BT114" s="417"/>
      <c r="BU114" s="417"/>
      <c r="BV114" s="417"/>
    </row>
    <row r="115" spans="63:74">
      <c r="BK115" s="417"/>
      <c r="BL115" s="417"/>
      <c r="BM115" s="417"/>
      <c r="BN115" s="417"/>
      <c r="BO115" s="417"/>
      <c r="BP115" s="417"/>
      <c r="BQ115" s="417"/>
      <c r="BR115" s="417"/>
      <c r="BS115" s="417"/>
      <c r="BT115" s="417"/>
      <c r="BU115" s="417"/>
      <c r="BV115" s="417"/>
    </row>
    <row r="116" spans="63:74">
      <c r="BK116" s="417"/>
      <c r="BL116" s="417"/>
      <c r="BM116" s="417"/>
      <c r="BN116" s="417"/>
      <c r="BO116" s="417"/>
      <c r="BP116" s="417"/>
      <c r="BQ116" s="417"/>
      <c r="BR116" s="417"/>
      <c r="BS116" s="417"/>
      <c r="BT116" s="417"/>
      <c r="BU116" s="417"/>
      <c r="BV116" s="417"/>
    </row>
    <row r="117" spans="63:74">
      <c r="BK117" s="417"/>
      <c r="BL117" s="417"/>
      <c r="BM117" s="417"/>
      <c r="BN117" s="417"/>
      <c r="BO117" s="417"/>
      <c r="BP117" s="417"/>
      <c r="BQ117" s="417"/>
      <c r="BR117" s="417"/>
      <c r="BS117" s="417"/>
      <c r="BT117" s="417"/>
      <c r="BU117" s="417"/>
      <c r="BV117" s="417"/>
    </row>
    <row r="118" spans="63:74">
      <c r="BK118" s="417"/>
      <c r="BL118" s="417"/>
      <c r="BM118" s="417"/>
      <c r="BN118" s="417"/>
      <c r="BO118" s="417"/>
      <c r="BP118" s="417"/>
      <c r="BQ118" s="417"/>
      <c r="BR118" s="417"/>
      <c r="BS118" s="417"/>
      <c r="BT118" s="417"/>
      <c r="BU118" s="417"/>
      <c r="BV118" s="417"/>
    </row>
    <row r="119" spans="63:74">
      <c r="BK119" s="417"/>
      <c r="BL119" s="417"/>
      <c r="BM119" s="417"/>
      <c r="BN119" s="417"/>
      <c r="BO119" s="417"/>
      <c r="BP119" s="417"/>
      <c r="BQ119" s="417"/>
      <c r="BR119" s="417"/>
      <c r="BS119" s="417"/>
      <c r="BT119" s="417"/>
      <c r="BU119" s="417"/>
      <c r="BV119" s="417"/>
    </row>
    <row r="120" spans="63:74">
      <c r="BK120" s="417"/>
      <c r="BL120" s="417"/>
      <c r="BM120" s="417"/>
      <c r="BN120" s="417"/>
      <c r="BO120" s="417"/>
      <c r="BP120" s="417"/>
      <c r="BQ120" s="417"/>
      <c r="BR120" s="417"/>
      <c r="BS120" s="417"/>
      <c r="BT120" s="417"/>
      <c r="BU120" s="417"/>
      <c r="BV120" s="417"/>
    </row>
    <row r="121" spans="63:74">
      <c r="BK121" s="417"/>
      <c r="BL121" s="417"/>
      <c r="BM121" s="417"/>
      <c r="BN121" s="417"/>
      <c r="BO121" s="417"/>
      <c r="BP121" s="417"/>
      <c r="BQ121" s="417"/>
      <c r="BR121" s="417"/>
      <c r="BS121" s="417"/>
      <c r="BT121" s="417"/>
      <c r="BU121" s="417"/>
      <c r="BV121" s="417"/>
    </row>
    <row r="122" spans="63:74">
      <c r="BK122" s="417"/>
      <c r="BL122" s="417"/>
      <c r="BM122" s="417"/>
      <c r="BN122" s="417"/>
      <c r="BO122" s="417"/>
      <c r="BP122" s="417"/>
      <c r="BQ122" s="417"/>
      <c r="BR122" s="417"/>
      <c r="BS122" s="417"/>
      <c r="BT122" s="417"/>
      <c r="BU122" s="417"/>
      <c r="BV122" s="417"/>
    </row>
    <row r="123" spans="63:74">
      <c r="BK123" s="417"/>
      <c r="BL123" s="417"/>
      <c r="BM123" s="417"/>
      <c r="BN123" s="417"/>
      <c r="BO123" s="417"/>
      <c r="BP123" s="417"/>
      <c r="BQ123" s="417"/>
      <c r="BR123" s="417"/>
      <c r="BS123" s="417"/>
      <c r="BT123" s="417"/>
      <c r="BU123" s="417"/>
      <c r="BV123" s="417"/>
    </row>
    <row r="124" spans="63:74">
      <c r="BK124" s="417"/>
      <c r="BL124" s="417"/>
      <c r="BM124" s="417"/>
      <c r="BN124" s="417"/>
      <c r="BO124" s="417"/>
      <c r="BP124" s="417"/>
      <c r="BQ124" s="417"/>
      <c r="BR124" s="417"/>
      <c r="BS124" s="417"/>
      <c r="BT124" s="417"/>
      <c r="BU124" s="417"/>
      <c r="BV124" s="417"/>
    </row>
    <row r="125" spans="63:74">
      <c r="BK125" s="417"/>
      <c r="BL125" s="417"/>
      <c r="BM125" s="417"/>
      <c r="BN125" s="417"/>
      <c r="BO125" s="417"/>
      <c r="BP125" s="417"/>
      <c r="BQ125" s="417"/>
      <c r="BR125" s="417"/>
      <c r="BS125" s="417"/>
      <c r="BT125" s="417"/>
      <c r="BU125" s="417"/>
      <c r="BV125" s="417"/>
    </row>
    <row r="126" spans="63:74">
      <c r="BK126" s="417"/>
      <c r="BL126" s="417"/>
      <c r="BM126" s="417"/>
      <c r="BN126" s="417"/>
      <c r="BO126" s="417"/>
      <c r="BP126" s="417"/>
      <c r="BQ126" s="417"/>
      <c r="BR126" s="417"/>
      <c r="BS126" s="417"/>
      <c r="BT126" s="417"/>
      <c r="BU126" s="417"/>
      <c r="BV126" s="417"/>
    </row>
    <row r="127" spans="63:74">
      <c r="BK127" s="417"/>
      <c r="BL127" s="417"/>
      <c r="BM127" s="417"/>
      <c r="BN127" s="417"/>
      <c r="BO127" s="417"/>
      <c r="BP127" s="417"/>
      <c r="BQ127" s="417"/>
      <c r="BR127" s="417"/>
      <c r="BS127" s="417"/>
      <c r="BT127" s="417"/>
      <c r="BU127" s="417"/>
      <c r="BV127" s="417"/>
    </row>
    <row r="128" spans="63:74">
      <c r="BK128" s="417"/>
      <c r="BL128" s="417"/>
      <c r="BM128" s="417"/>
      <c r="BN128" s="417"/>
      <c r="BO128" s="417"/>
      <c r="BP128" s="417"/>
      <c r="BQ128" s="417"/>
      <c r="BR128" s="417"/>
      <c r="BS128" s="417"/>
      <c r="BT128" s="417"/>
      <c r="BU128" s="417"/>
      <c r="BV128" s="417"/>
    </row>
    <row r="129" spans="63:74">
      <c r="BK129" s="417"/>
      <c r="BL129" s="417"/>
      <c r="BM129" s="417"/>
      <c r="BN129" s="417"/>
      <c r="BO129" s="417"/>
      <c r="BP129" s="417"/>
      <c r="BQ129" s="417"/>
      <c r="BR129" s="417"/>
      <c r="BS129" s="417"/>
      <c r="BT129" s="417"/>
      <c r="BU129" s="417"/>
      <c r="BV129" s="417"/>
    </row>
    <row r="130" spans="63:74">
      <c r="BK130" s="417"/>
      <c r="BL130" s="417"/>
      <c r="BM130" s="417"/>
      <c r="BN130" s="417"/>
      <c r="BO130" s="417"/>
      <c r="BP130" s="417"/>
      <c r="BQ130" s="417"/>
      <c r="BR130" s="417"/>
      <c r="BS130" s="417"/>
      <c r="BT130" s="417"/>
      <c r="BU130" s="417"/>
      <c r="BV130" s="417"/>
    </row>
    <row r="131" spans="63:74">
      <c r="BK131" s="417"/>
      <c r="BL131" s="417"/>
      <c r="BM131" s="417"/>
      <c r="BN131" s="417"/>
      <c r="BO131" s="417"/>
      <c r="BP131" s="417"/>
      <c r="BQ131" s="417"/>
      <c r="BR131" s="417"/>
      <c r="BS131" s="417"/>
      <c r="BT131" s="417"/>
      <c r="BU131" s="417"/>
      <c r="BV131" s="417"/>
    </row>
    <row r="132" spans="63:74">
      <c r="BK132" s="417"/>
      <c r="BL132" s="417"/>
      <c r="BM132" s="417"/>
      <c r="BN132" s="417"/>
      <c r="BO132" s="417"/>
      <c r="BP132" s="417"/>
      <c r="BQ132" s="417"/>
      <c r="BR132" s="417"/>
      <c r="BS132" s="417"/>
      <c r="BT132" s="417"/>
      <c r="BU132" s="417"/>
      <c r="BV132" s="417"/>
    </row>
    <row r="133" spans="63:74">
      <c r="BK133" s="417"/>
      <c r="BL133" s="417"/>
      <c r="BM133" s="417"/>
      <c r="BN133" s="417"/>
      <c r="BO133" s="417"/>
      <c r="BP133" s="417"/>
      <c r="BQ133" s="417"/>
      <c r="BR133" s="417"/>
      <c r="BS133" s="417"/>
      <c r="BT133" s="417"/>
      <c r="BU133" s="417"/>
      <c r="BV133" s="417"/>
    </row>
    <row r="134" spans="63:74">
      <c r="BK134" s="417"/>
      <c r="BL134" s="417"/>
      <c r="BM134" s="417"/>
      <c r="BN134" s="417"/>
      <c r="BO134" s="417"/>
      <c r="BP134" s="417"/>
      <c r="BQ134" s="417"/>
      <c r="BR134" s="417"/>
      <c r="BS134" s="417"/>
      <c r="BT134" s="417"/>
      <c r="BU134" s="417"/>
      <c r="BV134" s="417"/>
    </row>
    <row r="135" spans="63:74">
      <c r="BK135" s="417"/>
      <c r="BL135" s="417"/>
      <c r="BM135" s="417"/>
      <c r="BN135" s="417"/>
      <c r="BO135" s="417"/>
      <c r="BP135" s="417"/>
      <c r="BQ135" s="417"/>
      <c r="BR135" s="417"/>
      <c r="BS135" s="417"/>
      <c r="BT135" s="417"/>
      <c r="BU135" s="417"/>
      <c r="BV135" s="417"/>
    </row>
    <row r="136" spans="63:74">
      <c r="BK136" s="417"/>
      <c r="BL136" s="417"/>
      <c r="BM136" s="417"/>
      <c r="BN136" s="417"/>
      <c r="BO136" s="417"/>
      <c r="BP136" s="417"/>
      <c r="BQ136" s="417"/>
      <c r="BR136" s="417"/>
      <c r="BS136" s="417"/>
      <c r="BT136" s="417"/>
      <c r="BU136" s="417"/>
      <c r="BV136" s="417"/>
    </row>
    <row r="137" spans="63:74">
      <c r="BK137" s="417"/>
      <c r="BL137" s="417"/>
      <c r="BM137" s="417"/>
      <c r="BN137" s="417"/>
      <c r="BO137" s="417"/>
      <c r="BP137" s="417"/>
      <c r="BQ137" s="417"/>
      <c r="BR137" s="417"/>
      <c r="BS137" s="417"/>
      <c r="BT137" s="417"/>
      <c r="BU137" s="417"/>
      <c r="BV137" s="417"/>
    </row>
  </sheetData>
  <mergeCells count="22">
    <mergeCell ref="B60:Q60"/>
    <mergeCell ref="B61:Q61"/>
    <mergeCell ref="B62:Q62"/>
    <mergeCell ref="B57:Q57"/>
    <mergeCell ref="B58:Q58"/>
    <mergeCell ref="B59:Q59"/>
    <mergeCell ref="AM3:AX3"/>
    <mergeCell ref="AY3:BJ3"/>
    <mergeCell ref="BK3:BV3"/>
    <mergeCell ref="B1:AL1"/>
    <mergeCell ref="C3:N3"/>
    <mergeCell ref="O3:Z3"/>
    <mergeCell ref="AA3:AL3"/>
    <mergeCell ref="B55:Q55"/>
    <mergeCell ref="B56:Q56"/>
    <mergeCell ref="A1:A2"/>
    <mergeCell ref="B49:Q49"/>
    <mergeCell ref="B50:Q50"/>
    <mergeCell ref="B51:Q51"/>
    <mergeCell ref="B52:Q52"/>
    <mergeCell ref="B53:Q53"/>
    <mergeCell ref="B54:Q54"/>
  </mergeCells>
  <phoneticPr fontId="2" type="noConversion"/>
  <hyperlinks>
    <hyperlink ref="A1:A2" location="Contents!A1" display="Table of Contents"/>
  </hyperlinks>
  <pageMargins left="0.25" right="0.25" top="0.25" bottom="0.25" header="0.5" footer="0.5"/>
  <pageSetup scale="83" orientation="portrait" r:id="rId1"/>
  <headerFooter alignWithMargins="0"/>
</worksheet>
</file>

<file path=xl/worksheets/sheet6.xml><?xml version="1.0" encoding="utf-8"?>
<worksheet xmlns="http://schemas.openxmlformats.org/spreadsheetml/2006/main" xmlns:r="http://schemas.openxmlformats.org/officeDocument/2006/relationships">
  <sheetPr codeName="Sheet21">
    <pageSetUpPr fitToPage="1"/>
  </sheetPr>
  <dimension ref="A1:BV147"/>
  <sheetViews>
    <sheetView workbookViewId="0">
      <pane xSplit="2" ySplit="4" topLeftCell="AY13" activePane="bottomRight" state="frozen"/>
      <selection activeCell="BC15" sqref="BC15"/>
      <selection pane="topRight" activeCell="BC15" sqref="BC15"/>
      <selection pane="bottomLeft" activeCell="BC15" sqref="BC15"/>
      <selection pane="bottomRight" activeCell="BF55" sqref="BF55"/>
    </sheetView>
  </sheetViews>
  <sheetFormatPr defaultColWidth="8.85546875" defaultRowHeight="11.25"/>
  <cols>
    <col min="1" max="1" width="11.7109375" style="163" customWidth="1"/>
    <col min="2" max="2" width="27.5703125" style="153" customWidth="1"/>
    <col min="3" max="50" width="6.7109375" style="153" customWidth="1"/>
    <col min="51" max="62" width="6.7109375" style="502" customWidth="1"/>
    <col min="63" max="74" width="6.7109375" style="153" customWidth="1"/>
    <col min="75" max="16384" width="8.85546875" style="153"/>
  </cols>
  <sheetData>
    <row r="1" spans="1:74" ht="13.15" customHeight="1">
      <c r="A1" s="658" t="s">
        <v>1103</v>
      </c>
      <c r="B1" s="682" t="s">
        <v>739</v>
      </c>
      <c r="C1" s="649"/>
      <c r="D1" s="649"/>
      <c r="E1" s="649"/>
      <c r="F1" s="649"/>
      <c r="G1" s="649"/>
      <c r="H1" s="649"/>
      <c r="I1" s="649"/>
      <c r="J1" s="649"/>
      <c r="K1" s="649"/>
      <c r="L1" s="649"/>
      <c r="M1" s="649"/>
      <c r="N1" s="649"/>
      <c r="O1" s="649"/>
      <c r="P1" s="649"/>
      <c r="Q1" s="649"/>
      <c r="R1" s="649"/>
      <c r="S1" s="649"/>
      <c r="T1" s="649"/>
      <c r="U1" s="649"/>
      <c r="V1" s="649"/>
      <c r="W1" s="649"/>
      <c r="X1" s="649"/>
      <c r="Y1" s="649"/>
      <c r="Z1" s="649"/>
      <c r="AA1" s="649"/>
      <c r="AB1" s="649"/>
      <c r="AC1" s="649"/>
      <c r="AD1" s="649"/>
      <c r="AE1" s="649"/>
      <c r="AF1" s="649"/>
      <c r="AG1" s="649"/>
      <c r="AH1" s="649"/>
      <c r="AI1" s="649"/>
      <c r="AJ1" s="649"/>
      <c r="AK1" s="649"/>
      <c r="AL1" s="649"/>
    </row>
    <row r="2" spans="1:74" ht="12.75">
      <c r="A2" s="659"/>
      <c r="B2" s="550" t="str">
        <f>"U.S. Energy Information Administration   |   Short-Term Energy Outlook  - "&amp;Dates!D1</f>
        <v>U.S. Energy Information Administration   |   Short-Term Energy Outlook  - October 2013</v>
      </c>
      <c r="C2" s="551"/>
      <c r="D2" s="551"/>
      <c r="E2" s="551"/>
      <c r="F2" s="551"/>
      <c r="G2" s="551"/>
      <c r="H2" s="551"/>
      <c r="I2" s="551"/>
      <c r="J2" s="551"/>
      <c r="K2" s="551"/>
      <c r="L2" s="551"/>
      <c r="M2" s="551"/>
      <c r="N2" s="551"/>
      <c r="O2" s="551"/>
      <c r="P2" s="551"/>
      <c r="Q2" s="551"/>
      <c r="R2" s="551"/>
      <c r="S2" s="551"/>
      <c r="T2" s="551"/>
      <c r="U2" s="551"/>
      <c r="V2" s="551"/>
      <c r="W2" s="551"/>
      <c r="X2" s="551"/>
      <c r="Y2" s="551"/>
      <c r="Z2" s="551"/>
      <c r="AA2" s="551"/>
      <c r="AB2" s="551"/>
      <c r="AC2" s="551"/>
      <c r="AD2" s="551"/>
      <c r="AE2" s="551"/>
      <c r="AF2" s="551"/>
      <c r="AG2" s="551"/>
      <c r="AH2" s="551"/>
      <c r="AI2" s="551"/>
      <c r="AJ2" s="551"/>
      <c r="AK2" s="551"/>
      <c r="AL2" s="551"/>
    </row>
    <row r="3" spans="1:74" s="12" customFormat="1" ht="12.75">
      <c r="A3" s="14"/>
      <c r="B3" s="15"/>
      <c r="C3" s="663">
        <f>Dates!D3</f>
        <v>2009</v>
      </c>
      <c r="D3" s="654"/>
      <c r="E3" s="654"/>
      <c r="F3" s="654"/>
      <c r="G3" s="654"/>
      <c r="H3" s="654"/>
      <c r="I3" s="654"/>
      <c r="J3" s="654"/>
      <c r="K3" s="654"/>
      <c r="L3" s="654"/>
      <c r="M3" s="654"/>
      <c r="N3" s="655"/>
      <c r="O3" s="663">
        <f>C3+1</f>
        <v>2010</v>
      </c>
      <c r="P3" s="664"/>
      <c r="Q3" s="664"/>
      <c r="R3" s="664"/>
      <c r="S3" s="664"/>
      <c r="T3" s="664"/>
      <c r="U3" s="664"/>
      <c r="V3" s="664"/>
      <c r="W3" s="664"/>
      <c r="X3" s="654"/>
      <c r="Y3" s="654"/>
      <c r="Z3" s="655"/>
      <c r="AA3" s="653">
        <f>O3+1</f>
        <v>2011</v>
      </c>
      <c r="AB3" s="654"/>
      <c r="AC3" s="654"/>
      <c r="AD3" s="654"/>
      <c r="AE3" s="654"/>
      <c r="AF3" s="654"/>
      <c r="AG3" s="654"/>
      <c r="AH3" s="654"/>
      <c r="AI3" s="654"/>
      <c r="AJ3" s="654"/>
      <c r="AK3" s="654"/>
      <c r="AL3" s="655"/>
      <c r="AM3" s="653">
        <f>AA3+1</f>
        <v>2012</v>
      </c>
      <c r="AN3" s="654"/>
      <c r="AO3" s="654"/>
      <c r="AP3" s="654"/>
      <c r="AQ3" s="654"/>
      <c r="AR3" s="654"/>
      <c r="AS3" s="654"/>
      <c r="AT3" s="654"/>
      <c r="AU3" s="654"/>
      <c r="AV3" s="654"/>
      <c r="AW3" s="654"/>
      <c r="AX3" s="655"/>
      <c r="AY3" s="653">
        <f>AM3+1</f>
        <v>2013</v>
      </c>
      <c r="AZ3" s="660"/>
      <c r="BA3" s="660"/>
      <c r="BB3" s="660"/>
      <c r="BC3" s="660"/>
      <c r="BD3" s="660"/>
      <c r="BE3" s="660"/>
      <c r="BF3" s="660"/>
      <c r="BG3" s="660"/>
      <c r="BH3" s="660"/>
      <c r="BI3" s="660"/>
      <c r="BJ3" s="661"/>
      <c r="BK3" s="653">
        <f>AY3+1</f>
        <v>2014</v>
      </c>
      <c r="BL3" s="654"/>
      <c r="BM3" s="654"/>
      <c r="BN3" s="654"/>
      <c r="BO3" s="654"/>
      <c r="BP3" s="654"/>
      <c r="BQ3" s="654"/>
      <c r="BR3" s="654"/>
      <c r="BS3" s="654"/>
      <c r="BT3" s="654"/>
      <c r="BU3" s="654"/>
      <c r="BV3" s="655"/>
    </row>
    <row r="4" spans="1:74" s="12" customFormat="1">
      <c r="A4" s="16"/>
      <c r="B4" s="17"/>
      <c r="C4" s="18" t="s">
        <v>669</v>
      </c>
      <c r="D4" s="18" t="s">
        <v>670</v>
      </c>
      <c r="E4" s="18" t="s">
        <v>671</v>
      </c>
      <c r="F4" s="18" t="s">
        <v>672</v>
      </c>
      <c r="G4" s="18" t="s">
        <v>673</v>
      </c>
      <c r="H4" s="18" t="s">
        <v>674</v>
      </c>
      <c r="I4" s="18" t="s">
        <v>675</v>
      </c>
      <c r="J4" s="18" t="s">
        <v>676</v>
      </c>
      <c r="K4" s="18" t="s">
        <v>677</v>
      </c>
      <c r="L4" s="18" t="s">
        <v>678</v>
      </c>
      <c r="M4" s="18" t="s">
        <v>679</v>
      </c>
      <c r="N4" s="18" t="s">
        <v>680</v>
      </c>
      <c r="O4" s="18" t="s">
        <v>669</v>
      </c>
      <c r="P4" s="18" t="s">
        <v>670</v>
      </c>
      <c r="Q4" s="18" t="s">
        <v>671</v>
      </c>
      <c r="R4" s="18" t="s">
        <v>672</v>
      </c>
      <c r="S4" s="18" t="s">
        <v>673</v>
      </c>
      <c r="T4" s="18" t="s">
        <v>674</v>
      </c>
      <c r="U4" s="18" t="s">
        <v>675</v>
      </c>
      <c r="V4" s="18" t="s">
        <v>676</v>
      </c>
      <c r="W4" s="18" t="s">
        <v>677</v>
      </c>
      <c r="X4" s="18" t="s">
        <v>678</v>
      </c>
      <c r="Y4" s="18" t="s">
        <v>679</v>
      </c>
      <c r="Z4" s="18" t="s">
        <v>680</v>
      </c>
      <c r="AA4" s="18" t="s">
        <v>669</v>
      </c>
      <c r="AB4" s="18" t="s">
        <v>670</v>
      </c>
      <c r="AC4" s="18" t="s">
        <v>671</v>
      </c>
      <c r="AD4" s="18" t="s">
        <v>672</v>
      </c>
      <c r="AE4" s="18" t="s">
        <v>673</v>
      </c>
      <c r="AF4" s="18" t="s">
        <v>674</v>
      </c>
      <c r="AG4" s="18" t="s">
        <v>675</v>
      </c>
      <c r="AH4" s="18" t="s">
        <v>676</v>
      </c>
      <c r="AI4" s="18" t="s">
        <v>677</v>
      </c>
      <c r="AJ4" s="18" t="s">
        <v>678</v>
      </c>
      <c r="AK4" s="18" t="s">
        <v>679</v>
      </c>
      <c r="AL4" s="18" t="s">
        <v>680</v>
      </c>
      <c r="AM4" s="18" t="s">
        <v>669</v>
      </c>
      <c r="AN4" s="18" t="s">
        <v>670</v>
      </c>
      <c r="AO4" s="18" t="s">
        <v>671</v>
      </c>
      <c r="AP4" s="18" t="s">
        <v>672</v>
      </c>
      <c r="AQ4" s="18" t="s">
        <v>673</v>
      </c>
      <c r="AR4" s="18" t="s">
        <v>674</v>
      </c>
      <c r="AS4" s="18" t="s">
        <v>675</v>
      </c>
      <c r="AT4" s="18" t="s">
        <v>676</v>
      </c>
      <c r="AU4" s="18" t="s">
        <v>677</v>
      </c>
      <c r="AV4" s="18" t="s">
        <v>678</v>
      </c>
      <c r="AW4" s="18" t="s">
        <v>679</v>
      </c>
      <c r="AX4" s="18" t="s">
        <v>680</v>
      </c>
      <c r="AY4" s="18" t="s">
        <v>669</v>
      </c>
      <c r="AZ4" s="18" t="s">
        <v>670</v>
      </c>
      <c r="BA4" s="18" t="s">
        <v>671</v>
      </c>
      <c r="BB4" s="18" t="s">
        <v>672</v>
      </c>
      <c r="BC4" s="18" t="s">
        <v>673</v>
      </c>
      <c r="BD4" s="18" t="s">
        <v>674</v>
      </c>
      <c r="BE4" s="18" t="s">
        <v>675</v>
      </c>
      <c r="BF4" s="18" t="s">
        <v>676</v>
      </c>
      <c r="BG4" s="18" t="s">
        <v>677</v>
      </c>
      <c r="BH4" s="18" t="s">
        <v>678</v>
      </c>
      <c r="BI4" s="18" t="s">
        <v>679</v>
      </c>
      <c r="BJ4" s="18" t="s">
        <v>680</v>
      </c>
      <c r="BK4" s="18" t="s">
        <v>669</v>
      </c>
      <c r="BL4" s="18" t="s">
        <v>670</v>
      </c>
      <c r="BM4" s="18" t="s">
        <v>671</v>
      </c>
      <c r="BN4" s="18" t="s">
        <v>672</v>
      </c>
      <c r="BO4" s="18" t="s">
        <v>673</v>
      </c>
      <c r="BP4" s="18" t="s">
        <v>674</v>
      </c>
      <c r="BQ4" s="18" t="s">
        <v>675</v>
      </c>
      <c r="BR4" s="18" t="s">
        <v>676</v>
      </c>
      <c r="BS4" s="18" t="s">
        <v>677</v>
      </c>
      <c r="BT4" s="18" t="s">
        <v>678</v>
      </c>
      <c r="BU4" s="18" t="s">
        <v>679</v>
      </c>
      <c r="BV4" s="18" t="s">
        <v>680</v>
      </c>
    </row>
    <row r="5" spans="1:74" ht="11.1" customHeight="1">
      <c r="BK5" s="417"/>
      <c r="BL5" s="417"/>
      <c r="BM5" s="417"/>
      <c r="BN5" s="417"/>
      <c r="BO5" s="417"/>
      <c r="BP5" s="417"/>
      <c r="BQ5" s="417"/>
      <c r="BR5" s="417"/>
      <c r="BS5" s="417"/>
      <c r="BT5" s="417"/>
      <c r="BU5" s="417"/>
      <c r="BV5" s="417"/>
    </row>
    <row r="6" spans="1:74" ht="11.1" customHeight="1">
      <c r="A6" s="163" t="s">
        <v>545</v>
      </c>
      <c r="B6" s="173" t="s">
        <v>563</v>
      </c>
      <c r="C6" s="256">
        <v>15.104201501</v>
      </c>
      <c r="D6" s="256">
        <v>15.336070368</v>
      </c>
      <c r="E6" s="256">
        <v>15.273504921000001</v>
      </c>
      <c r="F6" s="256">
        <v>15.137459749</v>
      </c>
      <c r="G6" s="256">
        <v>15.241380984999999</v>
      </c>
      <c r="H6" s="256">
        <v>15.266235415000001</v>
      </c>
      <c r="I6" s="256">
        <v>15.579396921000001</v>
      </c>
      <c r="J6" s="256">
        <v>15.513848308</v>
      </c>
      <c r="K6" s="256">
        <v>15.745109748999999</v>
      </c>
      <c r="L6" s="256">
        <v>15.731144792</v>
      </c>
      <c r="M6" s="256">
        <v>15.734461081999999</v>
      </c>
      <c r="N6" s="256">
        <v>15.742148243000001</v>
      </c>
      <c r="O6" s="256">
        <v>15.632306276</v>
      </c>
      <c r="P6" s="256">
        <v>16.011520795999999</v>
      </c>
      <c r="Q6" s="256">
        <v>16.038643308000001</v>
      </c>
      <c r="R6" s="256">
        <v>15.904413082</v>
      </c>
      <c r="S6" s="256">
        <v>16.068100528999999</v>
      </c>
      <c r="T6" s="256">
        <v>15.954018529000001</v>
      </c>
      <c r="U6" s="256">
        <v>15.943001045000001</v>
      </c>
      <c r="V6" s="256">
        <v>16.191916302999999</v>
      </c>
      <c r="W6" s="256">
        <v>16.153293528999999</v>
      </c>
      <c r="X6" s="256">
        <v>16.199798367</v>
      </c>
      <c r="Y6" s="256">
        <v>16.478098195000001</v>
      </c>
      <c r="Z6" s="256">
        <v>16.779737141999998</v>
      </c>
      <c r="AA6" s="256">
        <v>16.39068022</v>
      </c>
      <c r="AB6" s="256">
        <v>15.947253312000001</v>
      </c>
      <c r="AC6" s="256">
        <v>16.555131114000002</v>
      </c>
      <c r="AD6" s="256">
        <v>16.466858941000002</v>
      </c>
      <c r="AE6" s="256">
        <v>16.286755455000002</v>
      </c>
      <c r="AF6" s="256">
        <v>16.340051044999999</v>
      </c>
      <c r="AG6" s="256">
        <v>16.458236248999999</v>
      </c>
      <c r="AH6" s="256">
        <v>16.932339893999998</v>
      </c>
      <c r="AI6" s="256">
        <v>16.615966710999999</v>
      </c>
      <c r="AJ6" s="256">
        <v>17.158794249</v>
      </c>
      <c r="AK6" s="256">
        <v>17.413118710999999</v>
      </c>
      <c r="AL6" s="256">
        <v>17.680758538999999</v>
      </c>
      <c r="AM6" s="256">
        <v>17.585234281000002</v>
      </c>
      <c r="AN6" s="256">
        <v>17.850203963999999</v>
      </c>
      <c r="AO6" s="256">
        <v>17.587479087999998</v>
      </c>
      <c r="AP6" s="256">
        <v>17.739302044999999</v>
      </c>
      <c r="AQ6" s="256">
        <v>17.723106507000001</v>
      </c>
      <c r="AR6" s="256">
        <v>17.542214711</v>
      </c>
      <c r="AS6" s="256">
        <v>17.607655700999999</v>
      </c>
      <c r="AT6" s="256">
        <v>17.664582635999999</v>
      </c>
      <c r="AU6" s="256">
        <v>17.887199711000001</v>
      </c>
      <c r="AV6" s="256">
        <v>18.278656539</v>
      </c>
      <c r="AW6" s="256">
        <v>18.731596711000002</v>
      </c>
      <c r="AX6" s="256">
        <v>18.864308152</v>
      </c>
      <c r="AY6" s="256">
        <v>18.598612539000001</v>
      </c>
      <c r="AZ6" s="256">
        <v>18.859837378000002</v>
      </c>
      <c r="BA6" s="256">
        <v>19.050098603999999</v>
      </c>
      <c r="BB6" s="256">
        <v>19.328060649000001</v>
      </c>
      <c r="BC6" s="256">
        <v>19.178405694999999</v>
      </c>
      <c r="BD6" s="256">
        <v>19.233996951000002</v>
      </c>
      <c r="BE6" s="256">
        <v>19.524767027999999</v>
      </c>
      <c r="BF6" s="256">
        <v>19.576713587</v>
      </c>
      <c r="BG6" s="256">
        <v>19.416367467000001</v>
      </c>
      <c r="BH6" s="414">
        <v>19.647660162000001</v>
      </c>
      <c r="BI6" s="414">
        <v>19.892950561999999</v>
      </c>
      <c r="BJ6" s="414">
        <v>20.045380090999998</v>
      </c>
      <c r="BK6" s="414">
        <v>20.006624024000001</v>
      </c>
      <c r="BL6" s="414">
        <v>20.099892423</v>
      </c>
      <c r="BM6" s="414">
        <v>20.220487929000001</v>
      </c>
      <c r="BN6" s="414">
        <v>20.315221400999999</v>
      </c>
      <c r="BO6" s="414">
        <v>20.336243786000001</v>
      </c>
      <c r="BP6" s="414">
        <v>20.267295331</v>
      </c>
      <c r="BQ6" s="414">
        <v>20.386770087999999</v>
      </c>
      <c r="BR6" s="414">
        <v>20.460216871</v>
      </c>
      <c r="BS6" s="414">
        <v>20.644344689</v>
      </c>
      <c r="BT6" s="414">
        <v>20.781572700000002</v>
      </c>
      <c r="BU6" s="414">
        <v>20.928431431</v>
      </c>
      <c r="BV6" s="414">
        <v>21.108456399000001</v>
      </c>
    </row>
    <row r="7" spans="1:74" ht="11.1" customHeight="1">
      <c r="A7" s="163" t="s">
        <v>287</v>
      </c>
      <c r="B7" s="174" t="s">
        <v>392</v>
      </c>
      <c r="C7" s="256">
        <v>3.4044643059999999</v>
      </c>
      <c r="D7" s="256">
        <v>3.4851073060000002</v>
      </c>
      <c r="E7" s="256">
        <v>3.3589223060000002</v>
      </c>
      <c r="F7" s="256">
        <v>3.112511306</v>
      </c>
      <c r="G7" s="256">
        <v>3.064133306</v>
      </c>
      <c r="H7" s="256">
        <v>3.2210583060000002</v>
      </c>
      <c r="I7" s="256">
        <v>3.4200013060000001</v>
      </c>
      <c r="J7" s="256">
        <v>3.3303253060000002</v>
      </c>
      <c r="K7" s="256">
        <v>3.2732073060000002</v>
      </c>
      <c r="L7" s="256">
        <v>3.3411713060000001</v>
      </c>
      <c r="M7" s="256">
        <v>3.4778323059999998</v>
      </c>
      <c r="N7" s="256">
        <v>3.3199363059999998</v>
      </c>
      <c r="O7" s="256">
        <v>3.235668306</v>
      </c>
      <c r="P7" s="256">
        <v>3.3156683060000001</v>
      </c>
      <c r="Q7" s="256">
        <v>3.3466683060000002</v>
      </c>
      <c r="R7" s="256">
        <v>3.3856683059999999</v>
      </c>
      <c r="S7" s="256">
        <v>3.4370697369999998</v>
      </c>
      <c r="T7" s="256">
        <v>3.448069737</v>
      </c>
      <c r="U7" s="256">
        <v>3.4570697369999999</v>
      </c>
      <c r="V7" s="256">
        <v>3.5170697369999999</v>
      </c>
      <c r="W7" s="256">
        <v>3.327069737</v>
      </c>
      <c r="X7" s="256">
        <v>3.4170697369999998</v>
      </c>
      <c r="Y7" s="256">
        <v>3.6670697369999998</v>
      </c>
      <c r="Z7" s="256">
        <v>3.7270697369999999</v>
      </c>
      <c r="AA7" s="256">
        <v>3.5886450985999998</v>
      </c>
      <c r="AB7" s="256">
        <v>3.4786450985999999</v>
      </c>
      <c r="AC7" s="256">
        <v>3.5796450985999999</v>
      </c>
      <c r="AD7" s="256">
        <v>3.5496450986000001</v>
      </c>
      <c r="AE7" s="256">
        <v>3.2176450985999998</v>
      </c>
      <c r="AF7" s="256">
        <v>3.3256450985999999</v>
      </c>
      <c r="AG7" s="256">
        <v>3.5986450986</v>
      </c>
      <c r="AH7" s="256">
        <v>3.7486450985999999</v>
      </c>
      <c r="AI7" s="256">
        <v>3.6586450986000001</v>
      </c>
      <c r="AJ7" s="256">
        <v>3.7376450985999998</v>
      </c>
      <c r="AK7" s="256">
        <v>3.7386450986000002</v>
      </c>
      <c r="AL7" s="256">
        <v>3.9306450985999999</v>
      </c>
      <c r="AM7" s="256">
        <v>3.8759450985999999</v>
      </c>
      <c r="AN7" s="256">
        <v>4.0269450985999997</v>
      </c>
      <c r="AO7" s="256">
        <v>3.7749450985999999</v>
      </c>
      <c r="AP7" s="256">
        <v>3.9029450986000001</v>
      </c>
      <c r="AQ7" s="256">
        <v>3.7729450986000002</v>
      </c>
      <c r="AR7" s="256">
        <v>3.7219450986</v>
      </c>
      <c r="AS7" s="256">
        <v>3.8119450985999999</v>
      </c>
      <c r="AT7" s="256">
        <v>3.7719450985999998</v>
      </c>
      <c r="AU7" s="256">
        <v>3.7389450985999999</v>
      </c>
      <c r="AV7" s="256">
        <v>3.8809450985999998</v>
      </c>
      <c r="AW7" s="256">
        <v>3.9889450985999999</v>
      </c>
      <c r="AX7" s="256">
        <v>4.1449450986</v>
      </c>
      <c r="AY7" s="256">
        <v>4.0549450986000002</v>
      </c>
      <c r="AZ7" s="256">
        <v>4.2599450986000003</v>
      </c>
      <c r="BA7" s="256">
        <v>4.3599450985999999</v>
      </c>
      <c r="BB7" s="256">
        <v>4.3599450985999999</v>
      </c>
      <c r="BC7" s="256">
        <v>4.2199450986000002</v>
      </c>
      <c r="BD7" s="256">
        <v>4.2499450985999996</v>
      </c>
      <c r="BE7" s="256">
        <v>4.2659471764000001</v>
      </c>
      <c r="BF7" s="256">
        <v>4.2858875235999996</v>
      </c>
      <c r="BG7" s="256">
        <v>4.2557818111000003</v>
      </c>
      <c r="BH7" s="414">
        <v>4.2659349512000002</v>
      </c>
      <c r="BI7" s="414">
        <v>4.2359475106</v>
      </c>
      <c r="BJ7" s="414">
        <v>4.3152311805999997</v>
      </c>
      <c r="BK7" s="414">
        <v>4.3172858934000002</v>
      </c>
      <c r="BL7" s="414">
        <v>4.3418130299</v>
      </c>
      <c r="BM7" s="414">
        <v>4.3397055281999997</v>
      </c>
      <c r="BN7" s="414">
        <v>4.3557643498000003</v>
      </c>
      <c r="BO7" s="414">
        <v>4.2793076034000004</v>
      </c>
      <c r="BP7" s="414">
        <v>4.2275403962000002</v>
      </c>
      <c r="BQ7" s="414">
        <v>4.3036131872999999</v>
      </c>
      <c r="BR7" s="414">
        <v>4.3383981323</v>
      </c>
      <c r="BS7" s="414">
        <v>4.4277510645999998</v>
      </c>
      <c r="BT7" s="414">
        <v>4.4710878136999996</v>
      </c>
      <c r="BU7" s="414">
        <v>4.5108293282999998</v>
      </c>
      <c r="BV7" s="414">
        <v>4.6179082389000001</v>
      </c>
    </row>
    <row r="8" spans="1:74" ht="11.1" customHeight="1">
      <c r="A8" s="163" t="s">
        <v>288</v>
      </c>
      <c r="B8" s="174" t="s">
        <v>393</v>
      </c>
      <c r="C8" s="256">
        <v>3.080903776</v>
      </c>
      <c r="D8" s="256">
        <v>3.056703776</v>
      </c>
      <c r="E8" s="256">
        <v>3.0559037760000001</v>
      </c>
      <c r="F8" s="256">
        <v>3.0515037760000001</v>
      </c>
      <c r="G8" s="256">
        <v>3.0208037760000002</v>
      </c>
      <c r="H8" s="256">
        <v>2.9116037760000002</v>
      </c>
      <c r="I8" s="256">
        <v>2.9569037759999999</v>
      </c>
      <c r="J8" s="256">
        <v>2.9448037760000001</v>
      </c>
      <c r="K8" s="256">
        <v>2.9927037759999999</v>
      </c>
      <c r="L8" s="256">
        <v>2.9933037759999999</v>
      </c>
      <c r="M8" s="256">
        <v>2.9523037759999999</v>
      </c>
      <c r="N8" s="256">
        <v>3.0026037759999999</v>
      </c>
      <c r="O8" s="256">
        <v>3.0237037760000001</v>
      </c>
      <c r="P8" s="256">
        <v>3.0175037759999999</v>
      </c>
      <c r="Q8" s="256">
        <v>3.0094037760000001</v>
      </c>
      <c r="R8" s="256">
        <v>3.0051037759999999</v>
      </c>
      <c r="S8" s="256">
        <v>3.0014577918000001</v>
      </c>
      <c r="T8" s="256">
        <v>2.9566577918000001</v>
      </c>
      <c r="U8" s="256">
        <v>2.9734577918</v>
      </c>
      <c r="V8" s="256">
        <v>2.9583577918000001</v>
      </c>
      <c r="W8" s="256">
        <v>2.9682577918000002</v>
      </c>
      <c r="X8" s="256">
        <v>2.9646577918000001</v>
      </c>
      <c r="Y8" s="256">
        <v>2.9056577917999999</v>
      </c>
      <c r="Z8" s="256">
        <v>2.9789577918000001</v>
      </c>
      <c r="AA8" s="256">
        <v>3.0064548315000001</v>
      </c>
      <c r="AB8" s="256">
        <v>2.9669360705000001</v>
      </c>
      <c r="AC8" s="256">
        <v>2.9912757255</v>
      </c>
      <c r="AD8" s="256">
        <v>2.9951938425</v>
      </c>
      <c r="AE8" s="256">
        <v>2.9794242595</v>
      </c>
      <c r="AF8" s="256">
        <v>2.9658022795000001</v>
      </c>
      <c r="AG8" s="256">
        <v>2.9488022795000002</v>
      </c>
      <c r="AH8" s="256">
        <v>2.9578022795000001</v>
      </c>
      <c r="AI8" s="256">
        <v>2.8878022794999998</v>
      </c>
      <c r="AJ8" s="256">
        <v>2.9508022795</v>
      </c>
      <c r="AK8" s="256">
        <v>2.9208022795000002</v>
      </c>
      <c r="AL8" s="256">
        <v>2.9478022794999998</v>
      </c>
      <c r="AM8" s="256">
        <v>2.9129022794999999</v>
      </c>
      <c r="AN8" s="256">
        <v>2.9389022795000002</v>
      </c>
      <c r="AO8" s="256">
        <v>2.9579022794999998</v>
      </c>
      <c r="AP8" s="256">
        <v>2.9529022794999999</v>
      </c>
      <c r="AQ8" s="256">
        <v>2.9459022794999998</v>
      </c>
      <c r="AR8" s="256">
        <v>2.9449022794999999</v>
      </c>
      <c r="AS8" s="256">
        <v>2.9209022794999999</v>
      </c>
      <c r="AT8" s="256">
        <v>2.9579022794999998</v>
      </c>
      <c r="AU8" s="256">
        <v>2.9449022794999999</v>
      </c>
      <c r="AV8" s="256">
        <v>2.8939022794999998</v>
      </c>
      <c r="AW8" s="256">
        <v>2.9469022795000002</v>
      </c>
      <c r="AX8" s="256">
        <v>2.9159022795</v>
      </c>
      <c r="AY8" s="256">
        <v>2.9529022794999999</v>
      </c>
      <c r="AZ8" s="256">
        <v>2.9439022795000001</v>
      </c>
      <c r="BA8" s="256">
        <v>2.8949022795000001</v>
      </c>
      <c r="BB8" s="256">
        <v>2.8971828836000002</v>
      </c>
      <c r="BC8" s="256">
        <v>2.8880604670999999</v>
      </c>
      <c r="BD8" s="256">
        <v>2.8983231856999998</v>
      </c>
      <c r="BE8" s="256">
        <v>2.8539096577</v>
      </c>
      <c r="BF8" s="256">
        <v>2.8858980096</v>
      </c>
      <c r="BG8" s="256">
        <v>2.8820449073000001</v>
      </c>
      <c r="BH8" s="414">
        <v>2.8783493104</v>
      </c>
      <c r="BI8" s="414">
        <v>2.9086181512999998</v>
      </c>
      <c r="BJ8" s="414">
        <v>2.9048576109000002</v>
      </c>
      <c r="BK8" s="414">
        <v>2.9005182305999999</v>
      </c>
      <c r="BL8" s="414">
        <v>2.8967750929</v>
      </c>
      <c r="BM8" s="414">
        <v>2.8926121005000001</v>
      </c>
      <c r="BN8" s="414">
        <v>2.8887190510999998</v>
      </c>
      <c r="BO8" s="414">
        <v>2.8847074826000001</v>
      </c>
      <c r="BP8" s="414">
        <v>2.8744863350999998</v>
      </c>
      <c r="BQ8" s="414">
        <v>2.8651572005000001</v>
      </c>
      <c r="BR8" s="414">
        <v>2.8558359386999999</v>
      </c>
      <c r="BS8" s="414">
        <v>2.8467023240999998</v>
      </c>
      <c r="BT8" s="414">
        <v>2.837351886</v>
      </c>
      <c r="BU8" s="414">
        <v>2.8282941031000002</v>
      </c>
      <c r="BV8" s="414">
        <v>2.8191597604999998</v>
      </c>
    </row>
    <row r="9" spans="1:74" ht="11.1" customHeight="1">
      <c r="A9" s="163" t="s">
        <v>289</v>
      </c>
      <c r="B9" s="174" t="s">
        <v>394</v>
      </c>
      <c r="C9" s="256">
        <v>8.6188334193999996</v>
      </c>
      <c r="D9" s="256">
        <v>8.7942592857000008</v>
      </c>
      <c r="E9" s="256">
        <v>8.8586788386999995</v>
      </c>
      <c r="F9" s="256">
        <v>8.9734446667000007</v>
      </c>
      <c r="G9" s="256">
        <v>9.1564439031999996</v>
      </c>
      <c r="H9" s="256">
        <v>9.1335733332999993</v>
      </c>
      <c r="I9" s="256">
        <v>9.2024918387000003</v>
      </c>
      <c r="J9" s="256">
        <v>9.2387192258000006</v>
      </c>
      <c r="K9" s="256">
        <v>9.4791986667000003</v>
      </c>
      <c r="L9" s="256">
        <v>9.3966697096999994</v>
      </c>
      <c r="M9" s="256">
        <v>9.3043250000000004</v>
      </c>
      <c r="N9" s="256">
        <v>9.4196081612999993</v>
      </c>
      <c r="O9" s="256">
        <v>9.3729341935000008</v>
      </c>
      <c r="P9" s="256">
        <v>9.6783487143000002</v>
      </c>
      <c r="Q9" s="256">
        <v>9.6825712258000003</v>
      </c>
      <c r="R9" s="256">
        <v>9.5136409999999998</v>
      </c>
      <c r="S9" s="256">
        <v>9.6295730000000006</v>
      </c>
      <c r="T9" s="256">
        <v>9.5492910000000002</v>
      </c>
      <c r="U9" s="256">
        <v>9.5124735161</v>
      </c>
      <c r="V9" s="256">
        <v>9.7164887742000001</v>
      </c>
      <c r="W9" s="256">
        <v>9.8579659999999993</v>
      </c>
      <c r="X9" s="256">
        <v>9.8180708387000006</v>
      </c>
      <c r="Y9" s="256">
        <v>9.9053706666999997</v>
      </c>
      <c r="Z9" s="256">
        <v>10.073709613</v>
      </c>
      <c r="AA9" s="256">
        <v>9.7955802903000002</v>
      </c>
      <c r="AB9" s="256">
        <v>9.5016721429000004</v>
      </c>
      <c r="AC9" s="256">
        <v>9.9842102903000001</v>
      </c>
      <c r="AD9" s="256">
        <v>9.9220199999999998</v>
      </c>
      <c r="AE9" s="256">
        <v>10.089686097</v>
      </c>
      <c r="AF9" s="256">
        <v>10.048603667</v>
      </c>
      <c r="AG9" s="256">
        <v>9.9107888709999994</v>
      </c>
      <c r="AH9" s="256">
        <v>10.225892516</v>
      </c>
      <c r="AI9" s="256">
        <v>10.069519333000001</v>
      </c>
      <c r="AJ9" s="256">
        <v>10.470346871</v>
      </c>
      <c r="AK9" s="256">
        <v>10.753671333</v>
      </c>
      <c r="AL9" s="256">
        <v>10.802311161</v>
      </c>
      <c r="AM9" s="256">
        <v>10.796386903</v>
      </c>
      <c r="AN9" s="256">
        <v>10.884356585999999</v>
      </c>
      <c r="AO9" s="256">
        <v>10.85463171</v>
      </c>
      <c r="AP9" s="256">
        <v>10.883454667000001</v>
      </c>
      <c r="AQ9" s="256">
        <v>11.004259128999999</v>
      </c>
      <c r="AR9" s="256">
        <v>10.875367333</v>
      </c>
      <c r="AS9" s="256">
        <v>10.874808323</v>
      </c>
      <c r="AT9" s="256">
        <v>10.934735258</v>
      </c>
      <c r="AU9" s="256">
        <v>11.203352333</v>
      </c>
      <c r="AV9" s="256">
        <v>11.503809161</v>
      </c>
      <c r="AW9" s="256">
        <v>11.795749333</v>
      </c>
      <c r="AX9" s="256">
        <v>11.803460773999999</v>
      </c>
      <c r="AY9" s="256">
        <v>11.590765161</v>
      </c>
      <c r="AZ9" s="256">
        <v>11.655989999999999</v>
      </c>
      <c r="BA9" s="256">
        <v>11.795251226</v>
      </c>
      <c r="BB9" s="256">
        <v>12.070932666999999</v>
      </c>
      <c r="BC9" s="256">
        <v>12.070400128999999</v>
      </c>
      <c r="BD9" s="256">
        <v>12.085728667</v>
      </c>
      <c r="BE9" s="256">
        <v>12.404910193999999</v>
      </c>
      <c r="BF9" s="256">
        <v>12.404928054000001</v>
      </c>
      <c r="BG9" s="256">
        <v>12.278540748999999</v>
      </c>
      <c r="BH9" s="414">
        <v>12.5033759</v>
      </c>
      <c r="BI9" s="414">
        <v>12.7483849</v>
      </c>
      <c r="BJ9" s="414">
        <v>12.8252913</v>
      </c>
      <c r="BK9" s="414">
        <v>12.7888199</v>
      </c>
      <c r="BL9" s="414">
        <v>12.8613043</v>
      </c>
      <c r="BM9" s="414">
        <v>12.9881703</v>
      </c>
      <c r="BN9" s="414">
        <v>13.070738</v>
      </c>
      <c r="BO9" s="414">
        <v>13.1722287</v>
      </c>
      <c r="BP9" s="414">
        <v>13.165268599999999</v>
      </c>
      <c r="BQ9" s="414">
        <v>13.2179997</v>
      </c>
      <c r="BR9" s="414">
        <v>13.2659828</v>
      </c>
      <c r="BS9" s="414">
        <v>13.369891300000001</v>
      </c>
      <c r="BT9" s="414">
        <v>13.473133000000001</v>
      </c>
      <c r="BU9" s="414">
        <v>13.589308000000001</v>
      </c>
      <c r="BV9" s="414">
        <v>13.6713884</v>
      </c>
    </row>
    <row r="10" spans="1:74" ht="11.1" customHeight="1">
      <c r="C10" s="226"/>
      <c r="D10" s="226"/>
      <c r="E10" s="226"/>
      <c r="F10" s="226"/>
      <c r="G10" s="226"/>
      <c r="H10" s="226"/>
      <c r="I10" s="226"/>
      <c r="J10" s="226"/>
      <c r="K10" s="226"/>
      <c r="L10" s="226"/>
      <c r="M10" s="226"/>
      <c r="N10" s="226"/>
      <c r="O10" s="226"/>
      <c r="P10" s="226"/>
      <c r="Q10" s="226"/>
      <c r="R10" s="226"/>
      <c r="S10" s="226"/>
      <c r="T10" s="226"/>
      <c r="U10" s="226"/>
      <c r="V10" s="226"/>
      <c r="W10" s="226"/>
      <c r="X10" s="226"/>
      <c r="Y10" s="226"/>
      <c r="Z10" s="226"/>
      <c r="AA10" s="226"/>
      <c r="AB10" s="226"/>
      <c r="AC10" s="226"/>
      <c r="AD10" s="226"/>
      <c r="AE10" s="226"/>
      <c r="AF10" s="226"/>
      <c r="AG10" s="226"/>
      <c r="AH10" s="226"/>
      <c r="AI10" s="226"/>
      <c r="AJ10" s="226"/>
      <c r="AK10" s="226"/>
      <c r="AL10" s="226"/>
      <c r="AM10" s="226"/>
      <c r="AN10" s="226"/>
      <c r="AO10" s="226"/>
      <c r="AP10" s="226"/>
      <c r="AQ10" s="226"/>
      <c r="AR10" s="226"/>
      <c r="AS10" s="226"/>
      <c r="AT10" s="226"/>
      <c r="AU10" s="226"/>
      <c r="AV10" s="226"/>
      <c r="AW10" s="226"/>
      <c r="AX10" s="226"/>
      <c r="AY10" s="641"/>
      <c r="AZ10" s="641"/>
      <c r="BA10" s="641"/>
      <c r="BB10" s="641"/>
      <c r="BC10" s="641"/>
      <c r="BD10" s="641"/>
      <c r="BE10" s="641"/>
      <c r="BF10" s="641"/>
      <c r="BG10" s="641"/>
      <c r="BH10" s="500"/>
      <c r="BI10" s="500"/>
      <c r="BJ10" s="500"/>
      <c r="BK10" s="415"/>
      <c r="BL10" s="415"/>
      <c r="BM10" s="415"/>
      <c r="BN10" s="415"/>
      <c r="BO10" s="415"/>
      <c r="BP10" s="415"/>
      <c r="BQ10" s="415"/>
      <c r="BR10" s="415"/>
      <c r="BS10" s="415"/>
      <c r="BT10" s="415"/>
      <c r="BU10" s="415"/>
      <c r="BV10" s="415"/>
    </row>
    <row r="11" spans="1:74" ht="11.1" customHeight="1">
      <c r="A11" s="163" t="s">
        <v>544</v>
      </c>
      <c r="B11" s="173" t="s">
        <v>564</v>
      </c>
      <c r="C11" s="256">
        <v>4.3953936440000003</v>
      </c>
      <c r="D11" s="256">
        <v>4.4569777339999996</v>
      </c>
      <c r="E11" s="256">
        <v>4.5009564600000003</v>
      </c>
      <c r="F11" s="256">
        <v>4.477302806</v>
      </c>
      <c r="G11" s="256">
        <v>4.5057260599999998</v>
      </c>
      <c r="H11" s="256">
        <v>4.4507091059999997</v>
      </c>
      <c r="I11" s="256">
        <v>4.4606510249999998</v>
      </c>
      <c r="J11" s="256">
        <v>4.4579236059999996</v>
      </c>
      <c r="K11" s="256">
        <v>4.5712032860000003</v>
      </c>
      <c r="L11" s="256">
        <v>4.6153712159999998</v>
      </c>
      <c r="M11" s="256">
        <v>4.6141223059999996</v>
      </c>
      <c r="N11" s="256">
        <v>4.6443542559999997</v>
      </c>
      <c r="O11" s="256">
        <v>4.3054656050000002</v>
      </c>
      <c r="P11" s="256">
        <v>4.3190796093000001</v>
      </c>
      <c r="Q11" s="256">
        <v>4.3149448213000001</v>
      </c>
      <c r="R11" s="256">
        <v>4.8007920073000001</v>
      </c>
      <c r="S11" s="256">
        <v>4.9661610847000004</v>
      </c>
      <c r="T11" s="256">
        <v>5.0744797876999996</v>
      </c>
      <c r="U11" s="256">
        <v>5.1047650456999998</v>
      </c>
      <c r="V11" s="256">
        <v>5.2046568857000004</v>
      </c>
      <c r="W11" s="256">
        <v>5.0180390826999997</v>
      </c>
      <c r="X11" s="256">
        <v>4.8313098167000001</v>
      </c>
      <c r="Y11" s="256">
        <v>4.8107520726999997</v>
      </c>
      <c r="Z11" s="256">
        <v>4.5584082966999997</v>
      </c>
      <c r="AA11" s="256">
        <v>4.4864431316999998</v>
      </c>
      <c r="AB11" s="256">
        <v>4.4263357787000004</v>
      </c>
      <c r="AC11" s="256">
        <v>4.4637105187000001</v>
      </c>
      <c r="AD11" s="256">
        <v>4.4872004646999999</v>
      </c>
      <c r="AE11" s="256">
        <v>4.9841368296999997</v>
      </c>
      <c r="AF11" s="256">
        <v>5.1916816186999997</v>
      </c>
      <c r="AG11" s="256">
        <v>5.1149967037000001</v>
      </c>
      <c r="AH11" s="256">
        <v>5.1645124927000001</v>
      </c>
      <c r="AI11" s="256">
        <v>5.2156968977</v>
      </c>
      <c r="AJ11" s="256">
        <v>4.9786133686999996</v>
      </c>
      <c r="AK11" s="256">
        <v>4.9328737227000001</v>
      </c>
      <c r="AL11" s="256">
        <v>4.6725966366999998</v>
      </c>
      <c r="AM11" s="256">
        <v>4.6233009207000002</v>
      </c>
      <c r="AN11" s="256">
        <v>4.5781118586999998</v>
      </c>
      <c r="AO11" s="256">
        <v>4.4401245436999996</v>
      </c>
      <c r="AP11" s="256">
        <v>4.4839845447000002</v>
      </c>
      <c r="AQ11" s="256">
        <v>4.8185483907000002</v>
      </c>
      <c r="AR11" s="256">
        <v>4.8298107566999997</v>
      </c>
      <c r="AS11" s="256">
        <v>5.0735439257000001</v>
      </c>
      <c r="AT11" s="256">
        <v>5.1032479617000002</v>
      </c>
      <c r="AU11" s="256">
        <v>5.0013926647</v>
      </c>
      <c r="AV11" s="256">
        <v>5.0723300227000001</v>
      </c>
      <c r="AW11" s="256">
        <v>4.9154846076999998</v>
      </c>
      <c r="AX11" s="256">
        <v>4.7258225976999997</v>
      </c>
      <c r="AY11" s="256">
        <v>4.5176238677000002</v>
      </c>
      <c r="AZ11" s="256">
        <v>4.4516836846999999</v>
      </c>
      <c r="BA11" s="256">
        <v>4.2775299176999999</v>
      </c>
      <c r="BB11" s="256">
        <v>4.6764246186999996</v>
      </c>
      <c r="BC11" s="256">
        <v>5.1631906716999998</v>
      </c>
      <c r="BD11" s="256">
        <v>5.1335201476999996</v>
      </c>
      <c r="BE11" s="256">
        <v>5.303454983</v>
      </c>
      <c r="BF11" s="256">
        <v>5.2944389893999997</v>
      </c>
      <c r="BG11" s="256">
        <v>5.3798863636999998</v>
      </c>
      <c r="BH11" s="414">
        <v>5.0529720131999998</v>
      </c>
      <c r="BI11" s="414">
        <v>4.8645862306999996</v>
      </c>
      <c r="BJ11" s="414">
        <v>4.5993503360999997</v>
      </c>
      <c r="BK11" s="414">
        <v>4.6530464127000002</v>
      </c>
      <c r="BL11" s="414">
        <v>4.6272917623999996</v>
      </c>
      <c r="BM11" s="414">
        <v>4.6363108973999996</v>
      </c>
      <c r="BN11" s="414">
        <v>4.7877993210999996</v>
      </c>
      <c r="BO11" s="414">
        <v>5.2748837811999998</v>
      </c>
      <c r="BP11" s="414">
        <v>5.3993087457</v>
      </c>
      <c r="BQ11" s="414">
        <v>5.3865105722999997</v>
      </c>
      <c r="BR11" s="414">
        <v>5.4387203831999997</v>
      </c>
      <c r="BS11" s="414">
        <v>5.5702601302000003</v>
      </c>
      <c r="BT11" s="414">
        <v>5.2487378381000003</v>
      </c>
      <c r="BU11" s="414">
        <v>5.1064641989000004</v>
      </c>
      <c r="BV11" s="414">
        <v>4.8357112362999999</v>
      </c>
    </row>
    <row r="12" spans="1:74" ht="11.1" customHeight="1">
      <c r="A12" s="163" t="s">
        <v>290</v>
      </c>
      <c r="B12" s="174" t="s">
        <v>395</v>
      </c>
      <c r="C12" s="256">
        <v>0.80836536431999995</v>
      </c>
      <c r="D12" s="256">
        <v>0.82189336432000004</v>
      </c>
      <c r="E12" s="256">
        <v>0.81815136432000002</v>
      </c>
      <c r="F12" s="256">
        <v>0.81493236432000005</v>
      </c>
      <c r="G12" s="256">
        <v>0.80985136432000004</v>
      </c>
      <c r="H12" s="256">
        <v>0.79522136432000001</v>
      </c>
      <c r="I12" s="256">
        <v>0.79509236431999997</v>
      </c>
      <c r="J12" s="256">
        <v>0.72182736432000005</v>
      </c>
      <c r="K12" s="256">
        <v>0.79606236431999999</v>
      </c>
      <c r="L12" s="256">
        <v>0.80874936432</v>
      </c>
      <c r="M12" s="256">
        <v>0.78428436432000004</v>
      </c>
      <c r="N12" s="256">
        <v>0.78435036432000005</v>
      </c>
      <c r="O12" s="256">
        <v>0.78441658232</v>
      </c>
      <c r="P12" s="256">
        <v>0.78283098831999998</v>
      </c>
      <c r="Q12" s="256">
        <v>0.77920324131999996</v>
      </c>
      <c r="R12" s="256">
        <v>0.78737247531999999</v>
      </c>
      <c r="S12" s="256">
        <v>0.78947748126999995</v>
      </c>
      <c r="T12" s="256">
        <v>0.79429193427</v>
      </c>
      <c r="U12" s="256">
        <v>0.79259358127000001</v>
      </c>
      <c r="V12" s="256">
        <v>0.79340058127000002</v>
      </c>
      <c r="W12" s="256">
        <v>0.78361566426999996</v>
      </c>
      <c r="X12" s="256">
        <v>0.78117882627000002</v>
      </c>
      <c r="Y12" s="256">
        <v>0.78109459726999997</v>
      </c>
      <c r="Z12" s="256">
        <v>0.68395969727000006</v>
      </c>
      <c r="AA12" s="256">
        <v>0.75593487127000003</v>
      </c>
      <c r="AB12" s="256">
        <v>0.76005366526999996</v>
      </c>
      <c r="AC12" s="256">
        <v>0.76223306027000004</v>
      </c>
      <c r="AD12" s="256">
        <v>0.67267371126999997</v>
      </c>
      <c r="AE12" s="256">
        <v>0.69888859726999997</v>
      </c>
      <c r="AF12" s="256">
        <v>0.70844854527000001</v>
      </c>
      <c r="AG12" s="256">
        <v>0.73652174827000005</v>
      </c>
      <c r="AH12" s="256">
        <v>0.76692502327000001</v>
      </c>
      <c r="AI12" s="256">
        <v>0.76978645726999995</v>
      </c>
      <c r="AJ12" s="256">
        <v>0.77783438326999998</v>
      </c>
      <c r="AK12" s="256">
        <v>0.77085849026999997</v>
      </c>
      <c r="AL12" s="256">
        <v>0.76266743227</v>
      </c>
      <c r="AM12" s="256">
        <v>0.73965363327</v>
      </c>
      <c r="AN12" s="256">
        <v>0.73738899427000004</v>
      </c>
      <c r="AO12" s="256">
        <v>0.72982794026999998</v>
      </c>
      <c r="AP12" s="256">
        <v>0.73071241627000005</v>
      </c>
      <c r="AQ12" s="256">
        <v>0.73416708526999996</v>
      </c>
      <c r="AR12" s="256">
        <v>0.71137257327000003</v>
      </c>
      <c r="AS12" s="256">
        <v>0.73281390726999995</v>
      </c>
      <c r="AT12" s="256">
        <v>0.73731472727000003</v>
      </c>
      <c r="AU12" s="256">
        <v>0.71631778527000001</v>
      </c>
      <c r="AV12" s="256">
        <v>0.71085486526999997</v>
      </c>
      <c r="AW12" s="256">
        <v>0.69517367926999996</v>
      </c>
      <c r="AX12" s="256">
        <v>0.70248669727000002</v>
      </c>
      <c r="AY12" s="256">
        <v>0.69587885227000001</v>
      </c>
      <c r="AZ12" s="256">
        <v>0.68820310426999998</v>
      </c>
      <c r="BA12" s="256">
        <v>0.68931335826999995</v>
      </c>
      <c r="BB12" s="256">
        <v>0.69776488527000002</v>
      </c>
      <c r="BC12" s="256">
        <v>0.69653746026999996</v>
      </c>
      <c r="BD12" s="256">
        <v>0.70314269627000003</v>
      </c>
      <c r="BE12" s="256">
        <v>0.70180586834000003</v>
      </c>
      <c r="BF12" s="256">
        <v>0.68174659781000002</v>
      </c>
      <c r="BG12" s="256">
        <v>0.69929989511000001</v>
      </c>
      <c r="BH12" s="414">
        <v>0.68656581738</v>
      </c>
      <c r="BI12" s="414">
        <v>0.73895210535</v>
      </c>
      <c r="BJ12" s="414">
        <v>0.73474174091</v>
      </c>
      <c r="BK12" s="414">
        <v>0.74005746150999996</v>
      </c>
      <c r="BL12" s="414">
        <v>0.73956538723999998</v>
      </c>
      <c r="BM12" s="414">
        <v>0.73816755277000001</v>
      </c>
      <c r="BN12" s="414">
        <v>0.73553156566</v>
      </c>
      <c r="BO12" s="414">
        <v>0.73889443289000001</v>
      </c>
      <c r="BP12" s="414">
        <v>0.73240210128000005</v>
      </c>
      <c r="BQ12" s="414">
        <v>0.73555967925999999</v>
      </c>
      <c r="BR12" s="414">
        <v>0.73923259664999996</v>
      </c>
      <c r="BS12" s="414">
        <v>0.73962095704999997</v>
      </c>
      <c r="BT12" s="414">
        <v>0.73623258339999997</v>
      </c>
      <c r="BU12" s="414">
        <v>0.73033913802999995</v>
      </c>
      <c r="BV12" s="414">
        <v>0.72590243242999997</v>
      </c>
    </row>
    <row r="13" spans="1:74" ht="11.1" customHeight="1">
      <c r="A13" s="163" t="s">
        <v>291</v>
      </c>
      <c r="B13" s="174" t="s">
        <v>396</v>
      </c>
      <c r="C13" s="256">
        <v>2.4979715252000001</v>
      </c>
      <c r="D13" s="256">
        <v>2.5164426151999999</v>
      </c>
      <c r="E13" s="256">
        <v>2.5585593412000001</v>
      </c>
      <c r="F13" s="256">
        <v>2.5530626872000002</v>
      </c>
      <c r="G13" s="256">
        <v>2.5707529411999999</v>
      </c>
      <c r="H13" s="256">
        <v>2.5237559871999999</v>
      </c>
      <c r="I13" s="256">
        <v>2.5368859062000002</v>
      </c>
      <c r="J13" s="256">
        <v>2.5869494872000001</v>
      </c>
      <c r="K13" s="256">
        <v>2.6224361672000001</v>
      </c>
      <c r="L13" s="256">
        <v>2.6237230972000001</v>
      </c>
      <c r="M13" s="256">
        <v>2.6258721872000002</v>
      </c>
      <c r="N13" s="256">
        <v>2.6383201372</v>
      </c>
      <c r="O13" s="256">
        <v>2.2754040941999998</v>
      </c>
      <c r="P13" s="256">
        <v>2.2587400502000001</v>
      </c>
      <c r="Q13" s="256">
        <v>2.2576739001999999</v>
      </c>
      <c r="R13" s="256">
        <v>2.7292773511999999</v>
      </c>
      <c r="S13" s="256">
        <v>2.8994250754999999</v>
      </c>
      <c r="T13" s="256">
        <v>2.9908071915000001</v>
      </c>
      <c r="U13" s="256">
        <v>3.0216262094999999</v>
      </c>
      <c r="V13" s="256">
        <v>3.1102805325</v>
      </c>
      <c r="W13" s="256">
        <v>2.9316166385</v>
      </c>
      <c r="X13" s="256">
        <v>2.7587977225000002</v>
      </c>
      <c r="Y13" s="256">
        <v>2.7177452264999999</v>
      </c>
      <c r="Z13" s="256">
        <v>2.5578718514999998</v>
      </c>
      <c r="AA13" s="256">
        <v>2.3847449064999999</v>
      </c>
      <c r="AB13" s="256">
        <v>2.2886373215</v>
      </c>
      <c r="AC13" s="256">
        <v>2.3067118784999998</v>
      </c>
      <c r="AD13" s="256">
        <v>2.4127839025000002</v>
      </c>
      <c r="AE13" s="256">
        <v>2.8522074845000001</v>
      </c>
      <c r="AF13" s="256">
        <v>3.0335430575000002</v>
      </c>
      <c r="AG13" s="256">
        <v>2.9468406654999999</v>
      </c>
      <c r="AH13" s="256">
        <v>2.9484149945000002</v>
      </c>
      <c r="AI13" s="256">
        <v>3.0515899014999999</v>
      </c>
      <c r="AJ13" s="256">
        <v>2.7669317835</v>
      </c>
      <c r="AK13" s="256">
        <v>2.7096373415000001</v>
      </c>
      <c r="AL13" s="256">
        <v>2.4964004625</v>
      </c>
      <c r="AM13" s="256">
        <v>2.4706850094999999</v>
      </c>
      <c r="AN13" s="256">
        <v>2.4526603804999998</v>
      </c>
      <c r="AO13" s="256">
        <v>2.2737224524999999</v>
      </c>
      <c r="AP13" s="256">
        <v>2.3158190465000001</v>
      </c>
      <c r="AQ13" s="256">
        <v>2.6597604435000002</v>
      </c>
      <c r="AR13" s="256">
        <v>2.7040342465</v>
      </c>
      <c r="AS13" s="256">
        <v>2.9243771315</v>
      </c>
      <c r="AT13" s="256">
        <v>2.9707048144999999</v>
      </c>
      <c r="AU13" s="256">
        <v>2.8377902664999999</v>
      </c>
      <c r="AV13" s="256">
        <v>2.9063913404999999</v>
      </c>
      <c r="AW13" s="256">
        <v>2.7554823415</v>
      </c>
      <c r="AX13" s="256">
        <v>2.5386266074999999</v>
      </c>
      <c r="AY13" s="256">
        <v>2.3057620564999999</v>
      </c>
      <c r="AZ13" s="256">
        <v>2.2485946994999999</v>
      </c>
      <c r="BA13" s="256">
        <v>2.0665859664999999</v>
      </c>
      <c r="BB13" s="256">
        <v>2.4630199235000001</v>
      </c>
      <c r="BC13" s="256">
        <v>2.9506710854999998</v>
      </c>
      <c r="BD13" s="256">
        <v>2.9524731425000001</v>
      </c>
      <c r="BE13" s="256">
        <v>3.1205115641000001</v>
      </c>
      <c r="BF13" s="256">
        <v>3.1293361483000002</v>
      </c>
      <c r="BG13" s="256">
        <v>3.1902708669000002</v>
      </c>
      <c r="BH13" s="414">
        <v>2.8741631966000001</v>
      </c>
      <c r="BI13" s="414">
        <v>2.6235026054000001</v>
      </c>
      <c r="BJ13" s="414">
        <v>2.3560868506000001</v>
      </c>
      <c r="BK13" s="414">
        <v>2.3870487875999999</v>
      </c>
      <c r="BL13" s="414">
        <v>2.3484972676</v>
      </c>
      <c r="BM13" s="414">
        <v>2.3533092642</v>
      </c>
      <c r="BN13" s="414">
        <v>2.5040932856000002</v>
      </c>
      <c r="BO13" s="414">
        <v>2.9874278972999999</v>
      </c>
      <c r="BP13" s="414">
        <v>3.1224045192999998</v>
      </c>
      <c r="BQ13" s="414">
        <v>3.0996152233999998</v>
      </c>
      <c r="BR13" s="414">
        <v>3.1270520894999998</v>
      </c>
      <c r="BS13" s="414">
        <v>3.2413714549999999</v>
      </c>
      <c r="BT13" s="414">
        <v>2.9090759712000001</v>
      </c>
      <c r="BU13" s="414">
        <v>2.7509757202</v>
      </c>
      <c r="BV13" s="414">
        <v>2.4701590081</v>
      </c>
    </row>
    <row r="14" spans="1:74" ht="11.1" customHeight="1">
      <c r="A14" s="163" t="s">
        <v>292</v>
      </c>
      <c r="B14" s="174" t="s">
        <v>397</v>
      </c>
      <c r="C14" s="256">
        <v>0.63296828063999999</v>
      </c>
      <c r="D14" s="256">
        <v>0.66228628063999995</v>
      </c>
      <c r="E14" s="256">
        <v>0.66233428063999999</v>
      </c>
      <c r="F14" s="256">
        <v>0.66414228064000003</v>
      </c>
      <c r="G14" s="256">
        <v>0.66861628064</v>
      </c>
      <c r="H14" s="256">
        <v>0.67754628064</v>
      </c>
      <c r="I14" s="256">
        <v>0.67302028063999997</v>
      </c>
      <c r="J14" s="256">
        <v>0.68463728063999996</v>
      </c>
      <c r="K14" s="256">
        <v>0.69659928063999998</v>
      </c>
      <c r="L14" s="256">
        <v>0.72349028063999998</v>
      </c>
      <c r="M14" s="256">
        <v>0.74156328063999999</v>
      </c>
      <c r="N14" s="256">
        <v>0.75128528064</v>
      </c>
      <c r="O14" s="256">
        <v>0.76494944263999998</v>
      </c>
      <c r="P14" s="256">
        <v>0.78306063563999995</v>
      </c>
      <c r="Q14" s="256">
        <v>0.78935387763999998</v>
      </c>
      <c r="R14" s="256">
        <v>0.79855967364000002</v>
      </c>
      <c r="S14" s="256">
        <v>0.79612942840000001</v>
      </c>
      <c r="T14" s="256">
        <v>0.80406431639999998</v>
      </c>
      <c r="U14" s="256">
        <v>0.80320544039999997</v>
      </c>
      <c r="V14" s="256">
        <v>0.80920955539999995</v>
      </c>
      <c r="W14" s="256">
        <v>0.82095156039999995</v>
      </c>
      <c r="X14" s="256">
        <v>0.8206477324</v>
      </c>
      <c r="Y14" s="256">
        <v>0.83975116940000005</v>
      </c>
      <c r="Z14" s="256">
        <v>0.84715430540000003</v>
      </c>
      <c r="AA14" s="256">
        <v>0.86327093440000002</v>
      </c>
      <c r="AB14" s="256">
        <v>0.88566867839999996</v>
      </c>
      <c r="AC14" s="256">
        <v>0.91177816040000004</v>
      </c>
      <c r="AD14" s="256">
        <v>0.92970417039999997</v>
      </c>
      <c r="AE14" s="256">
        <v>0.95188689739999999</v>
      </c>
      <c r="AF14" s="256">
        <v>0.96295367639999996</v>
      </c>
      <c r="AG14" s="256">
        <v>0.95368436440000004</v>
      </c>
      <c r="AH14" s="256">
        <v>0.97680990540000001</v>
      </c>
      <c r="AI14" s="256">
        <v>0.91647518240000003</v>
      </c>
      <c r="AJ14" s="256">
        <v>0.96519425640000001</v>
      </c>
      <c r="AK14" s="256">
        <v>0.98948103939999998</v>
      </c>
      <c r="AL14" s="256">
        <v>0.95475246840000005</v>
      </c>
      <c r="AM14" s="256">
        <v>0.96432619939999997</v>
      </c>
      <c r="AN14" s="256">
        <v>0.92381667540000001</v>
      </c>
      <c r="AO14" s="256">
        <v>0.9711716064</v>
      </c>
      <c r="AP14" s="256">
        <v>0.98079440640000004</v>
      </c>
      <c r="AQ14" s="256">
        <v>0.96037679239999996</v>
      </c>
      <c r="AR14" s="256">
        <v>0.95972619940000004</v>
      </c>
      <c r="AS14" s="256">
        <v>0.96025402039999996</v>
      </c>
      <c r="AT14" s="256">
        <v>0.93617762140000005</v>
      </c>
      <c r="AU14" s="256">
        <v>0.98161921740000002</v>
      </c>
      <c r="AV14" s="256">
        <v>0.98630709139999995</v>
      </c>
      <c r="AW14" s="256">
        <v>0.99437148239999995</v>
      </c>
      <c r="AX14" s="256">
        <v>1.0092687953999999</v>
      </c>
      <c r="AY14" s="256">
        <v>1.0344822264</v>
      </c>
      <c r="AZ14" s="256">
        <v>1.0224822264</v>
      </c>
      <c r="BA14" s="256">
        <v>1.0374822264000001</v>
      </c>
      <c r="BB14" s="256">
        <v>1.0312812264</v>
      </c>
      <c r="BC14" s="256">
        <v>1.0375846914</v>
      </c>
      <c r="BD14" s="256">
        <v>0.99998526340000005</v>
      </c>
      <c r="BE14" s="256">
        <v>1.0060443851</v>
      </c>
      <c r="BF14" s="256">
        <v>1.0060571362999999</v>
      </c>
      <c r="BG14" s="256">
        <v>1.0129877104</v>
      </c>
      <c r="BH14" s="414">
        <v>1.0160352271999999</v>
      </c>
      <c r="BI14" s="414">
        <v>1.0250276943000001</v>
      </c>
      <c r="BJ14" s="414">
        <v>1.0314169138</v>
      </c>
      <c r="BK14" s="414">
        <v>1.0329953092999999</v>
      </c>
      <c r="BL14" s="414">
        <v>1.0438711927</v>
      </c>
      <c r="BM14" s="414">
        <v>1.0519144659999999</v>
      </c>
      <c r="BN14" s="414">
        <v>1.0548303721000001</v>
      </c>
      <c r="BO14" s="414">
        <v>1.0563457027000001</v>
      </c>
      <c r="BP14" s="414">
        <v>1.0523461161000001</v>
      </c>
      <c r="BQ14" s="414">
        <v>1.0551349076000001</v>
      </c>
      <c r="BR14" s="414">
        <v>1.0657850655000001</v>
      </c>
      <c r="BS14" s="414">
        <v>1.0754080909999999</v>
      </c>
      <c r="BT14" s="414">
        <v>1.0832479024999999</v>
      </c>
      <c r="BU14" s="414">
        <v>1.0947806553999999</v>
      </c>
      <c r="BV14" s="414">
        <v>1.1019992075</v>
      </c>
    </row>
    <row r="15" spans="1:74" ht="11.1" customHeight="1">
      <c r="A15" s="163" t="s">
        <v>293</v>
      </c>
      <c r="B15" s="174" t="s">
        <v>398</v>
      </c>
      <c r="C15" s="256">
        <v>0.45608847388000001</v>
      </c>
      <c r="D15" s="256">
        <v>0.45635547387999997</v>
      </c>
      <c r="E15" s="256">
        <v>0.46191147387999998</v>
      </c>
      <c r="F15" s="256">
        <v>0.44516547388</v>
      </c>
      <c r="G15" s="256">
        <v>0.45650547388000001</v>
      </c>
      <c r="H15" s="256">
        <v>0.45418547388000002</v>
      </c>
      <c r="I15" s="256">
        <v>0.45565247388000002</v>
      </c>
      <c r="J15" s="256">
        <v>0.46450947388000002</v>
      </c>
      <c r="K15" s="256">
        <v>0.45610547388</v>
      </c>
      <c r="L15" s="256">
        <v>0.45940847388</v>
      </c>
      <c r="M15" s="256">
        <v>0.46240247388</v>
      </c>
      <c r="N15" s="256">
        <v>0.47039847388</v>
      </c>
      <c r="O15" s="256">
        <v>0.48069548588</v>
      </c>
      <c r="P15" s="256">
        <v>0.49444793513000002</v>
      </c>
      <c r="Q15" s="256">
        <v>0.48871380212999999</v>
      </c>
      <c r="R15" s="256">
        <v>0.48558250713000001</v>
      </c>
      <c r="S15" s="256">
        <v>0.48112909948999999</v>
      </c>
      <c r="T15" s="256">
        <v>0.48531634549000002</v>
      </c>
      <c r="U15" s="256">
        <v>0.48733981449000002</v>
      </c>
      <c r="V15" s="256">
        <v>0.49176621649000002</v>
      </c>
      <c r="W15" s="256">
        <v>0.48185521948999999</v>
      </c>
      <c r="X15" s="256">
        <v>0.47068553548999997</v>
      </c>
      <c r="Y15" s="256">
        <v>0.47216107949000002</v>
      </c>
      <c r="Z15" s="256">
        <v>0.46942244248999998</v>
      </c>
      <c r="AA15" s="256">
        <v>0.48249241948999999</v>
      </c>
      <c r="AB15" s="256">
        <v>0.49197611348999998</v>
      </c>
      <c r="AC15" s="256">
        <v>0.48298741949000001</v>
      </c>
      <c r="AD15" s="256">
        <v>0.47203868048999997</v>
      </c>
      <c r="AE15" s="256">
        <v>0.48115385048999998</v>
      </c>
      <c r="AF15" s="256">
        <v>0.48673633949</v>
      </c>
      <c r="AG15" s="256">
        <v>0.47794992548999998</v>
      </c>
      <c r="AH15" s="256">
        <v>0.47236256948999999</v>
      </c>
      <c r="AI15" s="256">
        <v>0.47784535648999998</v>
      </c>
      <c r="AJ15" s="256">
        <v>0.46865294548999997</v>
      </c>
      <c r="AK15" s="256">
        <v>0.46289685148999998</v>
      </c>
      <c r="AL15" s="256">
        <v>0.45877627349</v>
      </c>
      <c r="AM15" s="256">
        <v>0.44863607848999998</v>
      </c>
      <c r="AN15" s="256">
        <v>0.46424580849000002</v>
      </c>
      <c r="AO15" s="256">
        <v>0.46540254449000001</v>
      </c>
      <c r="AP15" s="256">
        <v>0.45665867549</v>
      </c>
      <c r="AQ15" s="256">
        <v>0.46424406949000002</v>
      </c>
      <c r="AR15" s="256">
        <v>0.45467773749000001</v>
      </c>
      <c r="AS15" s="256">
        <v>0.45609886648999998</v>
      </c>
      <c r="AT15" s="256">
        <v>0.45905079849000002</v>
      </c>
      <c r="AU15" s="256">
        <v>0.46566539549000002</v>
      </c>
      <c r="AV15" s="256">
        <v>0.46877672548999999</v>
      </c>
      <c r="AW15" s="256">
        <v>0.47045710449</v>
      </c>
      <c r="AX15" s="256">
        <v>0.47544049749</v>
      </c>
      <c r="AY15" s="256">
        <v>0.48150073249000003</v>
      </c>
      <c r="AZ15" s="256">
        <v>0.49240365449000001</v>
      </c>
      <c r="BA15" s="256">
        <v>0.48414836648999998</v>
      </c>
      <c r="BB15" s="256">
        <v>0.48435858348999999</v>
      </c>
      <c r="BC15" s="256">
        <v>0.47839743449</v>
      </c>
      <c r="BD15" s="256">
        <v>0.47791904549000003</v>
      </c>
      <c r="BE15" s="256">
        <v>0.47509316545000002</v>
      </c>
      <c r="BF15" s="256">
        <v>0.47729910702</v>
      </c>
      <c r="BG15" s="256">
        <v>0.47732789130999997</v>
      </c>
      <c r="BH15" s="414">
        <v>0.47620777203999998</v>
      </c>
      <c r="BI15" s="414">
        <v>0.47710382560999998</v>
      </c>
      <c r="BJ15" s="414">
        <v>0.47710483073999999</v>
      </c>
      <c r="BK15" s="414">
        <v>0.49294485431000001</v>
      </c>
      <c r="BL15" s="414">
        <v>0.49535791487000003</v>
      </c>
      <c r="BM15" s="414">
        <v>0.49291961436999998</v>
      </c>
      <c r="BN15" s="414">
        <v>0.49334409773999999</v>
      </c>
      <c r="BO15" s="414">
        <v>0.49221574831999998</v>
      </c>
      <c r="BP15" s="414">
        <v>0.49215600906000001</v>
      </c>
      <c r="BQ15" s="414">
        <v>0.49620076205000002</v>
      </c>
      <c r="BR15" s="414">
        <v>0.50665063156000001</v>
      </c>
      <c r="BS15" s="414">
        <v>0.51385962708999999</v>
      </c>
      <c r="BT15" s="414">
        <v>0.52018138097</v>
      </c>
      <c r="BU15" s="414">
        <v>0.53036868526000003</v>
      </c>
      <c r="BV15" s="414">
        <v>0.53765058825000001</v>
      </c>
    </row>
    <row r="16" spans="1:74" ht="11.1" customHeight="1">
      <c r="C16" s="226"/>
      <c r="D16" s="226"/>
      <c r="E16" s="226"/>
      <c r="F16" s="226"/>
      <c r="G16" s="226"/>
      <c r="H16" s="226"/>
      <c r="I16" s="226"/>
      <c r="J16" s="226"/>
      <c r="K16" s="226"/>
      <c r="L16" s="226"/>
      <c r="M16" s="226"/>
      <c r="N16" s="226"/>
      <c r="O16" s="226"/>
      <c r="P16" s="226"/>
      <c r="Q16" s="226"/>
      <c r="R16" s="226"/>
      <c r="S16" s="226"/>
      <c r="T16" s="226"/>
      <c r="U16" s="226"/>
      <c r="V16" s="226"/>
      <c r="W16" s="226"/>
      <c r="X16" s="226"/>
      <c r="Y16" s="226"/>
      <c r="Z16" s="226"/>
      <c r="AA16" s="226"/>
      <c r="AB16" s="226"/>
      <c r="AC16" s="226"/>
      <c r="AD16" s="226"/>
      <c r="AE16" s="226"/>
      <c r="AF16" s="226"/>
      <c r="AG16" s="226"/>
      <c r="AH16" s="226"/>
      <c r="AI16" s="226"/>
      <c r="AJ16" s="226"/>
      <c r="AK16" s="226"/>
      <c r="AL16" s="226"/>
      <c r="AM16" s="226"/>
      <c r="AN16" s="226"/>
      <c r="AO16" s="226"/>
      <c r="AP16" s="226"/>
      <c r="AQ16" s="226"/>
      <c r="AR16" s="226"/>
      <c r="AS16" s="226"/>
      <c r="AT16" s="226"/>
      <c r="AU16" s="226"/>
      <c r="AV16" s="226"/>
      <c r="AW16" s="226"/>
      <c r="AX16" s="226"/>
      <c r="AY16" s="641"/>
      <c r="AZ16" s="641"/>
      <c r="BA16" s="641"/>
      <c r="BB16" s="641"/>
      <c r="BC16" s="641"/>
      <c r="BD16" s="641"/>
      <c r="BE16" s="641"/>
      <c r="BF16" s="641"/>
      <c r="BG16" s="641"/>
      <c r="BH16" s="500"/>
      <c r="BI16" s="500"/>
      <c r="BJ16" s="500"/>
      <c r="BK16" s="415"/>
      <c r="BL16" s="415"/>
      <c r="BM16" s="415"/>
      <c r="BN16" s="415"/>
      <c r="BO16" s="415"/>
      <c r="BP16" s="415"/>
      <c r="BQ16" s="415"/>
      <c r="BR16" s="415"/>
      <c r="BS16" s="415"/>
      <c r="BT16" s="415"/>
      <c r="BU16" s="415"/>
      <c r="BV16" s="415"/>
    </row>
    <row r="17" spans="1:74" ht="11.1" customHeight="1">
      <c r="A17" s="163" t="s">
        <v>403</v>
      </c>
      <c r="B17" s="173" t="s">
        <v>565</v>
      </c>
      <c r="C17" s="256">
        <v>5.1705290488999998</v>
      </c>
      <c r="D17" s="256">
        <v>5.3183250489000002</v>
      </c>
      <c r="E17" s="256">
        <v>5.3103360489</v>
      </c>
      <c r="F17" s="256">
        <v>5.1366850489000004</v>
      </c>
      <c r="G17" s="256">
        <v>4.8113570488999997</v>
      </c>
      <c r="H17" s="256">
        <v>4.7068450489</v>
      </c>
      <c r="I17" s="256">
        <v>5.0215230488999998</v>
      </c>
      <c r="J17" s="256">
        <v>4.4557480489000003</v>
      </c>
      <c r="K17" s="256">
        <v>4.5272400489000004</v>
      </c>
      <c r="L17" s="256">
        <v>4.8631960488999999</v>
      </c>
      <c r="M17" s="256">
        <v>5.0391760488999999</v>
      </c>
      <c r="N17" s="256">
        <v>4.8993170489000004</v>
      </c>
      <c r="O17" s="256">
        <v>4.9389040488999996</v>
      </c>
      <c r="P17" s="256">
        <v>4.8595460489000004</v>
      </c>
      <c r="Q17" s="256">
        <v>4.9750180489</v>
      </c>
      <c r="R17" s="256">
        <v>4.8672770489000001</v>
      </c>
      <c r="S17" s="256">
        <v>4.7852434436999998</v>
      </c>
      <c r="T17" s="256">
        <v>4.2276058049999996</v>
      </c>
      <c r="U17" s="256">
        <v>4.4416873147000002</v>
      </c>
      <c r="V17" s="256">
        <v>4.1019609276000004</v>
      </c>
      <c r="W17" s="256">
        <v>4.2959986050000003</v>
      </c>
      <c r="X17" s="256">
        <v>4.7269986050000004</v>
      </c>
      <c r="Y17" s="256">
        <v>4.7223136050000001</v>
      </c>
      <c r="Z17" s="256">
        <v>4.6338136050000003</v>
      </c>
      <c r="AA17" s="256">
        <v>4.7695336769000001</v>
      </c>
      <c r="AB17" s="256">
        <v>4.4949256769000003</v>
      </c>
      <c r="AC17" s="256">
        <v>4.3801946769000004</v>
      </c>
      <c r="AD17" s="256">
        <v>4.4541236769000001</v>
      </c>
      <c r="AE17" s="256">
        <v>4.1110086769</v>
      </c>
      <c r="AF17" s="256">
        <v>4.1484206768999998</v>
      </c>
      <c r="AG17" s="256">
        <v>4.1710926768999999</v>
      </c>
      <c r="AH17" s="256">
        <v>3.9801206768999999</v>
      </c>
      <c r="AI17" s="256">
        <v>4.0259166768999997</v>
      </c>
      <c r="AJ17" s="256">
        <v>4.2827276768999996</v>
      </c>
      <c r="AK17" s="256">
        <v>4.3535986768999999</v>
      </c>
      <c r="AL17" s="256">
        <v>4.2370516769000002</v>
      </c>
      <c r="AM17" s="256">
        <v>4.3163816768999999</v>
      </c>
      <c r="AN17" s="256">
        <v>4.4044466769000001</v>
      </c>
      <c r="AO17" s="256">
        <v>4.2973096769000003</v>
      </c>
      <c r="AP17" s="256">
        <v>4.2733526769000001</v>
      </c>
      <c r="AQ17" s="256">
        <v>4.1366486769000002</v>
      </c>
      <c r="AR17" s="256">
        <v>4.0456616769</v>
      </c>
      <c r="AS17" s="256">
        <v>4.0231046769000001</v>
      </c>
      <c r="AT17" s="256">
        <v>3.8216546769000002</v>
      </c>
      <c r="AU17" s="256">
        <v>3.2825036768999998</v>
      </c>
      <c r="AV17" s="256">
        <v>3.6960256769000002</v>
      </c>
      <c r="AW17" s="256">
        <v>3.8678236769000001</v>
      </c>
      <c r="AX17" s="256">
        <v>3.9763976769</v>
      </c>
      <c r="AY17" s="256">
        <v>3.9428396768999998</v>
      </c>
      <c r="AZ17" s="256">
        <v>3.8642896768999999</v>
      </c>
      <c r="BA17" s="256">
        <v>4.0388936768999999</v>
      </c>
      <c r="BB17" s="256">
        <v>3.8987236769</v>
      </c>
      <c r="BC17" s="256">
        <v>3.8377856768999998</v>
      </c>
      <c r="BD17" s="256">
        <v>3.7886216769000001</v>
      </c>
      <c r="BE17" s="256">
        <v>3.7441345437</v>
      </c>
      <c r="BF17" s="256">
        <v>3.7070162570999998</v>
      </c>
      <c r="BG17" s="256">
        <v>3.7028580629999999</v>
      </c>
      <c r="BH17" s="414">
        <v>4.0803370745</v>
      </c>
      <c r="BI17" s="414">
        <v>4.0276831976</v>
      </c>
      <c r="BJ17" s="414">
        <v>4.0569210275999996</v>
      </c>
      <c r="BK17" s="414">
        <v>4.0319207221999998</v>
      </c>
      <c r="BL17" s="414">
        <v>4.0240935681999996</v>
      </c>
      <c r="BM17" s="414">
        <v>3.9695171091999999</v>
      </c>
      <c r="BN17" s="414">
        <v>3.9427380976999999</v>
      </c>
      <c r="BO17" s="414">
        <v>3.8741739636000001</v>
      </c>
      <c r="BP17" s="414">
        <v>3.7418708469999999</v>
      </c>
      <c r="BQ17" s="414">
        <v>3.6884072689999998</v>
      </c>
      <c r="BR17" s="414">
        <v>3.7053978330000001</v>
      </c>
      <c r="BS17" s="414">
        <v>3.6794029823000001</v>
      </c>
      <c r="BT17" s="414">
        <v>3.8243393019999998</v>
      </c>
      <c r="BU17" s="414">
        <v>3.890242615</v>
      </c>
      <c r="BV17" s="414">
        <v>3.9079142594</v>
      </c>
    </row>
    <row r="18" spans="1:74" ht="11.1" customHeight="1">
      <c r="A18" s="163" t="s">
        <v>294</v>
      </c>
      <c r="B18" s="174" t="s">
        <v>399</v>
      </c>
      <c r="C18" s="256">
        <v>2.4678196966999999</v>
      </c>
      <c r="D18" s="256">
        <v>2.5728196966999999</v>
      </c>
      <c r="E18" s="256">
        <v>2.5448196966999999</v>
      </c>
      <c r="F18" s="256">
        <v>2.3668196966999999</v>
      </c>
      <c r="G18" s="256">
        <v>2.1548196967000002</v>
      </c>
      <c r="H18" s="256">
        <v>2.0978196966999998</v>
      </c>
      <c r="I18" s="256">
        <v>2.4368196967000002</v>
      </c>
      <c r="J18" s="256">
        <v>2.2498196966999999</v>
      </c>
      <c r="K18" s="256">
        <v>2.1788196967000002</v>
      </c>
      <c r="L18" s="256">
        <v>2.3668196966999999</v>
      </c>
      <c r="M18" s="256">
        <v>2.4218196967000001</v>
      </c>
      <c r="N18" s="256">
        <v>2.3538196967</v>
      </c>
      <c r="O18" s="256">
        <v>2.3488196967000001</v>
      </c>
      <c r="P18" s="256">
        <v>2.3448196967000001</v>
      </c>
      <c r="Q18" s="256">
        <v>2.2728196967000001</v>
      </c>
      <c r="R18" s="256">
        <v>2.2488196967</v>
      </c>
      <c r="S18" s="256">
        <v>2.2049301397000001</v>
      </c>
      <c r="T18" s="256">
        <v>1.8799301396999999</v>
      </c>
      <c r="U18" s="256">
        <v>2.1249301397</v>
      </c>
      <c r="V18" s="256">
        <v>1.8259301397000001</v>
      </c>
      <c r="W18" s="256">
        <v>1.8319301397000001</v>
      </c>
      <c r="X18" s="256">
        <v>2.2379301397</v>
      </c>
      <c r="Y18" s="256">
        <v>2.1509301396999998</v>
      </c>
      <c r="Z18" s="256">
        <v>2.1459301396999999</v>
      </c>
      <c r="AA18" s="256">
        <v>2.1730270247000001</v>
      </c>
      <c r="AB18" s="256">
        <v>2.1210270247</v>
      </c>
      <c r="AC18" s="256">
        <v>2.0260270246999998</v>
      </c>
      <c r="AD18" s="256">
        <v>2.1060270246999999</v>
      </c>
      <c r="AE18" s="256">
        <v>1.8370270247</v>
      </c>
      <c r="AF18" s="256">
        <v>1.8970270247000001</v>
      </c>
      <c r="AG18" s="256">
        <v>1.9740270247</v>
      </c>
      <c r="AH18" s="256">
        <v>1.9650270246999999</v>
      </c>
      <c r="AI18" s="256">
        <v>1.9010270247000001</v>
      </c>
      <c r="AJ18" s="256">
        <v>2.0300270246999998</v>
      </c>
      <c r="AK18" s="256">
        <v>2.0670270247000002</v>
      </c>
      <c r="AL18" s="256">
        <v>2.0000270247</v>
      </c>
      <c r="AM18" s="256">
        <v>2.0460270246999999</v>
      </c>
      <c r="AN18" s="256">
        <v>2.0990270246999998</v>
      </c>
      <c r="AO18" s="256">
        <v>2.0650270247</v>
      </c>
      <c r="AP18" s="256">
        <v>2.0390270247000002</v>
      </c>
      <c r="AQ18" s="256">
        <v>2.0150270247000002</v>
      </c>
      <c r="AR18" s="256">
        <v>1.8710270247</v>
      </c>
      <c r="AS18" s="256">
        <v>1.8650270247</v>
      </c>
      <c r="AT18" s="256">
        <v>1.8440270246999999</v>
      </c>
      <c r="AU18" s="256">
        <v>1.5230270247</v>
      </c>
      <c r="AV18" s="256">
        <v>1.8130270247</v>
      </c>
      <c r="AW18" s="256">
        <v>1.7760270247000001</v>
      </c>
      <c r="AX18" s="256">
        <v>1.8760270246999999</v>
      </c>
      <c r="AY18" s="256">
        <v>1.8610270247</v>
      </c>
      <c r="AZ18" s="256">
        <v>1.7970270247</v>
      </c>
      <c r="BA18" s="256">
        <v>1.7980270247000001</v>
      </c>
      <c r="BB18" s="256">
        <v>1.8760270246999999</v>
      </c>
      <c r="BC18" s="256">
        <v>1.7790270247</v>
      </c>
      <c r="BD18" s="256">
        <v>1.7690270247</v>
      </c>
      <c r="BE18" s="256">
        <v>1.7678858132999999</v>
      </c>
      <c r="BF18" s="256">
        <v>1.7578902172999999</v>
      </c>
      <c r="BG18" s="256">
        <v>1.728889224</v>
      </c>
      <c r="BH18" s="414">
        <v>2.0866348917000002</v>
      </c>
      <c r="BI18" s="414">
        <v>1.9539134595000001</v>
      </c>
      <c r="BJ18" s="414">
        <v>1.932179839</v>
      </c>
      <c r="BK18" s="414">
        <v>1.9004079435000001</v>
      </c>
      <c r="BL18" s="414">
        <v>1.8887932623000001</v>
      </c>
      <c r="BM18" s="414">
        <v>1.8570490013000001</v>
      </c>
      <c r="BN18" s="414">
        <v>1.835370811</v>
      </c>
      <c r="BO18" s="414">
        <v>1.827647802</v>
      </c>
      <c r="BP18" s="414">
        <v>1.7860792651999999</v>
      </c>
      <c r="BQ18" s="414">
        <v>1.7654332415</v>
      </c>
      <c r="BR18" s="414">
        <v>1.7637785548</v>
      </c>
      <c r="BS18" s="414">
        <v>1.7291662972999999</v>
      </c>
      <c r="BT18" s="414">
        <v>1.8104829792999999</v>
      </c>
      <c r="BU18" s="414">
        <v>1.8088721261</v>
      </c>
      <c r="BV18" s="414">
        <v>1.7972292329999999</v>
      </c>
    </row>
    <row r="19" spans="1:74" ht="11.1" customHeight="1">
      <c r="A19" s="163" t="s">
        <v>400</v>
      </c>
      <c r="B19" s="174" t="s">
        <v>962</v>
      </c>
      <c r="C19" s="256">
        <v>1.528705</v>
      </c>
      <c r="D19" s="256">
        <v>1.566792</v>
      </c>
      <c r="E19" s="256">
        <v>1.5687359999999999</v>
      </c>
      <c r="F19" s="256">
        <v>1.577</v>
      </c>
      <c r="G19" s="256">
        <v>1.4910000000000001</v>
      </c>
      <c r="H19" s="256">
        <v>1.4570000000000001</v>
      </c>
      <c r="I19" s="256">
        <v>1.4379999999999999</v>
      </c>
      <c r="J19" s="256">
        <v>1.035193</v>
      </c>
      <c r="K19" s="256">
        <v>1.1942140000000001</v>
      </c>
      <c r="L19" s="256">
        <v>1.3535090000000001</v>
      </c>
      <c r="M19" s="256">
        <v>1.4649209999999999</v>
      </c>
      <c r="N19" s="256">
        <v>1.400766</v>
      </c>
      <c r="O19" s="256">
        <v>1.465244</v>
      </c>
      <c r="P19" s="256">
        <v>1.369148</v>
      </c>
      <c r="Q19" s="256">
        <v>1.536095</v>
      </c>
      <c r="R19" s="256">
        <v>1.48</v>
      </c>
      <c r="S19" s="256">
        <v>1.3919999999999999</v>
      </c>
      <c r="T19" s="256">
        <v>1.1479999999999999</v>
      </c>
      <c r="U19" s="256">
        <v>1.1319999999999999</v>
      </c>
      <c r="V19" s="256">
        <v>1.129</v>
      </c>
      <c r="W19" s="256">
        <v>1.2669999999999999</v>
      </c>
      <c r="X19" s="256">
        <v>1.2715000000000001</v>
      </c>
      <c r="Y19" s="256">
        <v>1.3438000000000001</v>
      </c>
      <c r="Z19" s="256">
        <v>1.29</v>
      </c>
      <c r="AA19" s="256">
        <v>1.41</v>
      </c>
      <c r="AB19" s="256">
        <v>1.157</v>
      </c>
      <c r="AC19" s="256">
        <v>1.1499999999999999</v>
      </c>
      <c r="AD19" s="256">
        <v>1.129</v>
      </c>
      <c r="AE19" s="256">
        <v>1.081</v>
      </c>
      <c r="AF19" s="256">
        <v>1.0720000000000001</v>
      </c>
      <c r="AG19" s="256">
        <v>0.99299999999999999</v>
      </c>
      <c r="AH19" s="256">
        <v>0.80500000000000005</v>
      </c>
      <c r="AI19" s="256">
        <v>0.92800000000000005</v>
      </c>
      <c r="AJ19" s="256">
        <v>1.0549999999999999</v>
      </c>
      <c r="AK19" s="256">
        <v>1.093</v>
      </c>
      <c r="AL19" s="256">
        <v>1.0660000000000001</v>
      </c>
      <c r="AM19" s="256">
        <v>1.079534</v>
      </c>
      <c r="AN19" s="256">
        <v>1.085221</v>
      </c>
      <c r="AO19" s="256">
        <v>1.032986</v>
      </c>
      <c r="AP19" s="256">
        <v>1.0257540000000001</v>
      </c>
      <c r="AQ19" s="256">
        <v>0.94075200000000003</v>
      </c>
      <c r="AR19" s="256">
        <v>0.98204800000000003</v>
      </c>
      <c r="AS19" s="256">
        <v>0.97316400000000003</v>
      </c>
      <c r="AT19" s="256">
        <v>0.801319</v>
      </c>
      <c r="AU19" s="256">
        <v>0.59806899999999996</v>
      </c>
      <c r="AV19" s="256">
        <v>0.69992799999999999</v>
      </c>
      <c r="AW19" s="256">
        <v>0.90461000000000003</v>
      </c>
      <c r="AX19" s="256">
        <v>0.91356700000000002</v>
      </c>
      <c r="AY19" s="256">
        <v>0.90117400000000003</v>
      </c>
      <c r="AZ19" s="256">
        <v>0.86407699999999998</v>
      </c>
      <c r="BA19" s="256">
        <v>1.0709150000000001</v>
      </c>
      <c r="BB19" s="256">
        <v>0.870869</v>
      </c>
      <c r="BC19" s="256">
        <v>0.90438099999999999</v>
      </c>
      <c r="BD19" s="256">
        <v>0.81537400000000004</v>
      </c>
      <c r="BE19" s="256">
        <v>0.775366</v>
      </c>
      <c r="BF19" s="256">
        <v>0.74535799999999997</v>
      </c>
      <c r="BG19" s="256">
        <v>0.74535099999999999</v>
      </c>
      <c r="BH19" s="414">
        <v>0.775343</v>
      </c>
      <c r="BI19" s="414">
        <v>0.86384433008999995</v>
      </c>
      <c r="BJ19" s="414">
        <v>0.91521168583000001</v>
      </c>
      <c r="BK19" s="414">
        <v>0.91876381484000003</v>
      </c>
      <c r="BL19" s="414">
        <v>0.91765728713000005</v>
      </c>
      <c r="BM19" s="414">
        <v>0.90051429527000004</v>
      </c>
      <c r="BN19" s="414">
        <v>0.88652991367</v>
      </c>
      <c r="BO19" s="414">
        <v>0.8563283223</v>
      </c>
      <c r="BP19" s="414">
        <v>0.76656470081000005</v>
      </c>
      <c r="BQ19" s="414">
        <v>0.73167911767000005</v>
      </c>
      <c r="BR19" s="414">
        <v>0.71822905977999996</v>
      </c>
      <c r="BS19" s="414">
        <v>0.75616274610000001</v>
      </c>
      <c r="BT19" s="414">
        <v>0.82251427873000005</v>
      </c>
      <c r="BU19" s="414">
        <v>0.88590782629999998</v>
      </c>
      <c r="BV19" s="414">
        <v>0.88586657512</v>
      </c>
    </row>
    <row r="20" spans="1:74" ht="11.1" customHeight="1">
      <c r="A20" s="163" t="s">
        <v>402</v>
      </c>
      <c r="B20" s="174" t="s">
        <v>401</v>
      </c>
      <c r="C20" s="256">
        <v>0.32617530328</v>
      </c>
      <c r="D20" s="256">
        <v>0.32231030327999999</v>
      </c>
      <c r="E20" s="256">
        <v>0.32151730328</v>
      </c>
      <c r="F20" s="256">
        <v>0.31894830328000001</v>
      </c>
      <c r="G20" s="256">
        <v>0.29992930328</v>
      </c>
      <c r="H20" s="256">
        <v>0.29396630328000001</v>
      </c>
      <c r="I20" s="256">
        <v>0.29701330327999997</v>
      </c>
      <c r="J20" s="256">
        <v>0.30978430328000001</v>
      </c>
      <c r="K20" s="256">
        <v>0.29509130327999999</v>
      </c>
      <c r="L20" s="256">
        <v>0.27763630328</v>
      </c>
      <c r="M20" s="256">
        <v>0.28182830328000003</v>
      </c>
      <c r="N20" s="256">
        <v>0.28652630328000001</v>
      </c>
      <c r="O20" s="256">
        <v>0.28403330327999998</v>
      </c>
      <c r="P20" s="256">
        <v>0.30490330327999998</v>
      </c>
      <c r="Q20" s="256">
        <v>0.30820730328000001</v>
      </c>
      <c r="R20" s="256">
        <v>0.29128230327999999</v>
      </c>
      <c r="S20" s="256">
        <v>0.28807086027000001</v>
      </c>
      <c r="T20" s="256">
        <v>0.28387086027000002</v>
      </c>
      <c r="U20" s="256">
        <v>0.27387086027000002</v>
      </c>
      <c r="V20" s="256">
        <v>0.22287086027</v>
      </c>
      <c r="W20" s="256">
        <v>0.26509686027000001</v>
      </c>
      <c r="X20" s="256">
        <v>0.27749186027</v>
      </c>
      <c r="Y20" s="256">
        <v>0.29136086027000002</v>
      </c>
      <c r="Z20" s="256">
        <v>0.27608086027000001</v>
      </c>
      <c r="AA20" s="256">
        <v>0.27089997533999999</v>
      </c>
      <c r="AB20" s="256">
        <v>0.26886697533999998</v>
      </c>
      <c r="AC20" s="256">
        <v>0.26188297533999999</v>
      </c>
      <c r="AD20" s="256">
        <v>0.27080997534000001</v>
      </c>
      <c r="AE20" s="256">
        <v>0.28208497533999999</v>
      </c>
      <c r="AF20" s="256">
        <v>0.25832697533999999</v>
      </c>
      <c r="AG20" s="256">
        <v>0.24649097534</v>
      </c>
      <c r="AH20" s="256">
        <v>0.24955197534000001</v>
      </c>
      <c r="AI20" s="256">
        <v>0.24618897534</v>
      </c>
      <c r="AJ20" s="256">
        <v>0.25346797533999998</v>
      </c>
      <c r="AK20" s="256">
        <v>0.24852497534000001</v>
      </c>
      <c r="AL20" s="256">
        <v>0.22314097533999999</v>
      </c>
      <c r="AM20" s="256">
        <v>0.23507097533999999</v>
      </c>
      <c r="AN20" s="256">
        <v>0.25515397534000001</v>
      </c>
      <c r="AO20" s="256">
        <v>0.24078697533999999</v>
      </c>
      <c r="AP20" s="256">
        <v>0.25077397534000001</v>
      </c>
      <c r="AQ20" s="256">
        <v>0.24177397534</v>
      </c>
      <c r="AR20" s="256">
        <v>0.24877397534000001</v>
      </c>
      <c r="AS20" s="256">
        <v>0.23607397533999999</v>
      </c>
      <c r="AT20" s="256">
        <v>0.23117397534</v>
      </c>
      <c r="AU20" s="256">
        <v>0.21417397533999999</v>
      </c>
      <c r="AV20" s="256">
        <v>0.23147397534</v>
      </c>
      <c r="AW20" s="256">
        <v>0.23827397534</v>
      </c>
      <c r="AX20" s="256">
        <v>0.23527397534</v>
      </c>
      <c r="AY20" s="256">
        <v>0.22277397534000001</v>
      </c>
      <c r="AZ20" s="256">
        <v>0.23847397534000001</v>
      </c>
      <c r="BA20" s="256">
        <v>0.22077397534000001</v>
      </c>
      <c r="BB20" s="256">
        <v>0.20377397534</v>
      </c>
      <c r="BC20" s="256">
        <v>0.21477397534000001</v>
      </c>
      <c r="BD20" s="256">
        <v>0.26032697533999999</v>
      </c>
      <c r="BE20" s="256">
        <v>0.24902629677999999</v>
      </c>
      <c r="BF20" s="256">
        <v>0.24955482192</v>
      </c>
      <c r="BG20" s="256">
        <v>0.27767270054999998</v>
      </c>
      <c r="BH20" s="414">
        <v>0.26740415093999997</v>
      </c>
      <c r="BI20" s="414">
        <v>0.26041677151999998</v>
      </c>
      <c r="BJ20" s="414">
        <v>0.26292853926999998</v>
      </c>
      <c r="BK20" s="414">
        <v>0.27485746700000002</v>
      </c>
      <c r="BL20" s="414">
        <v>0.27382162838000002</v>
      </c>
      <c r="BM20" s="414">
        <v>0.27444800987000001</v>
      </c>
      <c r="BN20" s="414">
        <v>0.28287975699000001</v>
      </c>
      <c r="BO20" s="414">
        <v>0.26277325551000003</v>
      </c>
      <c r="BP20" s="414">
        <v>0.25202314657000002</v>
      </c>
      <c r="BQ20" s="414">
        <v>0.25149590527999999</v>
      </c>
      <c r="BR20" s="414">
        <v>0.28133770340000003</v>
      </c>
      <c r="BS20" s="414">
        <v>0.25164740237</v>
      </c>
      <c r="BT20" s="414">
        <v>0.25096590139000002</v>
      </c>
      <c r="BU20" s="414">
        <v>0.25355423824000001</v>
      </c>
      <c r="BV20" s="414">
        <v>0.28571187813999999</v>
      </c>
    </row>
    <row r="21" spans="1:74" ht="11.1" customHeight="1">
      <c r="C21" s="226"/>
      <c r="D21" s="226"/>
      <c r="E21" s="226"/>
      <c r="F21" s="226"/>
      <c r="G21" s="226"/>
      <c r="H21" s="226"/>
      <c r="I21" s="226"/>
      <c r="J21" s="226"/>
      <c r="K21" s="226"/>
      <c r="L21" s="226"/>
      <c r="M21" s="226"/>
      <c r="N21" s="226"/>
      <c r="O21" s="226"/>
      <c r="P21" s="226"/>
      <c r="Q21" s="226"/>
      <c r="R21" s="226"/>
      <c r="S21" s="226"/>
      <c r="T21" s="226"/>
      <c r="U21" s="226"/>
      <c r="V21" s="226"/>
      <c r="W21" s="226"/>
      <c r="X21" s="226"/>
      <c r="Y21" s="226"/>
      <c r="Z21" s="226"/>
      <c r="AA21" s="226"/>
      <c r="AB21" s="226"/>
      <c r="AC21" s="226"/>
      <c r="AD21" s="226"/>
      <c r="AE21" s="226"/>
      <c r="AF21" s="226"/>
      <c r="AG21" s="226"/>
      <c r="AH21" s="226"/>
      <c r="AI21" s="226"/>
      <c r="AJ21" s="226"/>
      <c r="AK21" s="226"/>
      <c r="AL21" s="226"/>
      <c r="AM21" s="226"/>
      <c r="AN21" s="226"/>
      <c r="AO21" s="226"/>
      <c r="AP21" s="226"/>
      <c r="AQ21" s="226"/>
      <c r="AR21" s="226"/>
      <c r="AS21" s="226"/>
      <c r="AT21" s="226"/>
      <c r="AU21" s="226"/>
      <c r="AV21" s="226"/>
      <c r="AW21" s="226"/>
      <c r="AX21" s="226"/>
      <c r="AY21" s="641"/>
      <c r="AZ21" s="641"/>
      <c r="BA21" s="641"/>
      <c r="BB21" s="641"/>
      <c r="BC21" s="641"/>
      <c r="BD21" s="641"/>
      <c r="BE21" s="641"/>
      <c r="BF21" s="641"/>
      <c r="BG21" s="641"/>
      <c r="BH21" s="500"/>
      <c r="BI21" s="500"/>
      <c r="BJ21" s="500"/>
      <c r="BK21" s="415"/>
      <c r="BL21" s="415"/>
      <c r="BM21" s="415"/>
      <c r="BN21" s="415"/>
      <c r="BO21" s="415"/>
      <c r="BP21" s="415"/>
      <c r="BQ21" s="415"/>
      <c r="BR21" s="415"/>
      <c r="BS21" s="415"/>
      <c r="BT21" s="415"/>
      <c r="BU21" s="415"/>
      <c r="BV21" s="415"/>
    </row>
    <row r="22" spans="1:74" ht="11.1" customHeight="1">
      <c r="A22" s="163" t="s">
        <v>550</v>
      </c>
      <c r="B22" s="173" t="s">
        <v>731</v>
      </c>
      <c r="C22" s="256">
        <v>12.509446197000001</v>
      </c>
      <c r="D22" s="256">
        <v>12.656056197</v>
      </c>
      <c r="E22" s="256">
        <v>12.654115196999999</v>
      </c>
      <c r="F22" s="256">
        <v>12.886793196999999</v>
      </c>
      <c r="G22" s="256">
        <v>12.809738197</v>
      </c>
      <c r="H22" s="256">
        <v>12.941691197000001</v>
      </c>
      <c r="I22" s="256">
        <v>12.973947196999999</v>
      </c>
      <c r="J22" s="256">
        <v>12.926986197</v>
      </c>
      <c r="K22" s="256">
        <v>13.066947196999999</v>
      </c>
      <c r="L22" s="256">
        <v>13.143538197</v>
      </c>
      <c r="M22" s="256">
        <v>13.159664197</v>
      </c>
      <c r="N22" s="256">
        <v>13.047341197</v>
      </c>
      <c r="O22" s="256">
        <v>13.048205197</v>
      </c>
      <c r="P22" s="256">
        <v>13.115556197</v>
      </c>
      <c r="Q22" s="256">
        <v>13.174176197</v>
      </c>
      <c r="R22" s="256">
        <v>13.147532197</v>
      </c>
      <c r="S22" s="256">
        <v>13.223035847</v>
      </c>
      <c r="T22" s="256">
        <v>13.225596556999999</v>
      </c>
      <c r="U22" s="256">
        <v>13.278588783</v>
      </c>
      <c r="V22" s="256">
        <v>13.223534299000001</v>
      </c>
      <c r="W22" s="256">
        <v>13.25543409</v>
      </c>
      <c r="X22" s="256">
        <v>13.401864396000001</v>
      </c>
      <c r="Y22" s="256">
        <v>13.338675423</v>
      </c>
      <c r="Z22" s="256">
        <v>13.286807556999999</v>
      </c>
      <c r="AA22" s="256">
        <v>13.373287298999999</v>
      </c>
      <c r="AB22" s="256">
        <v>13.36983895</v>
      </c>
      <c r="AC22" s="256">
        <v>13.351891105</v>
      </c>
      <c r="AD22" s="256">
        <v>13.381303623000001</v>
      </c>
      <c r="AE22" s="256">
        <v>13.391183557</v>
      </c>
      <c r="AF22" s="256">
        <v>13.332449957</v>
      </c>
      <c r="AG22" s="256">
        <v>13.402434620999999</v>
      </c>
      <c r="AH22" s="256">
        <v>13.323870847</v>
      </c>
      <c r="AI22" s="256">
        <v>13.062250023000001</v>
      </c>
      <c r="AJ22" s="256">
        <v>13.393784459999999</v>
      </c>
      <c r="AK22" s="256">
        <v>13.131787723</v>
      </c>
      <c r="AL22" s="256">
        <v>13.409924041</v>
      </c>
      <c r="AM22" s="256">
        <v>13.432328557</v>
      </c>
      <c r="AN22" s="256">
        <v>13.432943557</v>
      </c>
      <c r="AO22" s="256">
        <v>13.436555557</v>
      </c>
      <c r="AP22" s="256">
        <v>13.362562557</v>
      </c>
      <c r="AQ22" s="256">
        <v>13.369529557</v>
      </c>
      <c r="AR22" s="256">
        <v>13.368862557</v>
      </c>
      <c r="AS22" s="256">
        <v>13.393755557</v>
      </c>
      <c r="AT22" s="256">
        <v>13.362115556999999</v>
      </c>
      <c r="AU22" s="256">
        <v>13.345011556999999</v>
      </c>
      <c r="AV22" s="256">
        <v>13.408121556999999</v>
      </c>
      <c r="AW22" s="256">
        <v>13.547928557000001</v>
      </c>
      <c r="AX22" s="256">
        <v>13.543846557</v>
      </c>
      <c r="AY22" s="256">
        <v>13.534029557</v>
      </c>
      <c r="AZ22" s="256">
        <v>13.545337557</v>
      </c>
      <c r="BA22" s="256">
        <v>13.526796557000001</v>
      </c>
      <c r="BB22" s="256">
        <v>13.510044557000001</v>
      </c>
      <c r="BC22" s="256">
        <v>13.414715556999999</v>
      </c>
      <c r="BD22" s="256">
        <v>13.480930557000001</v>
      </c>
      <c r="BE22" s="256">
        <v>13.617648138</v>
      </c>
      <c r="BF22" s="256">
        <v>13.417201533</v>
      </c>
      <c r="BG22" s="256">
        <v>13.428083669999999</v>
      </c>
      <c r="BH22" s="414">
        <v>13.478429918</v>
      </c>
      <c r="BI22" s="414">
        <v>13.507279543999999</v>
      </c>
      <c r="BJ22" s="414">
        <v>13.522578651</v>
      </c>
      <c r="BK22" s="414">
        <v>13.516140019</v>
      </c>
      <c r="BL22" s="414">
        <v>13.320571338000001</v>
      </c>
      <c r="BM22" s="414">
        <v>13.314859124</v>
      </c>
      <c r="BN22" s="414">
        <v>13.318996282000001</v>
      </c>
      <c r="BO22" s="414">
        <v>13.333128387</v>
      </c>
      <c r="BP22" s="414">
        <v>13.328060186</v>
      </c>
      <c r="BQ22" s="414">
        <v>13.378265841999999</v>
      </c>
      <c r="BR22" s="414">
        <v>13.392996551</v>
      </c>
      <c r="BS22" s="414">
        <v>13.380705601000001</v>
      </c>
      <c r="BT22" s="414">
        <v>13.397504546</v>
      </c>
      <c r="BU22" s="414">
        <v>13.401208211</v>
      </c>
      <c r="BV22" s="414">
        <v>13.481298677</v>
      </c>
    </row>
    <row r="23" spans="1:74" ht="11.1" customHeight="1">
      <c r="A23" s="163" t="s">
        <v>295</v>
      </c>
      <c r="B23" s="174" t="s">
        <v>546</v>
      </c>
      <c r="C23" s="256">
        <v>0.84334491267</v>
      </c>
      <c r="D23" s="256">
        <v>0.98830291267000003</v>
      </c>
      <c r="E23" s="256">
        <v>0.95928091267000004</v>
      </c>
      <c r="F23" s="256">
        <v>1.0682809126999999</v>
      </c>
      <c r="G23" s="256">
        <v>1.0672789127</v>
      </c>
      <c r="H23" s="256">
        <v>1.0772819127</v>
      </c>
      <c r="I23" s="256">
        <v>1.0441469127</v>
      </c>
      <c r="J23" s="256">
        <v>1.0181519127000001</v>
      </c>
      <c r="K23" s="256">
        <v>1.0531569127</v>
      </c>
      <c r="L23" s="256">
        <v>1.0501619126999999</v>
      </c>
      <c r="M23" s="256">
        <v>1.0021669126999999</v>
      </c>
      <c r="N23" s="256">
        <v>0.96417091266999999</v>
      </c>
      <c r="O23" s="256">
        <v>1.0111589127</v>
      </c>
      <c r="P23" s="256">
        <v>0.97011491267000005</v>
      </c>
      <c r="Q23" s="256">
        <v>1.0241149127</v>
      </c>
      <c r="R23" s="256">
        <v>1.0661119127000001</v>
      </c>
      <c r="S23" s="256">
        <v>1.0822292952999999</v>
      </c>
      <c r="T23" s="256">
        <v>1.0142292953000001</v>
      </c>
      <c r="U23" s="256">
        <v>1.0482292953000001</v>
      </c>
      <c r="V23" s="256">
        <v>1.0722292953000001</v>
      </c>
      <c r="W23" s="256">
        <v>1.0437422953</v>
      </c>
      <c r="X23" s="256">
        <v>1.0702292953000001</v>
      </c>
      <c r="Y23" s="256">
        <v>1.0559422952999999</v>
      </c>
      <c r="Z23" s="256">
        <v>1.0526572953</v>
      </c>
      <c r="AA23" s="256">
        <v>1.0113742953</v>
      </c>
      <c r="AB23" s="256">
        <v>1.0100942953000001</v>
      </c>
      <c r="AC23" s="256">
        <v>1.0018152952999999</v>
      </c>
      <c r="AD23" s="256">
        <v>1.0015402953000001</v>
      </c>
      <c r="AE23" s="256">
        <v>1.0112662953</v>
      </c>
      <c r="AF23" s="256">
        <v>1.0009952953000001</v>
      </c>
      <c r="AG23" s="256">
        <v>1.0057262952999999</v>
      </c>
      <c r="AH23" s="256">
        <v>0.93723029528000001</v>
      </c>
      <c r="AI23" s="256">
        <v>0.98696529527999999</v>
      </c>
      <c r="AJ23" s="256">
        <v>0.95623029528000003</v>
      </c>
      <c r="AK23" s="256">
        <v>0.99623029527999996</v>
      </c>
      <c r="AL23" s="256">
        <v>1.0009722953</v>
      </c>
      <c r="AM23" s="256">
        <v>0.97323029528000005</v>
      </c>
      <c r="AN23" s="256">
        <v>0.96223029528000004</v>
      </c>
      <c r="AO23" s="256">
        <v>0.96495029527999998</v>
      </c>
      <c r="AP23" s="256">
        <v>0.95470129528000003</v>
      </c>
      <c r="AQ23" s="256">
        <v>0.95819329527999997</v>
      </c>
      <c r="AR23" s="256">
        <v>0.95494829528000003</v>
      </c>
      <c r="AS23" s="256">
        <v>0.95906129527999995</v>
      </c>
      <c r="AT23" s="256">
        <v>0.92506129528000003</v>
      </c>
      <c r="AU23" s="256">
        <v>0.86506129527999998</v>
      </c>
      <c r="AV23" s="256">
        <v>0.88006129527999999</v>
      </c>
      <c r="AW23" s="256">
        <v>0.87605729527999998</v>
      </c>
      <c r="AX23" s="256">
        <v>0.92605529527999997</v>
      </c>
      <c r="AY23" s="256">
        <v>0.92005529527999996</v>
      </c>
      <c r="AZ23" s="256">
        <v>0.91301129528000002</v>
      </c>
      <c r="BA23" s="256">
        <v>0.87978329527999999</v>
      </c>
      <c r="BB23" s="256">
        <v>0.87000029528</v>
      </c>
      <c r="BC23" s="256">
        <v>0.87977629528000001</v>
      </c>
      <c r="BD23" s="256">
        <v>0.91500029528000004</v>
      </c>
      <c r="BE23" s="256">
        <v>0.89834511577999998</v>
      </c>
      <c r="BF23" s="256">
        <v>0.80834078172000001</v>
      </c>
      <c r="BG23" s="256">
        <v>0.87833388090999998</v>
      </c>
      <c r="BH23" s="414">
        <v>0.86334209747000001</v>
      </c>
      <c r="BI23" s="414">
        <v>0.87813440102999996</v>
      </c>
      <c r="BJ23" s="414">
        <v>0.88791619480999995</v>
      </c>
      <c r="BK23" s="414">
        <v>0.88162257353999995</v>
      </c>
      <c r="BL23" s="414">
        <v>0.87543430292000002</v>
      </c>
      <c r="BM23" s="414">
        <v>0.86923209324999995</v>
      </c>
      <c r="BN23" s="414">
        <v>0.86312522023000005</v>
      </c>
      <c r="BO23" s="414">
        <v>0.85703832172000005</v>
      </c>
      <c r="BP23" s="414">
        <v>0.85108784024999995</v>
      </c>
      <c r="BQ23" s="414">
        <v>0.84501028645999998</v>
      </c>
      <c r="BR23" s="414">
        <v>0.83909251667999996</v>
      </c>
      <c r="BS23" s="414">
        <v>0.83323933486000001</v>
      </c>
      <c r="BT23" s="414">
        <v>0.82738493952000003</v>
      </c>
      <c r="BU23" s="414">
        <v>0.82161302949000004</v>
      </c>
      <c r="BV23" s="414">
        <v>0.83736413435000001</v>
      </c>
    </row>
    <row r="24" spans="1:74" ht="11.1" customHeight="1">
      <c r="A24" s="163" t="s">
        <v>296</v>
      </c>
      <c r="B24" s="174" t="s">
        <v>547</v>
      </c>
      <c r="C24" s="256">
        <v>1.4835316173999999</v>
      </c>
      <c r="D24" s="256">
        <v>1.5015316174</v>
      </c>
      <c r="E24" s="256">
        <v>1.4725316174</v>
      </c>
      <c r="F24" s="256">
        <v>1.5230316174</v>
      </c>
      <c r="G24" s="256">
        <v>1.4574316173999999</v>
      </c>
      <c r="H24" s="256">
        <v>1.5492316174</v>
      </c>
      <c r="I24" s="256">
        <v>1.5953316174000001</v>
      </c>
      <c r="J24" s="256">
        <v>1.5165316174000001</v>
      </c>
      <c r="K24" s="256">
        <v>1.5275316174</v>
      </c>
      <c r="L24" s="256">
        <v>1.6015316174000001</v>
      </c>
      <c r="M24" s="256">
        <v>1.6389316173999999</v>
      </c>
      <c r="N24" s="256">
        <v>1.6079316174</v>
      </c>
      <c r="O24" s="256">
        <v>1.5670316174000001</v>
      </c>
      <c r="P24" s="256">
        <v>1.6405316174</v>
      </c>
      <c r="Q24" s="256">
        <v>1.6112826173999999</v>
      </c>
      <c r="R24" s="256">
        <v>1.5796726174</v>
      </c>
      <c r="S24" s="256">
        <v>1.5414937402</v>
      </c>
      <c r="T24" s="256">
        <v>1.5757937402</v>
      </c>
      <c r="U24" s="256">
        <v>1.6184937401999999</v>
      </c>
      <c r="V24" s="256">
        <v>1.6294937402</v>
      </c>
      <c r="W24" s="256">
        <v>1.5854937402</v>
      </c>
      <c r="X24" s="256">
        <v>1.5984937401999999</v>
      </c>
      <c r="Y24" s="256">
        <v>1.6584937402</v>
      </c>
      <c r="Z24" s="256">
        <v>1.7039937402000001</v>
      </c>
      <c r="AA24" s="256">
        <v>1.6764037402</v>
      </c>
      <c r="AB24" s="256">
        <v>1.6614037401999999</v>
      </c>
      <c r="AC24" s="256">
        <v>1.6664037402</v>
      </c>
      <c r="AD24" s="256">
        <v>1.6544037402</v>
      </c>
      <c r="AE24" s="256">
        <v>1.6334037401999999</v>
      </c>
      <c r="AF24" s="256">
        <v>1.6637857402</v>
      </c>
      <c r="AG24" s="256">
        <v>1.6346637401999999</v>
      </c>
      <c r="AH24" s="256">
        <v>1.6444037402</v>
      </c>
      <c r="AI24" s="256">
        <v>1.5994037402000001</v>
      </c>
      <c r="AJ24" s="256">
        <v>1.6014037402000001</v>
      </c>
      <c r="AK24" s="256">
        <v>1.6164037402</v>
      </c>
      <c r="AL24" s="256">
        <v>1.6104037402</v>
      </c>
      <c r="AM24" s="256">
        <v>1.6294037401999999</v>
      </c>
      <c r="AN24" s="256">
        <v>1.6264037402</v>
      </c>
      <c r="AO24" s="256">
        <v>1.6254037401999999</v>
      </c>
      <c r="AP24" s="256">
        <v>1.5932237402</v>
      </c>
      <c r="AQ24" s="256">
        <v>1.5761437402</v>
      </c>
      <c r="AR24" s="256">
        <v>1.6004037402</v>
      </c>
      <c r="AS24" s="256">
        <v>1.6005437402</v>
      </c>
      <c r="AT24" s="256">
        <v>1.5764037402</v>
      </c>
      <c r="AU24" s="256">
        <v>1.5734037402000001</v>
      </c>
      <c r="AV24" s="256">
        <v>1.5784037402</v>
      </c>
      <c r="AW24" s="256">
        <v>1.6554037401999999</v>
      </c>
      <c r="AX24" s="256">
        <v>1.6364037402</v>
      </c>
      <c r="AY24" s="256">
        <v>1.6551037402</v>
      </c>
      <c r="AZ24" s="256">
        <v>1.6742037402000001</v>
      </c>
      <c r="BA24" s="256">
        <v>1.6797037401999999</v>
      </c>
      <c r="BB24" s="256">
        <v>1.6633037401999999</v>
      </c>
      <c r="BC24" s="256">
        <v>1.5410037402000001</v>
      </c>
      <c r="BD24" s="256">
        <v>1.6385037402</v>
      </c>
      <c r="BE24" s="256">
        <v>1.6696371284</v>
      </c>
      <c r="BF24" s="256">
        <v>1.5498354609</v>
      </c>
      <c r="BG24" s="256">
        <v>1.5540703683999999</v>
      </c>
      <c r="BH24" s="414">
        <v>1.5714158385999999</v>
      </c>
      <c r="BI24" s="414">
        <v>1.5856019347999999</v>
      </c>
      <c r="BJ24" s="414">
        <v>1.5975332231999999</v>
      </c>
      <c r="BK24" s="414">
        <v>1.6189686204</v>
      </c>
      <c r="BL24" s="414">
        <v>1.6232164754</v>
      </c>
      <c r="BM24" s="414">
        <v>1.6274625719</v>
      </c>
      <c r="BN24" s="414">
        <v>1.6314390525</v>
      </c>
      <c r="BO24" s="414">
        <v>1.6358244397999999</v>
      </c>
      <c r="BP24" s="414">
        <v>1.6403911932999999</v>
      </c>
      <c r="BQ24" s="414">
        <v>1.6449370006999999</v>
      </c>
      <c r="BR24" s="414">
        <v>1.6496324296</v>
      </c>
      <c r="BS24" s="414">
        <v>1.6543212771</v>
      </c>
      <c r="BT24" s="414">
        <v>1.6590394195</v>
      </c>
      <c r="BU24" s="414">
        <v>1.6639480117000001</v>
      </c>
      <c r="BV24" s="414">
        <v>1.7299050920000001</v>
      </c>
    </row>
    <row r="25" spans="1:74" ht="11.1" customHeight="1">
      <c r="A25" s="163" t="s">
        <v>297</v>
      </c>
      <c r="B25" s="174" t="s">
        <v>548</v>
      </c>
      <c r="C25" s="256">
        <v>9.7615858385000003</v>
      </c>
      <c r="D25" s="256">
        <v>9.7465858384999997</v>
      </c>
      <c r="E25" s="256">
        <v>9.8035858385000001</v>
      </c>
      <c r="F25" s="256">
        <v>9.8775858384999999</v>
      </c>
      <c r="G25" s="256">
        <v>9.8683858385000001</v>
      </c>
      <c r="H25" s="256">
        <v>9.8988858385</v>
      </c>
      <c r="I25" s="256">
        <v>9.9189858384999994</v>
      </c>
      <c r="J25" s="256">
        <v>9.9775858384999996</v>
      </c>
      <c r="K25" s="256">
        <v>10.072285838000001</v>
      </c>
      <c r="L25" s="256">
        <v>10.078685838</v>
      </c>
      <c r="M25" s="256">
        <v>10.104585838</v>
      </c>
      <c r="N25" s="256">
        <v>10.063585838</v>
      </c>
      <c r="O25" s="256">
        <v>10.063285838000001</v>
      </c>
      <c r="P25" s="256">
        <v>10.098985838000001</v>
      </c>
      <c r="Q25" s="256">
        <v>10.134285838</v>
      </c>
      <c r="R25" s="256">
        <v>10.096836838</v>
      </c>
      <c r="S25" s="256">
        <v>10.155821894000001</v>
      </c>
      <c r="T25" s="256">
        <v>10.193376894</v>
      </c>
      <c r="U25" s="256">
        <v>10.176021894</v>
      </c>
      <c r="V25" s="256">
        <v>10.084021893999999</v>
      </c>
      <c r="W25" s="256">
        <v>10.178021894</v>
      </c>
      <c r="X25" s="256">
        <v>10.286021893999999</v>
      </c>
      <c r="Y25" s="256">
        <v>10.178021894</v>
      </c>
      <c r="Z25" s="256">
        <v>10.085021894</v>
      </c>
      <c r="AA25" s="256">
        <v>10.237021894</v>
      </c>
      <c r="AB25" s="256">
        <v>10.241021893999999</v>
      </c>
      <c r="AC25" s="256">
        <v>10.220021894</v>
      </c>
      <c r="AD25" s="256">
        <v>10.265021894</v>
      </c>
      <c r="AE25" s="256">
        <v>10.289021893999999</v>
      </c>
      <c r="AF25" s="256">
        <v>10.211021894</v>
      </c>
      <c r="AG25" s="256">
        <v>10.308021893999999</v>
      </c>
      <c r="AH25" s="256">
        <v>10.285021894</v>
      </c>
      <c r="AI25" s="256">
        <v>10.015921894</v>
      </c>
      <c r="AJ25" s="256">
        <v>10.376021894000001</v>
      </c>
      <c r="AK25" s="256">
        <v>10.055221894000001</v>
      </c>
      <c r="AL25" s="256">
        <v>10.342021894</v>
      </c>
      <c r="AM25" s="256">
        <v>10.368021894</v>
      </c>
      <c r="AN25" s="256">
        <v>10.363021893999999</v>
      </c>
      <c r="AO25" s="256">
        <v>10.365021894</v>
      </c>
      <c r="AP25" s="256">
        <v>10.334021893999999</v>
      </c>
      <c r="AQ25" s="256">
        <v>10.355821894</v>
      </c>
      <c r="AR25" s="256">
        <v>10.333821894</v>
      </c>
      <c r="AS25" s="256">
        <v>10.355821894</v>
      </c>
      <c r="AT25" s="256">
        <v>10.381621894</v>
      </c>
      <c r="AU25" s="256">
        <v>10.416721894</v>
      </c>
      <c r="AV25" s="256">
        <v>10.462021893999999</v>
      </c>
      <c r="AW25" s="256">
        <v>10.529021894</v>
      </c>
      <c r="AX25" s="256">
        <v>10.498021894000001</v>
      </c>
      <c r="AY25" s="256">
        <v>10.474051894</v>
      </c>
      <c r="AZ25" s="256">
        <v>10.468091894000001</v>
      </c>
      <c r="BA25" s="256">
        <v>10.474051894</v>
      </c>
      <c r="BB25" s="256">
        <v>10.480321893999999</v>
      </c>
      <c r="BC25" s="256">
        <v>10.497621894</v>
      </c>
      <c r="BD25" s="256">
        <v>10.431421894</v>
      </c>
      <c r="BE25" s="256">
        <v>10.530052499</v>
      </c>
      <c r="BF25" s="256">
        <v>10.542835522000001</v>
      </c>
      <c r="BG25" s="256">
        <v>10.474795436999999</v>
      </c>
      <c r="BH25" s="414">
        <v>10.524999019999999</v>
      </c>
      <c r="BI25" s="414">
        <v>10.530238054</v>
      </c>
      <c r="BJ25" s="414">
        <v>10.535382696999999</v>
      </c>
      <c r="BK25" s="414">
        <v>10.487844291</v>
      </c>
      <c r="BL25" s="414">
        <v>10.295196353</v>
      </c>
      <c r="BM25" s="414">
        <v>10.292973843</v>
      </c>
      <c r="BN25" s="414">
        <v>10.295097846000001</v>
      </c>
      <c r="BO25" s="414">
        <v>10.308529085</v>
      </c>
      <c r="BP25" s="414">
        <v>10.30573749</v>
      </c>
      <c r="BQ25" s="414">
        <v>10.352817876</v>
      </c>
      <c r="BR25" s="414">
        <v>10.369322136999999</v>
      </c>
      <c r="BS25" s="414">
        <v>10.369829041999999</v>
      </c>
      <c r="BT25" s="414">
        <v>10.389392173999999</v>
      </c>
      <c r="BU25" s="414">
        <v>10.389341709</v>
      </c>
      <c r="BV25" s="414">
        <v>10.389080141000001</v>
      </c>
    </row>
    <row r="26" spans="1:74" ht="11.1" customHeight="1">
      <c r="A26" s="163" t="s">
        <v>1200</v>
      </c>
      <c r="B26" s="174" t="s">
        <v>1201</v>
      </c>
      <c r="C26" s="256">
        <v>0.19433972745</v>
      </c>
      <c r="D26" s="256">
        <v>0.19453972745000001</v>
      </c>
      <c r="E26" s="256">
        <v>0.19523972745000001</v>
      </c>
      <c r="F26" s="256">
        <v>0.19593972744999999</v>
      </c>
      <c r="G26" s="256">
        <v>0.19613972745</v>
      </c>
      <c r="H26" s="256">
        <v>0.19733972745</v>
      </c>
      <c r="I26" s="256">
        <v>0.19803972745000001</v>
      </c>
      <c r="J26" s="256">
        <v>0.19873972744999999</v>
      </c>
      <c r="K26" s="256">
        <v>0.19943972744999999</v>
      </c>
      <c r="L26" s="256">
        <v>0.20013972745</v>
      </c>
      <c r="M26" s="256">
        <v>0.20083972745000001</v>
      </c>
      <c r="N26" s="256">
        <v>0.20153972745000001</v>
      </c>
      <c r="O26" s="256">
        <v>0.20223972744999999</v>
      </c>
      <c r="P26" s="256">
        <v>0.20293972745</v>
      </c>
      <c r="Q26" s="256">
        <v>0.20313972745</v>
      </c>
      <c r="R26" s="256">
        <v>0.20433972745000001</v>
      </c>
      <c r="S26" s="256">
        <v>0.1984779784</v>
      </c>
      <c r="T26" s="256">
        <v>0.19867797840000001</v>
      </c>
      <c r="U26" s="256">
        <v>0.19367797840000001</v>
      </c>
      <c r="V26" s="256">
        <v>0.19367797840000001</v>
      </c>
      <c r="W26" s="256">
        <v>0.20777797840000001</v>
      </c>
      <c r="X26" s="256">
        <v>0.20847797840000001</v>
      </c>
      <c r="Y26" s="256">
        <v>0.20917797839999999</v>
      </c>
      <c r="Z26" s="256">
        <v>0.2098779784</v>
      </c>
      <c r="AA26" s="256">
        <v>0.2108779784</v>
      </c>
      <c r="AB26" s="256">
        <v>0.22087797840000001</v>
      </c>
      <c r="AC26" s="256">
        <v>0.22587797840000001</v>
      </c>
      <c r="AD26" s="256">
        <v>0.22287797840000001</v>
      </c>
      <c r="AE26" s="256">
        <v>0.22107797840000001</v>
      </c>
      <c r="AF26" s="256">
        <v>0.22157797839999999</v>
      </c>
      <c r="AG26" s="256">
        <v>0.21977797839999999</v>
      </c>
      <c r="AH26" s="256">
        <v>0.2239779784</v>
      </c>
      <c r="AI26" s="256">
        <v>0.22567797840000001</v>
      </c>
      <c r="AJ26" s="256">
        <v>0.22567797840000001</v>
      </c>
      <c r="AK26" s="256">
        <v>0.22867797840000001</v>
      </c>
      <c r="AL26" s="256">
        <v>0.2252779784</v>
      </c>
      <c r="AM26" s="256">
        <v>0.2254779784</v>
      </c>
      <c r="AN26" s="256">
        <v>0.24267797839999999</v>
      </c>
      <c r="AO26" s="256">
        <v>0.2428779784</v>
      </c>
      <c r="AP26" s="256">
        <v>0.24307797840000001</v>
      </c>
      <c r="AQ26" s="256">
        <v>0.24227797840000001</v>
      </c>
      <c r="AR26" s="256">
        <v>0.24247797839999999</v>
      </c>
      <c r="AS26" s="256">
        <v>0.24167797839999999</v>
      </c>
      <c r="AT26" s="256">
        <v>0.2418779784</v>
      </c>
      <c r="AU26" s="256">
        <v>0.25207797840000001</v>
      </c>
      <c r="AV26" s="256">
        <v>0.25127797839999999</v>
      </c>
      <c r="AW26" s="256">
        <v>0.25147797840000002</v>
      </c>
      <c r="AX26" s="256">
        <v>0.2516779784</v>
      </c>
      <c r="AY26" s="256">
        <v>0.25087797839999998</v>
      </c>
      <c r="AZ26" s="256">
        <v>0.25700297840000003</v>
      </c>
      <c r="BA26" s="256">
        <v>0.25887097840000001</v>
      </c>
      <c r="BB26" s="256">
        <v>0.26073797840000001</v>
      </c>
      <c r="BC26" s="256">
        <v>0.2626059784</v>
      </c>
      <c r="BD26" s="256">
        <v>0.26447397839999998</v>
      </c>
      <c r="BE26" s="256">
        <v>0.26112653246</v>
      </c>
      <c r="BF26" s="256">
        <v>0.25832599035999998</v>
      </c>
      <c r="BG26" s="256">
        <v>0.26352502968000002</v>
      </c>
      <c r="BH26" s="414">
        <v>0.26172642136000002</v>
      </c>
      <c r="BI26" s="414">
        <v>0.26192731656000001</v>
      </c>
      <c r="BJ26" s="414">
        <v>0.25212631526000001</v>
      </c>
      <c r="BK26" s="414">
        <v>0.28232100159000001</v>
      </c>
      <c r="BL26" s="414">
        <v>0.28252952938999998</v>
      </c>
      <c r="BM26" s="414">
        <v>0.28272529809000002</v>
      </c>
      <c r="BN26" s="414">
        <v>0.28792638388000003</v>
      </c>
      <c r="BO26" s="414">
        <v>0.28812262355000001</v>
      </c>
      <c r="BP26" s="414">
        <v>0.28833243959999999</v>
      </c>
      <c r="BQ26" s="414">
        <v>0.29353424010000001</v>
      </c>
      <c r="BR26" s="414">
        <v>0.29373453583999998</v>
      </c>
      <c r="BS26" s="414">
        <v>0.28393804532</v>
      </c>
      <c r="BT26" s="414">
        <v>0.28413418576999999</v>
      </c>
      <c r="BU26" s="414">
        <v>0.28933631036000002</v>
      </c>
      <c r="BV26" s="414">
        <v>0.28953475949000002</v>
      </c>
    </row>
    <row r="27" spans="1:74" ht="11.1" customHeight="1">
      <c r="A27" s="163" t="s">
        <v>549</v>
      </c>
      <c r="B27" s="174" t="s">
        <v>732</v>
      </c>
      <c r="C27" s="256">
        <v>0.22664410145</v>
      </c>
      <c r="D27" s="256">
        <v>0.22509610145</v>
      </c>
      <c r="E27" s="256">
        <v>0.22347710144999999</v>
      </c>
      <c r="F27" s="256">
        <v>0.22195510145</v>
      </c>
      <c r="G27" s="256">
        <v>0.22050210144999999</v>
      </c>
      <c r="H27" s="256">
        <v>0.21895210144999999</v>
      </c>
      <c r="I27" s="256">
        <v>0.21744310145000001</v>
      </c>
      <c r="J27" s="256">
        <v>0.21597710144999999</v>
      </c>
      <c r="K27" s="256">
        <v>0.21453310145000001</v>
      </c>
      <c r="L27" s="256">
        <v>0.21301910145</v>
      </c>
      <c r="M27" s="256">
        <v>0.21314010145000001</v>
      </c>
      <c r="N27" s="256">
        <v>0.21011310145000001</v>
      </c>
      <c r="O27" s="256">
        <v>0.20448910144999999</v>
      </c>
      <c r="P27" s="256">
        <v>0.20298410145000001</v>
      </c>
      <c r="Q27" s="256">
        <v>0.20135310144999999</v>
      </c>
      <c r="R27" s="256">
        <v>0.20057110145000001</v>
      </c>
      <c r="S27" s="256">
        <v>0.24501293959000001</v>
      </c>
      <c r="T27" s="256">
        <v>0.24351864927</v>
      </c>
      <c r="U27" s="256">
        <v>0.24216587508000001</v>
      </c>
      <c r="V27" s="256">
        <v>0.24411139121</v>
      </c>
      <c r="W27" s="256">
        <v>0.24039818261000001</v>
      </c>
      <c r="X27" s="256">
        <v>0.23864148798000001</v>
      </c>
      <c r="Y27" s="256">
        <v>0.23703951594</v>
      </c>
      <c r="Z27" s="256">
        <v>0.23525664927000001</v>
      </c>
      <c r="AA27" s="256">
        <v>0.23760939120999999</v>
      </c>
      <c r="AB27" s="256">
        <v>0.23644104213</v>
      </c>
      <c r="AC27" s="256">
        <v>0.23777219765999999</v>
      </c>
      <c r="AD27" s="256">
        <v>0.23745971594000001</v>
      </c>
      <c r="AE27" s="256">
        <v>0.23641364927</v>
      </c>
      <c r="AF27" s="256">
        <v>0.23506904927</v>
      </c>
      <c r="AG27" s="256">
        <v>0.23424471379</v>
      </c>
      <c r="AH27" s="256">
        <v>0.23323693959</v>
      </c>
      <c r="AI27" s="256">
        <v>0.23428111594000001</v>
      </c>
      <c r="AJ27" s="256">
        <v>0.23445055249999999</v>
      </c>
      <c r="AK27" s="256">
        <v>0.23525381594</v>
      </c>
      <c r="AL27" s="256">
        <v>0.23124813314000001</v>
      </c>
      <c r="AM27" s="256">
        <v>0.23619464927</v>
      </c>
      <c r="AN27" s="256">
        <v>0.23860964927</v>
      </c>
      <c r="AO27" s="256">
        <v>0.23830164927</v>
      </c>
      <c r="AP27" s="256">
        <v>0.23753764927000001</v>
      </c>
      <c r="AQ27" s="256">
        <v>0.23709264927000001</v>
      </c>
      <c r="AR27" s="256">
        <v>0.23721064926999999</v>
      </c>
      <c r="AS27" s="256">
        <v>0.23665064927000001</v>
      </c>
      <c r="AT27" s="256">
        <v>0.23715064927000001</v>
      </c>
      <c r="AU27" s="256">
        <v>0.23774664927</v>
      </c>
      <c r="AV27" s="256">
        <v>0.23635664927</v>
      </c>
      <c r="AW27" s="256">
        <v>0.23596764927</v>
      </c>
      <c r="AX27" s="256">
        <v>0.23168764926999999</v>
      </c>
      <c r="AY27" s="256">
        <v>0.23394064927</v>
      </c>
      <c r="AZ27" s="256">
        <v>0.23302764927</v>
      </c>
      <c r="BA27" s="256">
        <v>0.23438664927</v>
      </c>
      <c r="BB27" s="256">
        <v>0.23568064926999999</v>
      </c>
      <c r="BC27" s="256">
        <v>0.23370764927000001</v>
      </c>
      <c r="BD27" s="256">
        <v>0.23153064927</v>
      </c>
      <c r="BE27" s="256">
        <v>0.25848686257999998</v>
      </c>
      <c r="BF27" s="256">
        <v>0.25786377799999999</v>
      </c>
      <c r="BG27" s="256">
        <v>0.25735895406999998</v>
      </c>
      <c r="BH27" s="414">
        <v>0.25694654063</v>
      </c>
      <c r="BI27" s="414">
        <v>0.25137783797000002</v>
      </c>
      <c r="BJ27" s="414">
        <v>0.24962022128</v>
      </c>
      <c r="BK27" s="414">
        <v>0.24538353186</v>
      </c>
      <c r="BL27" s="414">
        <v>0.24419467733</v>
      </c>
      <c r="BM27" s="414">
        <v>0.24246531782</v>
      </c>
      <c r="BN27" s="414">
        <v>0.24140777898999999</v>
      </c>
      <c r="BO27" s="414">
        <v>0.24361391651</v>
      </c>
      <c r="BP27" s="414">
        <v>0.24251122245000001</v>
      </c>
      <c r="BQ27" s="414">
        <v>0.24196643852999999</v>
      </c>
      <c r="BR27" s="414">
        <v>0.24121493156000001</v>
      </c>
      <c r="BS27" s="414">
        <v>0.23937790115999999</v>
      </c>
      <c r="BT27" s="414">
        <v>0.23755382727999999</v>
      </c>
      <c r="BU27" s="414">
        <v>0.23696915042</v>
      </c>
      <c r="BV27" s="414">
        <v>0.23541455004</v>
      </c>
    </row>
    <row r="28" spans="1:74" ht="11.1" customHeight="1">
      <c r="C28" s="226"/>
      <c r="D28" s="226"/>
      <c r="E28" s="226"/>
      <c r="F28" s="226"/>
      <c r="G28" s="226"/>
      <c r="H28" s="226"/>
      <c r="I28" s="226"/>
      <c r="J28" s="226"/>
      <c r="K28" s="226"/>
      <c r="L28" s="226"/>
      <c r="M28" s="226"/>
      <c r="N28" s="226"/>
      <c r="O28" s="226"/>
      <c r="P28" s="226"/>
      <c r="Q28" s="226"/>
      <c r="R28" s="226"/>
      <c r="S28" s="226"/>
      <c r="T28" s="226"/>
      <c r="U28" s="226"/>
      <c r="V28" s="226"/>
      <c r="W28" s="226"/>
      <c r="X28" s="226"/>
      <c r="Y28" s="226"/>
      <c r="Z28" s="226"/>
      <c r="AA28" s="226"/>
      <c r="AB28" s="226"/>
      <c r="AC28" s="226"/>
      <c r="AD28" s="226"/>
      <c r="AE28" s="226"/>
      <c r="AF28" s="226"/>
      <c r="AG28" s="226"/>
      <c r="AH28" s="226"/>
      <c r="AI28" s="226"/>
      <c r="AJ28" s="226"/>
      <c r="AK28" s="226"/>
      <c r="AL28" s="226"/>
      <c r="AM28" s="226"/>
      <c r="AN28" s="226"/>
      <c r="AO28" s="226"/>
      <c r="AP28" s="226"/>
      <c r="AQ28" s="226"/>
      <c r="AR28" s="226"/>
      <c r="AS28" s="226"/>
      <c r="AT28" s="226"/>
      <c r="AU28" s="226"/>
      <c r="AV28" s="226"/>
      <c r="AW28" s="226"/>
      <c r="AX28" s="226"/>
      <c r="AY28" s="641"/>
      <c r="AZ28" s="641"/>
      <c r="BA28" s="641"/>
      <c r="BB28" s="641"/>
      <c r="BC28" s="641"/>
      <c r="BD28" s="641"/>
      <c r="BE28" s="641"/>
      <c r="BF28" s="641"/>
      <c r="BG28" s="641"/>
      <c r="BH28" s="500"/>
      <c r="BI28" s="500"/>
      <c r="BJ28" s="500"/>
      <c r="BK28" s="415"/>
      <c r="BL28" s="415"/>
      <c r="BM28" s="415"/>
      <c r="BN28" s="415"/>
      <c r="BO28" s="415"/>
      <c r="BP28" s="415"/>
      <c r="BQ28" s="415"/>
      <c r="BR28" s="415"/>
      <c r="BS28" s="415"/>
      <c r="BT28" s="415"/>
      <c r="BU28" s="415"/>
      <c r="BV28" s="415"/>
    </row>
    <row r="29" spans="1:74" ht="11.1" customHeight="1">
      <c r="A29" s="163" t="s">
        <v>554</v>
      </c>
      <c r="B29" s="173" t="s">
        <v>566</v>
      </c>
      <c r="C29" s="256">
        <v>1.5151055595</v>
      </c>
      <c r="D29" s="256">
        <v>1.5326172124999999</v>
      </c>
      <c r="E29" s="256">
        <v>1.5527762125</v>
      </c>
      <c r="F29" s="256">
        <v>1.5449178724999999</v>
      </c>
      <c r="G29" s="256">
        <v>1.5483245944999999</v>
      </c>
      <c r="H29" s="256">
        <v>1.5565342124999999</v>
      </c>
      <c r="I29" s="256">
        <v>1.5662332425000001</v>
      </c>
      <c r="J29" s="256">
        <v>1.5810347225000001</v>
      </c>
      <c r="K29" s="256">
        <v>1.5877458725</v>
      </c>
      <c r="L29" s="256">
        <v>1.5640548725000001</v>
      </c>
      <c r="M29" s="256">
        <v>1.5573525324999999</v>
      </c>
      <c r="N29" s="256">
        <v>1.5764634925000001</v>
      </c>
      <c r="O29" s="256">
        <v>1.5847515624999999</v>
      </c>
      <c r="P29" s="256">
        <v>1.5896413524999999</v>
      </c>
      <c r="Q29" s="256">
        <v>1.5890072125000001</v>
      </c>
      <c r="R29" s="256">
        <v>1.5784025424999999</v>
      </c>
      <c r="S29" s="256">
        <v>1.6043384659</v>
      </c>
      <c r="T29" s="256">
        <v>1.5674584658999999</v>
      </c>
      <c r="U29" s="256">
        <v>1.5810884659</v>
      </c>
      <c r="V29" s="256">
        <v>1.5787244658999999</v>
      </c>
      <c r="W29" s="256">
        <v>1.5935804559</v>
      </c>
      <c r="X29" s="256">
        <v>1.5849164258999999</v>
      </c>
      <c r="Y29" s="256">
        <v>1.6025117659000001</v>
      </c>
      <c r="Z29" s="256">
        <v>1.6070936859</v>
      </c>
      <c r="AA29" s="256">
        <v>1.6003251959</v>
      </c>
      <c r="AB29" s="256">
        <v>1.6059884659000001</v>
      </c>
      <c r="AC29" s="256">
        <v>1.5912504559</v>
      </c>
      <c r="AD29" s="256">
        <v>1.5741814659</v>
      </c>
      <c r="AE29" s="256">
        <v>1.5672984659</v>
      </c>
      <c r="AF29" s="256">
        <v>1.5743884659</v>
      </c>
      <c r="AG29" s="256">
        <v>1.5792764659</v>
      </c>
      <c r="AH29" s="256">
        <v>1.5994184658999999</v>
      </c>
      <c r="AI29" s="256">
        <v>1.4957970658999999</v>
      </c>
      <c r="AJ29" s="256">
        <v>1.3524602359</v>
      </c>
      <c r="AK29" s="256">
        <v>1.3237434659</v>
      </c>
      <c r="AL29" s="256">
        <v>1.3825754659</v>
      </c>
      <c r="AM29" s="256">
        <v>1.3434444659</v>
      </c>
      <c r="AN29" s="256">
        <v>1.2212364658999999</v>
      </c>
      <c r="AO29" s="256">
        <v>1.3172514659000001</v>
      </c>
      <c r="AP29" s="256">
        <v>1.3207334659000001</v>
      </c>
      <c r="AQ29" s="256">
        <v>1.3618344658999999</v>
      </c>
      <c r="AR29" s="256">
        <v>1.3531634659</v>
      </c>
      <c r="AS29" s="256">
        <v>1.2987064659000001</v>
      </c>
      <c r="AT29" s="256">
        <v>1.3017894659</v>
      </c>
      <c r="AU29" s="256">
        <v>1.3095134659000001</v>
      </c>
      <c r="AV29" s="256">
        <v>1.3138544659</v>
      </c>
      <c r="AW29" s="256">
        <v>1.3277204658999999</v>
      </c>
      <c r="AX29" s="256">
        <v>1.3431194659000001</v>
      </c>
      <c r="AY29" s="256">
        <v>1.3205574658999999</v>
      </c>
      <c r="AZ29" s="256">
        <v>1.3265844658999999</v>
      </c>
      <c r="BA29" s="256">
        <v>1.2531344659000001</v>
      </c>
      <c r="BB29" s="256">
        <v>1.1891630659000001</v>
      </c>
      <c r="BC29" s="256">
        <v>1.1988414659</v>
      </c>
      <c r="BD29" s="256">
        <v>1.2273154659000001</v>
      </c>
      <c r="BE29" s="256">
        <v>1.1485335999999999</v>
      </c>
      <c r="BF29" s="256">
        <v>1.1400532376000001</v>
      </c>
      <c r="BG29" s="256">
        <v>1.1406126122</v>
      </c>
      <c r="BH29" s="414">
        <v>1.1405277207</v>
      </c>
      <c r="BI29" s="414">
        <v>1.1403304532</v>
      </c>
      <c r="BJ29" s="414">
        <v>1.1404229049000001</v>
      </c>
      <c r="BK29" s="414">
        <v>1.1922616615999999</v>
      </c>
      <c r="BL29" s="414">
        <v>1.1948334461000001</v>
      </c>
      <c r="BM29" s="414">
        <v>1.1904987784000001</v>
      </c>
      <c r="BN29" s="414">
        <v>1.1896243159</v>
      </c>
      <c r="BO29" s="414">
        <v>1.1864762895000001</v>
      </c>
      <c r="BP29" s="414">
        <v>1.1846219678000001</v>
      </c>
      <c r="BQ29" s="414">
        <v>1.1783531684999999</v>
      </c>
      <c r="BR29" s="414">
        <v>1.1821907978999999</v>
      </c>
      <c r="BS29" s="414">
        <v>1.1804490374000001</v>
      </c>
      <c r="BT29" s="414">
        <v>1.1808813452</v>
      </c>
      <c r="BU29" s="414">
        <v>1.1830485806</v>
      </c>
      <c r="BV29" s="414">
        <v>1.1815669186</v>
      </c>
    </row>
    <row r="30" spans="1:74" ht="11.1" customHeight="1">
      <c r="A30" s="163" t="s">
        <v>298</v>
      </c>
      <c r="B30" s="174" t="s">
        <v>551</v>
      </c>
      <c r="C30" s="256">
        <v>0.78420522363</v>
      </c>
      <c r="D30" s="256">
        <v>0.78286787663000001</v>
      </c>
      <c r="E30" s="256">
        <v>0.80324987663000003</v>
      </c>
      <c r="F30" s="256">
        <v>0.78785353663000002</v>
      </c>
      <c r="G30" s="256">
        <v>0.80727225862999996</v>
      </c>
      <c r="H30" s="256">
        <v>0.81069687663000001</v>
      </c>
      <c r="I30" s="256">
        <v>0.82560590663</v>
      </c>
      <c r="J30" s="256">
        <v>0.84220738663000005</v>
      </c>
      <c r="K30" s="256">
        <v>0.83856453662999997</v>
      </c>
      <c r="L30" s="256">
        <v>0.82319453662999997</v>
      </c>
      <c r="M30" s="256">
        <v>0.83551519662999996</v>
      </c>
      <c r="N30" s="256">
        <v>0.84743315662999996</v>
      </c>
      <c r="O30" s="256">
        <v>0.85278722662999995</v>
      </c>
      <c r="P30" s="256">
        <v>0.85839001663000003</v>
      </c>
      <c r="Q30" s="256">
        <v>0.86455187662999999</v>
      </c>
      <c r="R30" s="256">
        <v>0.85641120663000003</v>
      </c>
      <c r="S30" s="256">
        <v>0.88214216677000001</v>
      </c>
      <c r="T30" s="256">
        <v>0.84877616677000001</v>
      </c>
      <c r="U30" s="256">
        <v>0.86398216676999995</v>
      </c>
      <c r="V30" s="256">
        <v>0.86740116677000001</v>
      </c>
      <c r="W30" s="256">
        <v>0.88112515677000003</v>
      </c>
      <c r="X30" s="256">
        <v>0.87167612676999995</v>
      </c>
      <c r="Y30" s="256">
        <v>0.88663846677000002</v>
      </c>
      <c r="Z30" s="256">
        <v>0.89060838676999998</v>
      </c>
      <c r="AA30" s="256">
        <v>0.89077289677000004</v>
      </c>
      <c r="AB30" s="256">
        <v>0.89648716676999995</v>
      </c>
      <c r="AC30" s="256">
        <v>0.89010515677000002</v>
      </c>
      <c r="AD30" s="256">
        <v>0.87617216676999998</v>
      </c>
      <c r="AE30" s="256">
        <v>0.87075416676999995</v>
      </c>
      <c r="AF30" s="256">
        <v>0.88117116676999996</v>
      </c>
      <c r="AG30" s="256">
        <v>0.88754416677000003</v>
      </c>
      <c r="AH30" s="256">
        <v>0.91316916677000004</v>
      </c>
      <c r="AI30" s="256">
        <v>0.89879876677000003</v>
      </c>
      <c r="AJ30" s="256">
        <v>0.90459893677000003</v>
      </c>
      <c r="AK30" s="256">
        <v>0.87588216676999997</v>
      </c>
      <c r="AL30" s="256">
        <v>0.90471416677000005</v>
      </c>
      <c r="AM30" s="256">
        <v>0.89957916677000005</v>
      </c>
      <c r="AN30" s="256">
        <v>0.86737116677000003</v>
      </c>
      <c r="AO30" s="256">
        <v>0.91338616676999995</v>
      </c>
      <c r="AP30" s="256">
        <v>0.89386816677000003</v>
      </c>
      <c r="AQ30" s="256">
        <v>0.93796916676999997</v>
      </c>
      <c r="AR30" s="256">
        <v>0.92929816676999999</v>
      </c>
      <c r="AS30" s="256">
        <v>0.93484116676999995</v>
      </c>
      <c r="AT30" s="256">
        <v>0.92792416677</v>
      </c>
      <c r="AU30" s="256">
        <v>0.93064816676999995</v>
      </c>
      <c r="AV30" s="256">
        <v>0.93998916677</v>
      </c>
      <c r="AW30" s="256">
        <v>0.95185516677000004</v>
      </c>
      <c r="AX30" s="256">
        <v>0.95525416676999997</v>
      </c>
      <c r="AY30" s="256">
        <v>0.94469216677000001</v>
      </c>
      <c r="AZ30" s="256">
        <v>0.94871916677000001</v>
      </c>
      <c r="BA30" s="256">
        <v>0.93926916677000005</v>
      </c>
      <c r="BB30" s="256">
        <v>0.91529776676999997</v>
      </c>
      <c r="BC30" s="256">
        <v>0.92497616677000005</v>
      </c>
      <c r="BD30" s="256">
        <v>0.95345016677000005</v>
      </c>
      <c r="BE30" s="256">
        <v>0.87620554766000003</v>
      </c>
      <c r="BF30" s="256">
        <v>0.87789623459999999</v>
      </c>
      <c r="BG30" s="256">
        <v>0.87862724028999994</v>
      </c>
      <c r="BH30" s="414">
        <v>0.87893830298999998</v>
      </c>
      <c r="BI30" s="414">
        <v>0.87912274579000005</v>
      </c>
      <c r="BJ30" s="414">
        <v>0.87938812024000002</v>
      </c>
      <c r="BK30" s="414">
        <v>0.92816148260999998</v>
      </c>
      <c r="BL30" s="414">
        <v>0.93130022866999995</v>
      </c>
      <c r="BM30" s="414">
        <v>0.92708661807000003</v>
      </c>
      <c r="BN30" s="414">
        <v>0.92642327535000002</v>
      </c>
      <c r="BO30" s="414">
        <v>0.92371663722999997</v>
      </c>
      <c r="BP30" s="414">
        <v>0.92176482809000004</v>
      </c>
      <c r="BQ30" s="414">
        <v>0.91592884444</v>
      </c>
      <c r="BR30" s="414">
        <v>0.91966499976000005</v>
      </c>
      <c r="BS30" s="414">
        <v>0.91813765360999999</v>
      </c>
      <c r="BT30" s="414">
        <v>0.91957027083999998</v>
      </c>
      <c r="BU30" s="414">
        <v>0.92165138246</v>
      </c>
      <c r="BV30" s="414">
        <v>0.92037295162999999</v>
      </c>
    </row>
    <row r="31" spans="1:74" ht="11.1" customHeight="1">
      <c r="A31" s="163" t="s">
        <v>299</v>
      </c>
      <c r="B31" s="174" t="s">
        <v>552</v>
      </c>
      <c r="C31" s="256">
        <v>0.40095878621999997</v>
      </c>
      <c r="D31" s="256">
        <v>0.40467278622000002</v>
      </c>
      <c r="E31" s="256">
        <v>0.39932478622000001</v>
      </c>
      <c r="F31" s="256">
        <v>0.40707978622000002</v>
      </c>
      <c r="G31" s="256">
        <v>0.40259078622</v>
      </c>
      <c r="H31" s="256">
        <v>0.40259978621999998</v>
      </c>
      <c r="I31" s="256">
        <v>0.40180578622000002</v>
      </c>
      <c r="J31" s="256">
        <v>0.39966278622000001</v>
      </c>
      <c r="K31" s="256">
        <v>0.39889078622000002</v>
      </c>
      <c r="L31" s="256">
        <v>0.39706678622000002</v>
      </c>
      <c r="M31" s="256">
        <v>0.39560778621999998</v>
      </c>
      <c r="N31" s="256">
        <v>0.39560778621999998</v>
      </c>
      <c r="O31" s="256">
        <v>0.40385878621999999</v>
      </c>
      <c r="P31" s="256">
        <v>0.40622878622000003</v>
      </c>
      <c r="Q31" s="256">
        <v>0.40217278622000002</v>
      </c>
      <c r="R31" s="256">
        <v>0.40770578621999998</v>
      </c>
      <c r="S31" s="256">
        <v>0.40554904715000001</v>
      </c>
      <c r="T31" s="256">
        <v>0.40529604715000001</v>
      </c>
      <c r="U31" s="256">
        <v>0.40426504715</v>
      </c>
      <c r="V31" s="256">
        <v>0.40190504715000003</v>
      </c>
      <c r="W31" s="256">
        <v>0.40089504715000002</v>
      </c>
      <c r="X31" s="256">
        <v>0.40130004715000001</v>
      </c>
      <c r="Y31" s="256">
        <v>0.39987704715</v>
      </c>
      <c r="Z31" s="256">
        <v>0.39910404714999997</v>
      </c>
      <c r="AA31" s="256">
        <v>0.39404204715000002</v>
      </c>
      <c r="AB31" s="256">
        <v>0.39630704714999998</v>
      </c>
      <c r="AC31" s="256">
        <v>0.39066304715</v>
      </c>
      <c r="AD31" s="256">
        <v>0.39541404715</v>
      </c>
      <c r="AE31" s="256">
        <v>0.39101104715000001</v>
      </c>
      <c r="AF31" s="256">
        <v>0.39078104715</v>
      </c>
      <c r="AG31" s="256">
        <v>0.38981404715000001</v>
      </c>
      <c r="AH31" s="256">
        <v>0.38758304715000003</v>
      </c>
      <c r="AI31" s="256">
        <v>0.29629704714999999</v>
      </c>
      <c r="AJ31" s="256">
        <v>0.24129704715</v>
      </c>
      <c r="AK31" s="256">
        <v>0.24129704715</v>
      </c>
      <c r="AL31" s="256">
        <v>0.24129704715</v>
      </c>
      <c r="AM31" s="256">
        <v>0.21629704715</v>
      </c>
      <c r="AN31" s="256">
        <v>0.18129704715</v>
      </c>
      <c r="AO31" s="256">
        <v>0.21629704715</v>
      </c>
      <c r="AP31" s="256">
        <v>0.21929704715000001</v>
      </c>
      <c r="AQ31" s="256">
        <v>0.21629704715</v>
      </c>
      <c r="AR31" s="256">
        <v>0.21629704715</v>
      </c>
      <c r="AS31" s="256">
        <v>0.15629704715000001</v>
      </c>
      <c r="AT31" s="256">
        <v>0.15629704715000001</v>
      </c>
      <c r="AU31" s="256">
        <v>0.16129704715000001</v>
      </c>
      <c r="AV31" s="256">
        <v>0.15629704715000001</v>
      </c>
      <c r="AW31" s="256">
        <v>0.15629704715000001</v>
      </c>
      <c r="AX31" s="256">
        <v>0.16129704715000001</v>
      </c>
      <c r="AY31" s="256">
        <v>0.15729704715000001</v>
      </c>
      <c r="AZ31" s="256">
        <v>0.15929704715000001</v>
      </c>
      <c r="BA31" s="256">
        <v>0.11729704715</v>
      </c>
      <c r="BB31" s="256">
        <v>9.7297047146000001E-2</v>
      </c>
      <c r="BC31" s="256">
        <v>9.7297047146000001E-2</v>
      </c>
      <c r="BD31" s="256">
        <v>9.7297047146000001E-2</v>
      </c>
      <c r="BE31" s="256">
        <v>9.6050605341999995E-2</v>
      </c>
      <c r="BF31" s="256">
        <v>8.5916211416000005E-2</v>
      </c>
      <c r="BG31" s="256">
        <v>8.5784424121E-2</v>
      </c>
      <c r="BH31" s="414">
        <v>8.5389456180000003E-2</v>
      </c>
      <c r="BI31" s="414">
        <v>8.5260253543E-2</v>
      </c>
      <c r="BJ31" s="414">
        <v>8.5134933235000002E-2</v>
      </c>
      <c r="BK31" s="414">
        <v>8.6226247721000002E-2</v>
      </c>
      <c r="BL31" s="414">
        <v>8.6064786707999996E-2</v>
      </c>
      <c r="BM31" s="414">
        <v>8.5917785516000003E-2</v>
      </c>
      <c r="BN31" s="414">
        <v>8.5768287260999998E-2</v>
      </c>
      <c r="BO31" s="414">
        <v>8.5625761873E-2</v>
      </c>
      <c r="BP31" s="414">
        <v>8.5472929739999995E-2</v>
      </c>
      <c r="BQ31" s="414">
        <v>8.5322990675000002E-2</v>
      </c>
      <c r="BR31" s="414">
        <v>8.5176893926000002E-2</v>
      </c>
      <c r="BS31" s="414">
        <v>8.5030183996E-2</v>
      </c>
      <c r="BT31" s="414">
        <v>8.4629566936999995E-2</v>
      </c>
      <c r="BU31" s="414">
        <v>8.4488824106000004E-2</v>
      </c>
      <c r="BV31" s="414">
        <v>8.4353798931000007E-2</v>
      </c>
    </row>
    <row r="32" spans="1:74" ht="11.1" customHeight="1">
      <c r="A32" s="163" t="s">
        <v>300</v>
      </c>
      <c r="B32" s="174" t="s">
        <v>553</v>
      </c>
      <c r="C32" s="256">
        <v>0.27770322269999997</v>
      </c>
      <c r="D32" s="256">
        <v>0.29283822269999998</v>
      </c>
      <c r="E32" s="256">
        <v>0.29796322269999997</v>
      </c>
      <c r="F32" s="256">
        <v>0.29774622270000001</v>
      </c>
      <c r="G32" s="256">
        <v>0.2862232227</v>
      </c>
      <c r="H32" s="256">
        <v>0.2909992227</v>
      </c>
      <c r="I32" s="256">
        <v>0.28658322269999997</v>
      </c>
      <c r="J32" s="256">
        <v>0.28692622270000001</v>
      </c>
      <c r="K32" s="256">
        <v>0.29805222269999998</v>
      </c>
      <c r="L32" s="256">
        <v>0.29155522270000001</v>
      </c>
      <c r="M32" s="256">
        <v>0.27399122269999998</v>
      </c>
      <c r="N32" s="256">
        <v>0.28118422269999999</v>
      </c>
      <c r="O32" s="256">
        <v>0.27786722270000003</v>
      </c>
      <c r="P32" s="256">
        <v>0.27478422270000002</v>
      </c>
      <c r="Q32" s="256">
        <v>0.2720442227</v>
      </c>
      <c r="R32" s="256">
        <v>0.26404722269999997</v>
      </c>
      <c r="S32" s="256">
        <v>0.26348777214000002</v>
      </c>
      <c r="T32" s="256">
        <v>0.26022677214000001</v>
      </c>
      <c r="U32" s="256">
        <v>0.25968177213999999</v>
      </c>
      <c r="V32" s="256">
        <v>0.25625877213999998</v>
      </c>
      <c r="W32" s="256">
        <v>0.25840077214000001</v>
      </c>
      <c r="X32" s="256">
        <v>0.25878077214</v>
      </c>
      <c r="Y32" s="256">
        <v>0.26283677214000001</v>
      </c>
      <c r="Z32" s="256">
        <v>0.26422177213999998</v>
      </c>
      <c r="AA32" s="256">
        <v>0.26135277214000002</v>
      </c>
      <c r="AB32" s="256">
        <v>0.25903677213999998</v>
      </c>
      <c r="AC32" s="256">
        <v>0.25632477213999999</v>
      </c>
      <c r="AD32" s="256">
        <v>0.24843777214000001</v>
      </c>
      <c r="AE32" s="256">
        <v>0.25137577214000001</v>
      </c>
      <c r="AF32" s="256">
        <v>0.24827877213999999</v>
      </c>
      <c r="AG32" s="256">
        <v>0.24776077214</v>
      </c>
      <c r="AH32" s="256">
        <v>0.24450877214</v>
      </c>
      <c r="AI32" s="256">
        <v>0.24654377214000001</v>
      </c>
      <c r="AJ32" s="256">
        <v>0.15240677214000001</v>
      </c>
      <c r="AK32" s="256">
        <v>0.15240677214000001</v>
      </c>
      <c r="AL32" s="256">
        <v>0.18240677214000001</v>
      </c>
      <c r="AM32" s="256">
        <v>0.17240677214</v>
      </c>
      <c r="AN32" s="256">
        <v>0.11740677214</v>
      </c>
      <c r="AO32" s="256">
        <v>0.13240677213999999</v>
      </c>
      <c r="AP32" s="256">
        <v>0.15240677214000001</v>
      </c>
      <c r="AQ32" s="256">
        <v>0.15240677214000001</v>
      </c>
      <c r="AR32" s="256">
        <v>0.15240677214000001</v>
      </c>
      <c r="AS32" s="256">
        <v>0.15240677214000001</v>
      </c>
      <c r="AT32" s="256">
        <v>0.16240677213999999</v>
      </c>
      <c r="AU32" s="256">
        <v>0.16240677213999999</v>
      </c>
      <c r="AV32" s="256">
        <v>0.16240677213999999</v>
      </c>
      <c r="AW32" s="256">
        <v>0.16440677213999999</v>
      </c>
      <c r="AX32" s="256">
        <v>0.17140677214</v>
      </c>
      <c r="AY32" s="256">
        <v>0.16440677213999999</v>
      </c>
      <c r="AZ32" s="256">
        <v>0.16440677213999999</v>
      </c>
      <c r="BA32" s="256">
        <v>0.14240677214</v>
      </c>
      <c r="BB32" s="256">
        <v>0.12240677213999999</v>
      </c>
      <c r="BC32" s="256">
        <v>0.12240677213999999</v>
      </c>
      <c r="BD32" s="256">
        <v>0.12240677213999999</v>
      </c>
      <c r="BE32" s="256">
        <v>0.12280213615</v>
      </c>
      <c r="BF32" s="256">
        <v>0.12280004533</v>
      </c>
      <c r="BG32" s="256">
        <v>0.12279634012</v>
      </c>
      <c r="BH32" s="414">
        <v>0.12280170766</v>
      </c>
      <c r="BI32" s="414">
        <v>0.12255871884</v>
      </c>
      <c r="BJ32" s="414">
        <v>0.12254012139000001</v>
      </c>
      <c r="BK32" s="414">
        <v>0.1250539296</v>
      </c>
      <c r="BL32" s="414">
        <v>0.12454258718</v>
      </c>
      <c r="BM32" s="414">
        <v>0.12460953941</v>
      </c>
      <c r="BN32" s="414">
        <v>0.12452872808</v>
      </c>
      <c r="BO32" s="414">
        <v>0.12426179771</v>
      </c>
      <c r="BP32" s="414">
        <v>0.124394167</v>
      </c>
      <c r="BQ32" s="414">
        <v>0.1240874475</v>
      </c>
      <c r="BR32" s="414">
        <v>0.12432868596</v>
      </c>
      <c r="BS32" s="414">
        <v>0.12421811101000001</v>
      </c>
      <c r="BT32" s="414">
        <v>0.12366017369</v>
      </c>
      <c r="BU32" s="414">
        <v>0.12386049921</v>
      </c>
      <c r="BV32" s="414">
        <v>0.12380805018</v>
      </c>
    </row>
    <row r="33" spans="1:74" ht="11.1" customHeight="1">
      <c r="C33" s="226"/>
      <c r="D33" s="226"/>
      <c r="E33" s="226"/>
      <c r="F33" s="226"/>
      <c r="G33" s="226"/>
      <c r="H33" s="226"/>
      <c r="I33" s="226"/>
      <c r="J33" s="226"/>
      <c r="K33" s="226"/>
      <c r="L33" s="226"/>
      <c r="M33" s="226"/>
      <c r="N33" s="226"/>
      <c r="O33" s="226"/>
      <c r="P33" s="226"/>
      <c r="Q33" s="226"/>
      <c r="R33" s="226"/>
      <c r="S33" s="226"/>
      <c r="T33" s="226"/>
      <c r="U33" s="226"/>
      <c r="V33" s="226"/>
      <c r="W33" s="226"/>
      <c r="X33" s="226"/>
      <c r="Y33" s="226"/>
      <c r="Z33" s="226"/>
      <c r="AA33" s="226"/>
      <c r="AB33" s="226"/>
      <c r="AC33" s="226"/>
      <c r="AD33" s="226"/>
      <c r="AE33" s="226"/>
      <c r="AF33" s="226"/>
      <c r="AG33" s="226"/>
      <c r="AH33" s="226"/>
      <c r="AI33" s="226"/>
      <c r="AJ33" s="226"/>
      <c r="AK33" s="226"/>
      <c r="AL33" s="226"/>
      <c r="AM33" s="226"/>
      <c r="AN33" s="226"/>
      <c r="AO33" s="226"/>
      <c r="AP33" s="226"/>
      <c r="AQ33" s="226"/>
      <c r="AR33" s="226"/>
      <c r="AS33" s="226"/>
      <c r="AT33" s="226"/>
      <c r="AU33" s="226"/>
      <c r="AV33" s="226"/>
      <c r="AW33" s="226"/>
      <c r="AX33" s="226"/>
      <c r="AY33" s="641"/>
      <c r="AZ33" s="641"/>
      <c r="BA33" s="641"/>
      <c r="BB33" s="641"/>
      <c r="BC33" s="641"/>
      <c r="BD33" s="641"/>
      <c r="BE33" s="641"/>
      <c r="BF33" s="641"/>
      <c r="BG33" s="641"/>
      <c r="BH33" s="500"/>
      <c r="BI33" s="500"/>
      <c r="BJ33" s="500"/>
      <c r="BK33" s="415"/>
      <c r="BL33" s="415"/>
      <c r="BM33" s="415"/>
      <c r="BN33" s="415"/>
      <c r="BO33" s="415"/>
      <c r="BP33" s="415"/>
      <c r="BQ33" s="415"/>
      <c r="BR33" s="415"/>
      <c r="BS33" s="415"/>
      <c r="BT33" s="415"/>
      <c r="BU33" s="415"/>
      <c r="BV33" s="415"/>
    </row>
    <row r="34" spans="1:74" ht="11.1" customHeight="1">
      <c r="A34" s="163" t="s">
        <v>555</v>
      </c>
      <c r="B34" s="173" t="s">
        <v>567</v>
      </c>
      <c r="C34" s="256">
        <v>8.4449260290999995</v>
      </c>
      <c r="D34" s="256">
        <v>8.5000630290999997</v>
      </c>
      <c r="E34" s="256">
        <v>8.4746490291000001</v>
      </c>
      <c r="F34" s="256">
        <v>8.5119490291000002</v>
      </c>
      <c r="G34" s="256">
        <v>8.3964490290999994</v>
      </c>
      <c r="H34" s="256">
        <v>8.5335230290999995</v>
      </c>
      <c r="I34" s="256">
        <v>8.5074560291000001</v>
      </c>
      <c r="J34" s="256">
        <v>8.5524150291000005</v>
      </c>
      <c r="K34" s="256">
        <v>8.5585310290999992</v>
      </c>
      <c r="L34" s="256">
        <v>8.5344790290999999</v>
      </c>
      <c r="M34" s="256">
        <v>8.4747100291000006</v>
      </c>
      <c r="N34" s="256">
        <v>8.6103370291000001</v>
      </c>
      <c r="O34" s="256">
        <v>8.6922824231</v>
      </c>
      <c r="P34" s="256">
        <v>8.7251864231000003</v>
      </c>
      <c r="Q34" s="256">
        <v>8.7253974231000004</v>
      </c>
      <c r="R34" s="256">
        <v>8.7875214230999994</v>
      </c>
      <c r="S34" s="256">
        <v>9.0816511833</v>
      </c>
      <c r="T34" s="256">
        <v>9.1831355238000008</v>
      </c>
      <c r="U34" s="256">
        <v>9.1816252471999995</v>
      </c>
      <c r="V34" s="256">
        <v>9.2074089918999995</v>
      </c>
      <c r="W34" s="256">
        <v>9.3214783960999998</v>
      </c>
      <c r="X34" s="256">
        <v>9.1562458178000004</v>
      </c>
      <c r="Y34" s="256">
        <v>9.3073747878000006</v>
      </c>
      <c r="Z34" s="256">
        <v>9.1358453813999994</v>
      </c>
      <c r="AA34" s="256">
        <v>9.1462053294000007</v>
      </c>
      <c r="AB34" s="256">
        <v>9.1208107704000003</v>
      </c>
      <c r="AC34" s="256">
        <v>9.0973350964000002</v>
      </c>
      <c r="AD34" s="256">
        <v>9.0234074094000007</v>
      </c>
      <c r="AE34" s="256">
        <v>8.8589705914000003</v>
      </c>
      <c r="AF34" s="256">
        <v>8.7733490774000007</v>
      </c>
      <c r="AG34" s="256">
        <v>8.7570747474000008</v>
      </c>
      <c r="AH34" s="256">
        <v>8.9190034354000005</v>
      </c>
      <c r="AI34" s="256">
        <v>8.7791765074000008</v>
      </c>
      <c r="AJ34" s="256">
        <v>8.7313998194</v>
      </c>
      <c r="AK34" s="256">
        <v>8.9077642913999995</v>
      </c>
      <c r="AL34" s="256">
        <v>8.9454563113999992</v>
      </c>
      <c r="AM34" s="256">
        <v>8.9045632724000008</v>
      </c>
      <c r="AN34" s="256">
        <v>8.9122479513999995</v>
      </c>
      <c r="AO34" s="256">
        <v>8.9033933174000008</v>
      </c>
      <c r="AP34" s="256">
        <v>8.9321131723999994</v>
      </c>
      <c r="AQ34" s="256">
        <v>8.8336166293999998</v>
      </c>
      <c r="AR34" s="256">
        <v>8.7998620863999992</v>
      </c>
      <c r="AS34" s="256">
        <v>8.8215359093999997</v>
      </c>
      <c r="AT34" s="256">
        <v>9.0159715424000009</v>
      </c>
      <c r="AU34" s="256">
        <v>9.0778574033999995</v>
      </c>
      <c r="AV34" s="256">
        <v>9.0403013714</v>
      </c>
      <c r="AW34" s="256">
        <v>9.0911327514</v>
      </c>
      <c r="AX34" s="256">
        <v>9.0813725323999996</v>
      </c>
      <c r="AY34" s="256">
        <v>8.9313979834000001</v>
      </c>
      <c r="AZ34" s="256">
        <v>8.9373125463999994</v>
      </c>
      <c r="BA34" s="256">
        <v>8.9425147943999992</v>
      </c>
      <c r="BB34" s="256">
        <v>8.9413202724000005</v>
      </c>
      <c r="BC34" s="256">
        <v>8.9163731774000006</v>
      </c>
      <c r="BD34" s="256">
        <v>9.0062689573999997</v>
      </c>
      <c r="BE34" s="256">
        <v>8.7043764062999998</v>
      </c>
      <c r="BF34" s="256">
        <v>8.8792870734000005</v>
      </c>
      <c r="BG34" s="256">
        <v>8.9878768765999997</v>
      </c>
      <c r="BH34" s="414">
        <v>9.0797567526999998</v>
      </c>
      <c r="BI34" s="414">
        <v>9.0772602399999993</v>
      </c>
      <c r="BJ34" s="414">
        <v>9.0079402018000003</v>
      </c>
      <c r="BK34" s="414">
        <v>9.0458124645000009</v>
      </c>
      <c r="BL34" s="414">
        <v>9.0919440118000008</v>
      </c>
      <c r="BM34" s="414">
        <v>9.1095748249999993</v>
      </c>
      <c r="BN34" s="414">
        <v>9.1149967376000003</v>
      </c>
      <c r="BO34" s="414">
        <v>9.1379610007000007</v>
      </c>
      <c r="BP34" s="414">
        <v>9.1918952684999997</v>
      </c>
      <c r="BQ34" s="414">
        <v>9.1772559888000007</v>
      </c>
      <c r="BR34" s="414">
        <v>9.2354619337999999</v>
      </c>
      <c r="BS34" s="414">
        <v>9.2596740470000007</v>
      </c>
      <c r="BT34" s="414">
        <v>9.2702681622000007</v>
      </c>
      <c r="BU34" s="414">
        <v>9.2701019445000004</v>
      </c>
      <c r="BV34" s="414">
        <v>9.2011551715</v>
      </c>
    </row>
    <row r="35" spans="1:74" ht="11.1" customHeight="1">
      <c r="A35" s="163" t="s">
        <v>301</v>
      </c>
      <c r="B35" s="174" t="s">
        <v>387</v>
      </c>
      <c r="C35" s="256">
        <v>0.59437591038000004</v>
      </c>
      <c r="D35" s="256">
        <v>0.59937591038000004</v>
      </c>
      <c r="E35" s="256">
        <v>0.58837591038000003</v>
      </c>
      <c r="F35" s="256">
        <v>0.60837591038000005</v>
      </c>
      <c r="G35" s="256">
        <v>0.53237591037999998</v>
      </c>
      <c r="H35" s="256">
        <v>0.58837591038000003</v>
      </c>
      <c r="I35" s="256">
        <v>0.60337591038000005</v>
      </c>
      <c r="J35" s="256">
        <v>0.60637591038000005</v>
      </c>
      <c r="K35" s="256">
        <v>0.58237591038000003</v>
      </c>
      <c r="L35" s="256">
        <v>0.59837591038000004</v>
      </c>
      <c r="M35" s="256">
        <v>0.60137591038000004</v>
      </c>
      <c r="N35" s="256">
        <v>0.56937591038000002</v>
      </c>
      <c r="O35" s="256">
        <v>0.57237591038000002</v>
      </c>
      <c r="P35" s="256">
        <v>0.56737591038000001</v>
      </c>
      <c r="Q35" s="256">
        <v>0.54537591038</v>
      </c>
      <c r="R35" s="256">
        <v>0.64037591037999997</v>
      </c>
      <c r="S35" s="256">
        <v>0.62377961644000002</v>
      </c>
      <c r="T35" s="256">
        <v>0.63277961644000003</v>
      </c>
      <c r="U35" s="256">
        <v>0.67377961643999995</v>
      </c>
      <c r="V35" s="256">
        <v>0.62677961644000002</v>
      </c>
      <c r="W35" s="256">
        <v>0.61877961644000001</v>
      </c>
      <c r="X35" s="256">
        <v>0.58977961643999999</v>
      </c>
      <c r="Y35" s="256">
        <v>0.57977961643999998</v>
      </c>
      <c r="Z35" s="256">
        <v>0.55589999999999995</v>
      </c>
      <c r="AA35" s="256">
        <v>0.49309999999999998</v>
      </c>
      <c r="AB35" s="256">
        <v>0.5071</v>
      </c>
      <c r="AC35" s="256">
        <v>0.54210000000000003</v>
      </c>
      <c r="AD35" s="256">
        <v>0.54210000000000003</v>
      </c>
      <c r="AE35" s="256">
        <v>0.54310000000000003</v>
      </c>
      <c r="AF35" s="256">
        <v>0.5151</v>
      </c>
      <c r="AG35" s="256">
        <v>0.49709999999999999</v>
      </c>
      <c r="AH35" s="256">
        <v>0.53910000000000002</v>
      </c>
      <c r="AI35" s="256">
        <v>0.53210000000000002</v>
      </c>
      <c r="AJ35" s="256">
        <v>0.55310000000000004</v>
      </c>
      <c r="AK35" s="256">
        <v>0.57210000000000005</v>
      </c>
      <c r="AL35" s="256">
        <v>0.57609999999999995</v>
      </c>
      <c r="AM35" s="256">
        <v>0.51100000000000001</v>
      </c>
      <c r="AN35" s="256">
        <v>0.51300000000000001</v>
      </c>
      <c r="AO35" s="256">
        <v>0.51600000000000001</v>
      </c>
      <c r="AP35" s="256">
        <v>0.55400000000000005</v>
      </c>
      <c r="AQ35" s="256">
        <v>0.52600000000000002</v>
      </c>
      <c r="AR35" s="256">
        <v>0.51700000000000002</v>
      </c>
      <c r="AS35" s="256">
        <v>0.55600000000000005</v>
      </c>
      <c r="AT35" s="256">
        <v>0.56100000000000005</v>
      </c>
      <c r="AU35" s="256">
        <v>0.53900000000000003</v>
      </c>
      <c r="AV35" s="256">
        <v>0.51600000000000001</v>
      </c>
      <c r="AW35" s="256">
        <v>0.48699999999999999</v>
      </c>
      <c r="AX35" s="256">
        <v>0.48099999999999998</v>
      </c>
      <c r="AY35" s="256">
        <v>0.38900000000000001</v>
      </c>
      <c r="AZ35" s="256">
        <v>0.41899999999999998</v>
      </c>
      <c r="BA35" s="256">
        <v>0.434</v>
      </c>
      <c r="BB35" s="256">
        <v>0.45700000000000002</v>
      </c>
      <c r="BC35" s="256">
        <v>0.45200000000000001</v>
      </c>
      <c r="BD35" s="256">
        <v>0.47399999999999998</v>
      </c>
      <c r="BE35" s="256">
        <v>0.501</v>
      </c>
      <c r="BF35" s="256">
        <v>0.55336910500000003</v>
      </c>
      <c r="BG35" s="256">
        <v>0.54232336599999997</v>
      </c>
      <c r="BH35" s="414">
        <v>0.51995279100000003</v>
      </c>
      <c r="BI35" s="414">
        <v>0.52524410253999998</v>
      </c>
      <c r="BJ35" s="414">
        <v>0.53263030996000005</v>
      </c>
      <c r="BK35" s="414">
        <v>0.53434027251000005</v>
      </c>
      <c r="BL35" s="414">
        <v>0.54161909485000004</v>
      </c>
      <c r="BM35" s="414">
        <v>0.53388157295000005</v>
      </c>
      <c r="BN35" s="414">
        <v>0.53759610343999997</v>
      </c>
      <c r="BO35" s="414">
        <v>0.54071202492000003</v>
      </c>
      <c r="BP35" s="414">
        <v>0.54572871220999997</v>
      </c>
      <c r="BQ35" s="414">
        <v>0.56300815370000001</v>
      </c>
      <c r="BR35" s="414">
        <v>0.55782202305999995</v>
      </c>
      <c r="BS35" s="414">
        <v>0.54727337758000005</v>
      </c>
      <c r="BT35" s="414">
        <v>0.52737613695999996</v>
      </c>
      <c r="BU35" s="414">
        <v>0.52618448848999999</v>
      </c>
      <c r="BV35" s="414">
        <v>0.53341597697999998</v>
      </c>
    </row>
    <row r="36" spans="1:74" ht="11.1" customHeight="1">
      <c r="A36" s="163" t="s">
        <v>302</v>
      </c>
      <c r="B36" s="174" t="s">
        <v>388</v>
      </c>
      <c r="C36" s="256">
        <v>3.9478356059999999</v>
      </c>
      <c r="D36" s="256">
        <v>3.925535606</v>
      </c>
      <c r="E36" s="256">
        <v>3.918635606</v>
      </c>
      <c r="F36" s="256">
        <v>3.9870356060000001</v>
      </c>
      <c r="G36" s="256">
        <v>3.9677356060000002</v>
      </c>
      <c r="H36" s="256">
        <v>4.0162356060000004</v>
      </c>
      <c r="I36" s="256">
        <v>3.993935606</v>
      </c>
      <c r="J36" s="256">
        <v>4.0361356060000002</v>
      </c>
      <c r="K36" s="256">
        <v>4.0186356060000001</v>
      </c>
      <c r="L36" s="256">
        <v>4.020235606</v>
      </c>
      <c r="M36" s="256">
        <v>4.0054356059999998</v>
      </c>
      <c r="N36" s="256">
        <v>4.0550686059999999</v>
      </c>
      <c r="O36" s="256">
        <v>4.1977599999999997</v>
      </c>
      <c r="P36" s="256">
        <v>4.16676</v>
      </c>
      <c r="Q36" s="256">
        <v>4.19956</v>
      </c>
      <c r="R36" s="256">
        <v>4.1798599999999997</v>
      </c>
      <c r="S36" s="256">
        <v>4.3182600000000004</v>
      </c>
      <c r="T36" s="256">
        <v>4.3749599999999997</v>
      </c>
      <c r="U36" s="256">
        <v>4.3293600000000003</v>
      </c>
      <c r="V36" s="256">
        <v>4.3736600000000001</v>
      </c>
      <c r="W36" s="256">
        <v>4.45716</v>
      </c>
      <c r="X36" s="256">
        <v>4.4553599999999998</v>
      </c>
      <c r="Y36" s="256">
        <v>4.5503600000000004</v>
      </c>
      <c r="Z36" s="256">
        <v>4.3956600000000003</v>
      </c>
      <c r="AA36" s="256">
        <v>4.51126</v>
      </c>
      <c r="AB36" s="256">
        <v>4.4621599999999999</v>
      </c>
      <c r="AC36" s="256">
        <v>4.4335599999999999</v>
      </c>
      <c r="AD36" s="256">
        <v>4.4010600000000002</v>
      </c>
      <c r="AE36" s="256">
        <v>4.3793600000000001</v>
      </c>
      <c r="AF36" s="256">
        <v>4.2910599999999999</v>
      </c>
      <c r="AG36" s="256">
        <v>4.2294600000000004</v>
      </c>
      <c r="AH36" s="256">
        <v>4.3003600000000004</v>
      </c>
      <c r="AI36" s="256">
        <v>4.2210599999999996</v>
      </c>
      <c r="AJ36" s="256">
        <v>4.1643600000000003</v>
      </c>
      <c r="AK36" s="256">
        <v>4.25176</v>
      </c>
      <c r="AL36" s="256">
        <v>4.2730600000000001</v>
      </c>
      <c r="AM36" s="256">
        <v>4.2948599999999999</v>
      </c>
      <c r="AN36" s="256">
        <v>4.2582599999999999</v>
      </c>
      <c r="AO36" s="256">
        <v>4.2877599999999996</v>
      </c>
      <c r="AP36" s="256">
        <v>4.3327600000000004</v>
      </c>
      <c r="AQ36" s="256">
        <v>4.2938599999999996</v>
      </c>
      <c r="AR36" s="256">
        <v>4.2359600000000004</v>
      </c>
      <c r="AS36" s="256">
        <v>4.2406600000000001</v>
      </c>
      <c r="AT36" s="256">
        <v>4.40036</v>
      </c>
      <c r="AU36" s="256">
        <v>4.5150600000000001</v>
      </c>
      <c r="AV36" s="256">
        <v>4.4893599999999996</v>
      </c>
      <c r="AW36" s="256">
        <v>4.5045599999999997</v>
      </c>
      <c r="AX36" s="256">
        <v>4.4963600000000001</v>
      </c>
      <c r="AY36" s="256">
        <v>4.4488599999999998</v>
      </c>
      <c r="AZ36" s="256">
        <v>4.4271599999999998</v>
      </c>
      <c r="BA36" s="256">
        <v>4.4443599999999996</v>
      </c>
      <c r="BB36" s="256">
        <v>4.4544600000000001</v>
      </c>
      <c r="BC36" s="256">
        <v>4.4547600000000003</v>
      </c>
      <c r="BD36" s="256">
        <v>4.5252600000000003</v>
      </c>
      <c r="BE36" s="256">
        <v>4.3230482950000004</v>
      </c>
      <c r="BF36" s="256">
        <v>4.3605664743999997</v>
      </c>
      <c r="BG36" s="256">
        <v>4.4569577204000002</v>
      </c>
      <c r="BH36" s="414">
        <v>4.5609236870999998</v>
      </c>
      <c r="BI36" s="414">
        <v>4.5773350716000003</v>
      </c>
      <c r="BJ36" s="414">
        <v>4.5301159784999996</v>
      </c>
      <c r="BK36" s="414">
        <v>4.5312824652000003</v>
      </c>
      <c r="BL36" s="414">
        <v>4.5336711452999996</v>
      </c>
      <c r="BM36" s="414">
        <v>4.5388113027000001</v>
      </c>
      <c r="BN36" s="414">
        <v>4.5485919617999997</v>
      </c>
      <c r="BO36" s="414">
        <v>4.5672597158999997</v>
      </c>
      <c r="BP36" s="414">
        <v>4.5930647301</v>
      </c>
      <c r="BQ36" s="414">
        <v>4.5553940892</v>
      </c>
      <c r="BR36" s="414">
        <v>4.5892541125999999</v>
      </c>
      <c r="BS36" s="414">
        <v>4.5893617395000001</v>
      </c>
      <c r="BT36" s="414">
        <v>4.5946375721999999</v>
      </c>
      <c r="BU36" s="414">
        <v>4.6029443387000004</v>
      </c>
      <c r="BV36" s="414">
        <v>4.5559355790999998</v>
      </c>
    </row>
    <row r="37" spans="1:74" ht="11.1" customHeight="1">
      <c r="A37" s="163" t="s">
        <v>303</v>
      </c>
      <c r="B37" s="174" t="s">
        <v>389</v>
      </c>
      <c r="C37" s="256">
        <v>0.84137055285999995</v>
      </c>
      <c r="D37" s="256">
        <v>0.88256855286000002</v>
      </c>
      <c r="E37" s="256">
        <v>0.88665455285999994</v>
      </c>
      <c r="F37" s="256">
        <v>0.87938055286000005</v>
      </c>
      <c r="G37" s="256">
        <v>0.86994355286000002</v>
      </c>
      <c r="H37" s="256">
        <v>0.88443555285999997</v>
      </c>
      <c r="I37" s="256">
        <v>0.87156755285999998</v>
      </c>
      <c r="J37" s="256">
        <v>0.86442555286</v>
      </c>
      <c r="K37" s="256">
        <v>0.88603555286000002</v>
      </c>
      <c r="L37" s="256">
        <v>0.88640955286000001</v>
      </c>
      <c r="M37" s="256">
        <v>0.89407455286000004</v>
      </c>
      <c r="N37" s="256">
        <v>0.89918455285999999</v>
      </c>
      <c r="O37" s="256">
        <v>0.90901555286000002</v>
      </c>
      <c r="P37" s="256">
        <v>0.91536655286000002</v>
      </c>
      <c r="Q37" s="256">
        <v>0.91600555285999996</v>
      </c>
      <c r="R37" s="256">
        <v>0.92023355285999997</v>
      </c>
      <c r="S37" s="256">
        <v>0.92326426045999999</v>
      </c>
      <c r="T37" s="256">
        <v>0.95025226046</v>
      </c>
      <c r="U37" s="256">
        <v>0.99506026045999996</v>
      </c>
      <c r="V37" s="256">
        <v>0.97506426046000005</v>
      </c>
      <c r="W37" s="256">
        <v>0.98068826046000002</v>
      </c>
      <c r="X37" s="256">
        <v>0.98526293746000004</v>
      </c>
      <c r="Y37" s="256">
        <v>1.0248684605</v>
      </c>
      <c r="Z37" s="256">
        <v>1.0243437124999999</v>
      </c>
      <c r="AA37" s="256">
        <v>0.99614603446000005</v>
      </c>
      <c r="AB37" s="256">
        <v>1.0128026885000001</v>
      </c>
      <c r="AC37" s="256">
        <v>1.0129560995</v>
      </c>
      <c r="AD37" s="256">
        <v>1.0074583275</v>
      </c>
      <c r="AE37" s="256">
        <v>0.98508074446000005</v>
      </c>
      <c r="AF37" s="256">
        <v>0.99413752745999995</v>
      </c>
      <c r="AG37" s="256">
        <v>1.0018053895000001</v>
      </c>
      <c r="AH37" s="256">
        <v>0.99979197046000001</v>
      </c>
      <c r="AI37" s="256">
        <v>0.99168712745999998</v>
      </c>
      <c r="AJ37" s="256">
        <v>0.98974809945999997</v>
      </c>
      <c r="AK37" s="256">
        <v>0.98129859346000003</v>
      </c>
      <c r="AL37" s="256">
        <v>0.97811635746000003</v>
      </c>
      <c r="AM37" s="256">
        <v>0.98308074446000004</v>
      </c>
      <c r="AN37" s="256">
        <v>0.99122774246000001</v>
      </c>
      <c r="AO37" s="256">
        <v>0.98797700245999998</v>
      </c>
      <c r="AP37" s="256">
        <v>0.99503726045999996</v>
      </c>
      <c r="AQ37" s="256">
        <v>0.98721829246000004</v>
      </c>
      <c r="AR37" s="256">
        <v>1.0391092605000001</v>
      </c>
      <c r="AS37" s="256">
        <v>0.99803067946000001</v>
      </c>
      <c r="AT37" s="256">
        <v>0.99229488645999997</v>
      </c>
      <c r="AU37" s="256">
        <v>0.99119947046000001</v>
      </c>
      <c r="AV37" s="256">
        <v>0.98541063045999999</v>
      </c>
      <c r="AW37" s="256">
        <v>0.98820424445999999</v>
      </c>
      <c r="AX37" s="256">
        <v>0.98812866446000003</v>
      </c>
      <c r="AY37" s="256">
        <v>1.0174344554999999</v>
      </c>
      <c r="AZ37" s="256">
        <v>0.98075525145999998</v>
      </c>
      <c r="BA37" s="256">
        <v>0.98362401146</v>
      </c>
      <c r="BB37" s="256">
        <v>0.98481712746000005</v>
      </c>
      <c r="BC37" s="256">
        <v>0.97437845745999996</v>
      </c>
      <c r="BD37" s="256">
        <v>0.98893389746000004</v>
      </c>
      <c r="BE37" s="256">
        <v>0.96520496965000002</v>
      </c>
      <c r="BF37" s="256">
        <v>0.96513938888999995</v>
      </c>
      <c r="BG37" s="256">
        <v>0.96804393233999997</v>
      </c>
      <c r="BH37" s="414">
        <v>0.96595508957999998</v>
      </c>
      <c r="BI37" s="414">
        <v>0.95858714582000004</v>
      </c>
      <c r="BJ37" s="414">
        <v>0.95727083319999995</v>
      </c>
      <c r="BK37" s="414">
        <v>0.96287569595</v>
      </c>
      <c r="BL37" s="414">
        <v>0.96415570847999998</v>
      </c>
      <c r="BM37" s="414">
        <v>0.96293544090000005</v>
      </c>
      <c r="BN37" s="414">
        <v>0.96371096755999996</v>
      </c>
      <c r="BO37" s="414">
        <v>0.96027201337000001</v>
      </c>
      <c r="BP37" s="414">
        <v>0.96260968473999997</v>
      </c>
      <c r="BQ37" s="414">
        <v>0.96334252063000003</v>
      </c>
      <c r="BR37" s="414">
        <v>0.96208279016999998</v>
      </c>
      <c r="BS37" s="414">
        <v>0.96258501124999996</v>
      </c>
      <c r="BT37" s="414">
        <v>0.96305531202000005</v>
      </c>
      <c r="BU37" s="414">
        <v>0.96375102437000004</v>
      </c>
      <c r="BV37" s="414">
        <v>0.96385876863999997</v>
      </c>
    </row>
    <row r="38" spans="1:74" ht="11.1" customHeight="1">
      <c r="A38" s="163" t="s">
        <v>1226</v>
      </c>
      <c r="B38" s="174" t="s">
        <v>1227</v>
      </c>
      <c r="C38" s="256">
        <v>1.0297273629000001</v>
      </c>
      <c r="D38" s="256">
        <v>1.0377273628999999</v>
      </c>
      <c r="E38" s="256">
        <v>1.0387273629</v>
      </c>
      <c r="F38" s="256">
        <v>1.0097273629000001</v>
      </c>
      <c r="G38" s="256">
        <v>1.0147273629</v>
      </c>
      <c r="H38" s="256">
        <v>1.0207273629</v>
      </c>
      <c r="I38" s="256">
        <v>1.0187273629</v>
      </c>
      <c r="J38" s="256">
        <v>1.0117273629000001</v>
      </c>
      <c r="K38" s="256">
        <v>1.0247273629</v>
      </c>
      <c r="L38" s="256">
        <v>1.0247273629</v>
      </c>
      <c r="M38" s="256">
        <v>1.0207273629</v>
      </c>
      <c r="N38" s="256">
        <v>1.0227273629</v>
      </c>
      <c r="O38" s="256">
        <v>1.0117273629000001</v>
      </c>
      <c r="P38" s="256">
        <v>1.0277273629000001</v>
      </c>
      <c r="Q38" s="256">
        <v>1.0307273629</v>
      </c>
      <c r="R38" s="256">
        <v>1.0347273629</v>
      </c>
      <c r="S38" s="256">
        <v>1.0565626816</v>
      </c>
      <c r="T38" s="256">
        <v>1.0555626816000001</v>
      </c>
      <c r="U38" s="256">
        <v>1.0355626816000001</v>
      </c>
      <c r="V38" s="256">
        <v>1.0615626815999999</v>
      </c>
      <c r="W38" s="256">
        <v>1.0465626816</v>
      </c>
      <c r="X38" s="256">
        <v>0.99656268156000005</v>
      </c>
      <c r="Y38" s="256">
        <v>1.0225626816</v>
      </c>
      <c r="Z38" s="256">
        <v>1.0125626816</v>
      </c>
      <c r="AA38" s="256">
        <v>1.0165626816</v>
      </c>
      <c r="AB38" s="256">
        <v>1.0195626816000001</v>
      </c>
      <c r="AC38" s="256">
        <v>1.0215626816000001</v>
      </c>
      <c r="AD38" s="256">
        <v>1.0215626816000001</v>
      </c>
      <c r="AE38" s="256">
        <v>1.0135626816000001</v>
      </c>
      <c r="AF38" s="256">
        <v>1.0045626816</v>
      </c>
      <c r="AG38" s="256">
        <v>1.0065626816</v>
      </c>
      <c r="AH38" s="256">
        <v>1.0235626816000001</v>
      </c>
      <c r="AI38" s="256">
        <v>1.0405626816</v>
      </c>
      <c r="AJ38" s="256">
        <v>1.0115626816000001</v>
      </c>
      <c r="AK38" s="256">
        <v>1.0135626816000001</v>
      </c>
      <c r="AL38" s="256">
        <v>0.99656268156000005</v>
      </c>
      <c r="AM38" s="256">
        <v>0.99946268155999995</v>
      </c>
      <c r="AN38" s="256">
        <v>0.99846268155999995</v>
      </c>
      <c r="AO38" s="256">
        <v>0.99746268155999995</v>
      </c>
      <c r="AP38" s="256">
        <v>0.98346268156000005</v>
      </c>
      <c r="AQ38" s="256">
        <v>0.99446268155999995</v>
      </c>
      <c r="AR38" s="256">
        <v>0.97446268156000004</v>
      </c>
      <c r="AS38" s="256">
        <v>0.96846268156000004</v>
      </c>
      <c r="AT38" s="256">
        <v>0.96846268156000004</v>
      </c>
      <c r="AU38" s="256">
        <v>0.95846268156000003</v>
      </c>
      <c r="AV38" s="256">
        <v>0.95146268156000002</v>
      </c>
      <c r="AW38" s="256">
        <v>0.94746268156000002</v>
      </c>
      <c r="AX38" s="256">
        <v>0.94946268156000002</v>
      </c>
      <c r="AY38" s="256">
        <v>0.94546268156000002</v>
      </c>
      <c r="AZ38" s="256">
        <v>0.95346268156000002</v>
      </c>
      <c r="BA38" s="256">
        <v>0.96646268156000004</v>
      </c>
      <c r="BB38" s="256">
        <v>0.96046268156000003</v>
      </c>
      <c r="BC38" s="256">
        <v>0.95646268156000003</v>
      </c>
      <c r="BD38" s="256">
        <v>0.93446268156000001</v>
      </c>
      <c r="BE38" s="256">
        <v>0.91197122148999998</v>
      </c>
      <c r="BF38" s="256">
        <v>0.97109606174999996</v>
      </c>
      <c r="BG38" s="256">
        <v>0.97121270663000003</v>
      </c>
      <c r="BH38" s="414">
        <v>0.97136962448999997</v>
      </c>
      <c r="BI38" s="414">
        <v>0.97151699558000004</v>
      </c>
      <c r="BJ38" s="414">
        <v>0.97163034011000005</v>
      </c>
      <c r="BK38" s="414">
        <v>0.97245162136999996</v>
      </c>
      <c r="BL38" s="414">
        <v>0.97274210184999998</v>
      </c>
      <c r="BM38" s="414">
        <v>0.97280851019000003</v>
      </c>
      <c r="BN38" s="414">
        <v>0.97296699809999998</v>
      </c>
      <c r="BO38" s="414">
        <v>0.97344482082999995</v>
      </c>
      <c r="BP38" s="414">
        <v>0.97375418685000004</v>
      </c>
      <c r="BQ38" s="414">
        <v>0.97892926957000004</v>
      </c>
      <c r="BR38" s="414">
        <v>0.98407709953</v>
      </c>
      <c r="BS38" s="414">
        <v>0.98928020771000003</v>
      </c>
      <c r="BT38" s="414">
        <v>0.99435351130000005</v>
      </c>
      <c r="BU38" s="414">
        <v>0.99953055844000005</v>
      </c>
      <c r="BV38" s="414">
        <v>1.0046424123</v>
      </c>
    </row>
    <row r="39" spans="1:74" ht="11.1" customHeight="1">
      <c r="A39" s="163" t="s">
        <v>304</v>
      </c>
      <c r="B39" s="174" t="s">
        <v>390</v>
      </c>
      <c r="C39" s="256">
        <v>0.71374147107999997</v>
      </c>
      <c r="D39" s="256">
        <v>0.71282347107999999</v>
      </c>
      <c r="E39" s="256">
        <v>0.70639247108000003</v>
      </c>
      <c r="F39" s="256">
        <v>0.70006147108000005</v>
      </c>
      <c r="G39" s="256">
        <v>0.69832347108000004</v>
      </c>
      <c r="H39" s="256">
        <v>0.70111947107999995</v>
      </c>
      <c r="I39" s="256">
        <v>0.69563747107999996</v>
      </c>
      <c r="J39" s="256">
        <v>0.69014847107999999</v>
      </c>
      <c r="K39" s="256">
        <v>0.69935547107999996</v>
      </c>
      <c r="L39" s="256">
        <v>0.68901547108000005</v>
      </c>
      <c r="M39" s="256">
        <v>0.65270947107999999</v>
      </c>
      <c r="N39" s="256">
        <v>0.66657447108000001</v>
      </c>
      <c r="O39" s="256">
        <v>0.66981647107999998</v>
      </c>
      <c r="P39" s="256">
        <v>0.68503247107999998</v>
      </c>
      <c r="Q39" s="256">
        <v>0.67964747108000001</v>
      </c>
      <c r="R39" s="256">
        <v>0.66413747107999999</v>
      </c>
      <c r="S39" s="256">
        <v>0.70447425927999996</v>
      </c>
      <c r="T39" s="256">
        <v>0.67472159971000001</v>
      </c>
      <c r="U39" s="256">
        <v>0.64857532310999999</v>
      </c>
      <c r="V39" s="256">
        <v>0.66029606779000005</v>
      </c>
      <c r="W39" s="256">
        <v>0.70176947204999995</v>
      </c>
      <c r="X39" s="256">
        <v>0.67111521672999996</v>
      </c>
      <c r="Y39" s="256">
        <v>0.66119766373</v>
      </c>
      <c r="Z39" s="256">
        <v>0.67021362172999999</v>
      </c>
      <c r="AA39" s="256">
        <v>0.67021362172999999</v>
      </c>
      <c r="AB39" s="256">
        <v>0.67291840872999997</v>
      </c>
      <c r="AC39" s="256">
        <v>0.64857532373000004</v>
      </c>
      <c r="AD39" s="256">
        <v>0.63054340873000003</v>
      </c>
      <c r="AE39" s="256">
        <v>0.55300617373000005</v>
      </c>
      <c r="AF39" s="256">
        <v>0.57374287673000002</v>
      </c>
      <c r="AG39" s="256">
        <v>0.61431468472999995</v>
      </c>
      <c r="AH39" s="256">
        <v>0.63414979172999997</v>
      </c>
      <c r="AI39" s="256">
        <v>0.60980670673000004</v>
      </c>
      <c r="AJ39" s="256">
        <v>0.62242904672999999</v>
      </c>
      <c r="AK39" s="256">
        <v>0.62693702473000001</v>
      </c>
      <c r="AL39" s="256">
        <v>0.65759128072999995</v>
      </c>
      <c r="AM39" s="256">
        <v>0.66300085473000003</v>
      </c>
      <c r="AN39" s="256">
        <v>0.68824553573000002</v>
      </c>
      <c r="AO39" s="256">
        <v>0.66570564173000002</v>
      </c>
      <c r="AP39" s="256">
        <v>0.62423223873</v>
      </c>
      <c r="AQ39" s="256">
        <v>0.61882266373000006</v>
      </c>
      <c r="AR39" s="256">
        <v>0.59988915272999999</v>
      </c>
      <c r="AS39" s="256">
        <v>0.59898755673000004</v>
      </c>
      <c r="AT39" s="256">
        <v>0.63595298273</v>
      </c>
      <c r="AU39" s="256">
        <v>0.61972425973</v>
      </c>
      <c r="AV39" s="256">
        <v>0.66029606773000005</v>
      </c>
      <c r="AW39" s="256">
        <v>0.66750883373000003</v>
      </c>
      <c r="AX39" s="256">
        <v>0.67562319472999999</v>
      </c>
      <c r="AY39" s="256">
        <v>0.66500085473000003</v>
      </c>
      <c r="AZ39" s="256">
        <v>0.67221362172999999</v>
      </c>
      <c r="BA39" s="256">
        <v>0.65328010972999995</v>
      </c>
      <c r="BB39" s="256">
        <v>0.61901947173000005</v>
      </c>
      <c r="BC39" s="256">
        <v>0.62442904672999999</v>
      </c>
      <c r="BD39" s="256">
        <v>0.63705138672999995</v>
      </c>
      <c r="BE39" s="256">
        <v>0.60020150888000001</v>
      </c>
      <c r="BF39" s="256">
        <v>0.61521151271999996</v>
      </c>
      <c r="BG39" s="256">
        <v>0.63471810890000002</v>
      </c>
      <c r="BH39" s="414">
        <v>0.64417079000999999</v>
      </c>
      <c r="BI39" s="414">
        <v>0.62733935037999999</v>
      </c>
      <c r="BJ39" s="414">
        <v>0.59715731139999995</v>
      </c>
      <c r="BK39" s="414">
        <v>0.62746224263000006</v>
      </c>
      <c r="BL39" s="414">
        <v>0.65596682763000003</v>
      </c>
      <c r="BM39" s="414">
        <v>0.68159872724000004</v>
      </c>
      <c r="BN39" s="414">
        <v>0.67464657351000001</v>
      </c>
      <c r="BO39" s="414">
        <v>0.67361492624999997</v>
      </c>
      <c r="BP39" s="414">
        <v>0.68502526896000004</v>
      </c>
      <c r="BQ39" s="414">
        <v>0.69169787364000002</v>
      </c>
      <c r="BR39" s="414">
        <v>0.71691746015000002</v>
      </c>
      <c r="BS39" s="414">
        <v>0.74762483579000005</v>
      </c>
      <c r="BT39" s="414">
        <v>0.76628974607</v>
      </c>
      <c r="BU39" s="414">
        <v>0.75361893366999999</v>
      </c>
      <c r="BV39" s="414">
        <v>0.71942196234</v>
      </c>
    </row>
    <row r="40" spans="1:74" ht="11.1" customHeight="1">
      <c r="A40" s="163" t="s">
        <v>305</v>
      </c>
      <c r="B40" s="174" t="s">
        <v>391</v>
      </c>
      <c r="C40" s="256">
        <v>0.311</v>
      </c>
      <c r="D40" s="256">
        <v>0.33900000000000002</v>
      </c>
      <c r="E40" s="256">
        <v>0.315</v>
      </c>
      <c r="F40" s="256">
        <v>0.34200000000000003</v>
      </c>
      <c r="G40" s="256">
        <v>0.33800000000000002</v>
      </c>
      <c r="H40" s="256">
        <v>0.34</v>
      </c>
      <c r="I40" s="256">
        <v>0.33400000000000002</v>
      </c>
      <c r="J40" s="256">
        <v>0.35199999999999998</v>
      </c>
      <c r="K40" s="256">
        <v>0.373</v>
      </c>
      <c r="L40" s="256">
        <v>0.34899999999999998</v>
      </c>
      <c r="M40" s="256">
        <v>0.317</v>
      </c>
      <c r="N40" s="256">
        <v>0.35099999999999998</v>
      </c>
      <c r="O40" s="256">
        <v>0.34100000000000003</v>
      </c>
      <c r="P40" s="256">
        <v>0.35399999999999998</v>
      </c>
      <c r="Q40" s="256">
        <v>0.34699999999999998</v>
      </c>
      <c r="R40" s="256">
        <v>0.33800000000000002</v>
      </c>
      <c r="S40" s="256">
        <v>0.31307302173000001</v>
      </c>
      <c r="T40" s="256">
        <v>0.34207302172999998</v>
      </c>
      <c r="U40" s="256">
        <v>0.33607302172999998</v>
      </c>
      <c r="V40" s="256">
        <v>0.35307302172999999</v>
      </c>
      <c r="W40" s="256">
        <v>0.34707302172999999</v>
      </c>
      <c r="X40" s="256">
        <v>0.32307302173000002</v>
      </c>
      <c r="Y40" s="256">
        <v>0.34207302172999998</v>
      </c>
      <c r="Z40" s="256">
        <v>0.33407302172999997</v>
      </c>
      <c r="AA40" s="256">
        <v>0.32647302172999998</v>
      </c>
      <c r="AB40" s="256">
        <v>0.32347302172999998</v>
      </c>
      <c r="AC40" s="256">
        <v>0.32647302172999998</v>
      </c>
      <c r="AD40" s="256">
        <v>0.31547302173000003</v>
      </c>
      <c r="AE40" s="256">
        <v>0.30847302173000002</v>
      </c>
      <c r="AF40" s="256">
        <v>0.30147302173000001</v>
      </c>
      <c r="AG40" s="256">
        <v>0.31147302173000002</v>
      </c>
      <c r="AH40" s="256">
        <v>0.31247302173000002</v>
      </c>
      <c r="AI40" s="256">
        <v>0.29447302173000001</v>
      </c>
      <c r="AJ40" s="256">
        <v>0.33547302172999999</v>
      </c>
      <c r="AK40" s="256">
        <v>0.36747302173000002</v>
      </c>
      <c r="AL40" s="256">
        <v>0.36047302173000001</v>
      </c>
      <c r="AM40" s="256">
        <v>0.36447302173000001</v>
      </c>
      <c r="AN40" s="256">
        <v>0.36047302173000001</v>
      </c>
      <c r="AO40" s="256">
        <v>0.34947302173</v>
      </c>
      <c r="AP40" s="256">
        <v>0.35347302173</v>
      </c>
      <c r="AQ40" s="256">
        <v>0.36447302173000001</v>
      </c>
      <c r="AR40" s="256">
        <v>0.35247302173</v>
      </c>
      <c r="AS40" s="256">
        <v>0.35447302173</v>
      </c>
      <c r="AT40" s="256">
        <v>0.36447302173000001</v>
      </c>
      <c r="AU40" s="256">
        <v>0.38347302172999997</v>
      </c>
      <c r="AV40" s="256">
        <v>0.36347302173000001</v>
      </c>
      <c r="AW40" s="256">
        <v>0.37847302173000003</v>
      </c>
      <c r="AX40" s="256">
        <v>0.37347302173000002</v>
      </c>
      <c r="AY40" s="256">
        <v>0.36147302173000001</v>
      </c>
      <c r="AZ40" s="256">
        <v>0.37147302173000002</v>
      </c>
      <c r="BA40" s="256">
        <v>0.35347302173</v>
      </c>
      <c r="BB40" s="256">
        <v>0.37547302173000002</v>
      </c>
      <c r="BC40" s="256">
        <v>0.36447302173000001</v>
      </c>
      <c r="BD40" s="256">
        <v>0.35947302173000001</v>
      </c>
      <c r="BE40" s="256">
        <v>0.33310994301000002</v>
      </c>
      <c r="BF40" s="256">
        <v>0.33659918683000001</v>
      </c>
      <c r="BG40" s="256">
        <v>0.34008670711</v>
      </c>
      <c r="BH40" s="414">
        <v>0.34258433183999998</v>
      </c>
      <c r="BI40" s="414">
        <v>0.34307990027000002</v>
      </c>
      <c r="BJ40" s="414">
        <v>0.34356743552000002</v>
      </c>
      <c r="BK40" s="414">
        <v>0.34405767574000001</v>
      </c>
      <c r="BL40" s="414">
        <v>0.34458658033</v>
      </c>
      <c r="BM40" s="414">
        <v>0.34506107407999997</v>
      </c>
      <c r="BN40" s="414">
        <v>0.34555832095</v>
      </c>
      <c r="BO40" s="414">
        <v>0.34606493475</v>
      </c>
      <c r="BP40" s="414">
        <v>0.34659955677999998</v>
      </c>
      <c r="BQ40" s="414">
        <v>0.34710023566999998</v>
      </c>
      <c r="BR40" s="414">
        <v>0.34759454220000002</v>
      </c>
      <c r="BS40" s="414">
        <v>0.34610261916000001</v>
      </c>
      <c r="BT40" s="414">
        <v>0.34457928829000001</v>
      </c>
      <c r="BU40" s="414">
        <v>0.34308155300999998</v>
      </c>
      <c r="BV40" s="414">
        <v>0.34156817790999999</v>
      </c>
    </row>
    <row r="41" spans="1:74" ht="11.1" customHeight="1">
      <c r="C41" s="226"/>
      <c r="D41" s="226"/>
      <c r="E41" s="226"/>
      <c r="F41" s="226"/>
      <c r="G41" s="226"/>
      <c r="H41" s="226"/>
      <c r="I41" s="226"/>
      <c r="J41" s="226"/>
      <c r="K41" s="226"/>
      <c r="L41" s="226"/>
      <c r="M41" s="226"/>
      <c r="N41" s="226"/>
      <c r="O41" s="226"/>
      <c r="P41" s="226"/>
      <c r="Q41" s="226"/>
      <c r="R41" s="226"/>
      <c r="S41" s="226"/>
      <c r="T41" s="226"/>
      <c r="U41" s="226"/>
      <c r="V41" s="226"/>
      <c r="W41" s="226"/>
      <c r="X41" s="226"/>
      <c r="Y41" s="226"/>
      <c r="Z41" s="226"/>
      <c r="AA41" s="226"/>
      <c r="AB41" s="226"/>
      <c r="AC41" s="226"/>
      <c r="AD41" s="226"/>
      <c r="AE41" s="226"/>
      <c r="AF41" s="226"/>
      <c r="AG41" s="226"/>
      <c r="AH41" s="226"/>
      <c r="AI41" s="226"/>
      <c r="AJ41" s="226"/>
      <c r="AK41" s="226"/>
      <c r="AL41" s="226"/>
      <c r="AM41" s="226"/>
      <c r="AN41" s="226"/>
      <c r="AO41" s="226"/>
      <c r="AP41" s="226"/>
      <c r="AQ41" s="226"/>
      <c r="AR41" s="226"/>
      <c r="AS41" s="226"/>
      <c r="AT41" s="226"/>
      <c r="AU41" s="226"/>
      <c r="AV41" s="226"/>
      <c r="AW41" s="226"/>
      <c r="AX41" s="226"/>
      <c r="AY41" s="641"/>
      <c r="AZ41" s="641"/>
      <c r="BA41" s="641"/>
      <c r="BB41" s="641"/>
      <c r="BC41" s="641"/>
      <c r="BD41" s="641"/>
      <c r="BE41" s="641"/>
      <c r="BF41" s="641"/>
      <c r="BG41" s="641"/>
      <c r="BH41" s="500"/>
      <c r="BI41" s="500"/>
      <c r="BJ41" s="500"/>
      <c r="BK41" s="415"/>
      <c r="BL41" s="415"/>
      <c r="BM41" s="415"/>
      <c r="BN41" s="415"/>
      <c r="BO41" s="415"/>
      <c r="BP41" s="415"/>
      <c r="BQ41" s="415"/>
      <c r="BR41" s="415"/>
      <c r="BS41" s="415"/>
      <c r="BT41" s="415"/>
      <c r="BU41" s="415"/>
      <c r="BV41" s="415"/>
    </row>
    <row r="42" spans="1:74" ht="11.1" customHeight="1">
      <c r="A42" s="163" t="s">
        <v>559</v>
      </c>
      <c r="B42" s="173" t="s">
        <v>568</v>
      </c>
      <c r="C42" s="256">
        <v>2.6133435993999998</v>
      </c>
      <c r="D42" s="256">
        <v>2.6146455994000002</v>
      </c>
      <c r="E42" s="256">
        <v>2.6146595993999999</v>
      </c>
      <c r="F42" s="256">
        <v>2.6176265993999999</v>
      </c>
      <c r="G42" s="256">
        <v>2.6115025994000001</v>
      </c>
      <c r="H42" s="256">
        <v>2.6016325993999998</v>
      </c>
      <c r="I42" s="256">
        <v>2.5948795994</v>
      </c>
      <c r="J42" s="256">
        <v>2.6057825993999999</v>
      </c>
      <c r="K42" s="256">
        <v>2.6112085993999998</v>
      </c>
      <c r="L42" s="256">
        <v>2.6048355993999999</v>
      </c>
      <c r="M42" s="256">
        <v>2.6016655994</v>
      </c>
      <c r="N42" s="256">
        <v>2.5914055993999998</v>
      </c>
      <c r="O42" s="256">
        <v>2.6033925993999998</v>
      </c>
      <c r="P42" s="256">
        <v>2.6112325994000001</v>
      </c>
      <c r="Q42" s="256">
        <v>2.6152755993999999</v>
      </c>
      <c r="R42" s="256">
        <v>2.6164045994</v>
      </c>
      <c r="S42" s="256">
        <v>2.6387160581</v>
      </c>
      <c r="T42" s="256">
        <v>2.6355130580999999</v>
      </c>
      <c r="U42" s="256">
        <v>2.6305190581</v>
      </c>
      <c r="V42" s="256">
        <v>2.6213660581</v>
      </c>
      <c r="W42" s="256">
        <v>2.6110770580999998</v>
      </c>
      <c r="X42" s="256">
        <v>2.6050010581</v>
      </c>
      <c r="Y42" s="256">
        <v>2.6032690581</v>
      </c>
      <c r="Z42" s="256">
        <v>2.6121240581</v>
      </c>
      <c r="AA42" s="256">
        <v>2.5853935370999999</v>
      </c>
      <c r="AB42" s="256">
        <v>2.6116723651</v>
      </c>
      <c r="AC42" s="256">
        <v>2.6273212040999998</v>
      </c>
      <c r="AD42" s="256">
        <v>2.5692444551000002</v>
      </c>
      <c r="AE42" s="256">
        <v>2.6296637741</v>
      </c>
      <c r="AF42" s="256">
        <v>2.6283838661000001</v>
      </c>
      <c r="AG42" s="256">
        <v>2.6185551620999998</v>
      </c>
      <c r="AH42" s="256">
        <v>2.6257990621</v>
      </c>
      <c r="AI42" s="256">
        <v>2.6236711331000002</v>
      </c>
      <c r="AJ42" s="256">
        <v>2.6027114981000001</v>
      </c>
      <c r="AK42" s="256">
        <v>2.6140423661000001</v>
      </c>
      <c r="AL42" s="256">
        <v>2.6471075941</v>
      </c>
      <c r="AM42" s="256">
        <v>2.5216862620999998</v>
      </c>
      <c r="AN42" s="256">
        <v>2.2866233840999999</v>
      </c>
      <c r="AO42" s="256">
        <v>2.2835858900999999</v>
      </c>
      <c r="AP42" s="256">
        <v>2.2430415021000001</v>
      </c>
      <c r="AQ42" s="256">
        <v>2.2486087431000001</v>
      </c>
      <c r="AR42" s="256">
        <v>2.2542301611000002</v>
      </c>
      <c r="AS42" s="256">
        <v>2.2610591131</v>
      </c>
      <c r="AT42" s="256">
        <v>2.2641680560999999</v>
      </c>
      <c r="AU42" s="256">
        <v>2.2629154181</v>
      </c>
      <c r="AV42" s="256">
        <v>2.2673081031</v>
      </c>
      <c r="AW42" s="256">
        <v>2.2650168450999999</v>
      </c>
      <c r="AX42" s="256">
        <v>2.2857220531000002</v>
      </c>
      <c r="AY42" s="256">
        <v>2.2752582861000001</v>
      </c>
      <c r="AZ42" s="256">
        <v>2.2687156930999999</v>
      </c>
      <c r="BA42" s="256">
        <v>2.2721497541</v>
      </c>
      <c r="BB42" s="256">
        <v>2.2722568001000001</v>
      </c>
      <c r="BC42" s="256">
        <v>2.4022276270999998</v>
      </c>
      <c r="BD42" s="256">
        <v>2.4865011451000001</v>
      </c>
      <c r="BE42" s="256">
        <v>2.4599217965000002</v>
      </c>
      <c r="BF42" s="256">
        <v>2.4819247716000001</v>
      </c>
      <c r="BG42" s="256">
        <v>2.4893270433999999</v>
      </c>
      <c r="BH42" s="414">
        <v>2.5204712213999998</v>
      </c>
      <c r="BI42" s="414">
        <v>2.5245695185999999</v>
      </c>
      <c r="BJ42" s="414">
        <v>2.5460131955</v>
      </c>
      <c r="BK42" s="414">
        <v>2.5416045029999998</v>
      </c>
      <c r="BL42" s="414">
        <v>2.5554145329</v>
      </c>
      <c r="BM42" s="414">
        <v>2.572256731</v>
      </c>
      <c r="BN42" s="414">
        <v>2.5790074036999999</v>
      </c>
      <c r="BO42" s="414">
        <v>2.5861976417000001</v>
      </c>
      <c r="BP42" s="414">
        <v>2.5867416771</v>
      </c>
      <c r="BQ42" s="414">
        <v>2.5843441629999999</v>
      </c>
      <c r="BR42" s="414">
        <v>2.5962361170000001</v>
      </c>
      <c r="BS42" s="414">
        <v>2.5638358899</v>
      </c>
      <c r="BT42" s="414">
        <v>2.5610902435999998</v>
      </c>
      <c r="BU42" s="414">
        <v>2.5582240657000002</v>
      </c>
      <c r="BV42" s="414">
        <v>2.5579687552000001</v>
      </c>
    </row>
    <row r="43" spans="1:74" ht="11.1" customHeight="1">
      <c r="A43" s="163" t="s">
        <v>306</v>
      </c>
      <c r="B43" s="174" t="s">
        <v>556</v>
      </c>
      <c r="C43" s="256">
        <v>0.69477726368000003</v>
      </c>
      <c r="D43" s="256">
        <v>0.69177726368000003</v>
      </c>
      <c r="E43" s="256">
        <v>0.68877726368000003</v>
      </c>
      <c r="F43" s="256">
        <v>0.68877726368000003</v>
      </c>
      <c r="G43" s="256">
        <v>0.68577726368000003</v>
      </c>
      <c r="H43" s="256">
        <v>0.68277726368000002</v>
      </c>
      <c r="I43" s="256">
        <v>0.67977726368000002</v>
      </c>
      <c r="J43" s="256">
        <v>0.67677726368000002</v>
      </c>
      <c r="K43" s="256">
        <v>0.67377726368000002</v>
      </c>
      <c r="L43" s="256">
        <v>0.67077726368000001</v>
      </c>
      <c r="M43" s="256">
        <v>0.66777726368000001</v>
      </c>
      <c r="N43" s="256">
        <v>0.66477726368000001</v>
      </c>
      <c r="O43" s="256">
        <v>0.66477726368000001</v>
      </c>
      <c r="P43" s="256">
        <v>0.66477726368000001</v>
      </c>
      <c r="Q43" s="256">
        <v>0.66477726368000001</v>
      </c>
      <c r="R43" s="256">
        <v>0.66477726368000001</v>
      </c>
      <c r="S43" s="256">
        <v>0.71820512186999996</v>
      </c>
      <c r="T43" s="256">
        <v>0.71720512186999996</v>
      </c>
      <c r="U43" s="256">
        <v>0.71720512186999996</v>
      </c>
      <c r="V43" s="256">
        <v>0.71620512186999996</v>
      </c>
      <c r="W43" s="256">
        <v>0.71620512186999996</v>
      </c>
      <c r="X43" s="256">
        <v>0.71520512186999996</v>
      </c>
      <c r="Y43" s="256">
        <v>0.71520512186999996</v>
      </c>
      <c r="Z43" s="256">
        <v>0.71420512186999996</v>
      </c>
      <c r="AA43" s="256">
        <v>0.73120512186999997</v>
      </c>
      <c r="AB43" s="256">
        <v>0.73020512186999997</v>
      </c>
      <c r="AC43" s="256">
        <v>0.72920512186999997</v>
      </c>
      <c r="AD43" s="256">
        <v>0.72820512186999997</v>
      </c>
      <c r="AE43" s="256">
        <v>0.72720512186999997</v>
      </c>
      <c r="AF43" s="256">
        <v>0.72620512186999997</v>
      </c>
      <c r="AG43" s="256">
        <v>0.72520512186999997</v>
      </c>
      <c r="AH43" s="256">
        <v>0.72420512186999997</v>
      </c>
      <c r="AI43" s="256">
        <v>0.72320512186999997</v>
      </c>
      <c r="AJ43" s="256">
        <v>0.72220512186999997</v>
      </c>
      <c r="AK43" s="256">
        <v>0.72120512186999997</v>
      </c>
      <c r="AL43" s="256">
        <v>0.72020512186999996</v>
      </c>
      <c r="AM43" s="256">
        <v>0.72430512186999996</v>
      </c>
      <c r="AN43" s="256">
        <v>0.72340512186999995</v>
      </c>
      <c r="AO43" s="256">
        <v>0.72250512187000004</v>
      </c>
      <c r="AP43" s="256">
        <v>0.72160512187000003</v>
      </c>
      <c r="AQ43" s="256">
        <v>0.72070512187000002</v>
      </c>
      <c r="AR43" s="256">
        <v>0.71980512187000001</v>
      </c>
      <c r="AS43" s="256">
        <v>0.71890512187</v>
      </c>
      <c r="AT43" s="256">
        <v>0.71800512186999998</v>
      </c>
      <c r="AU43" s="256">
        <v>0.71710512186999997</v>
      </c>
      <c r="AV43" s="256">
        <v>0.71620512186999996</v>
      </c>
      <c r="AW43" s="256">
        <v>0.71530512186999995</v>
      </c>
      <c r="AX43" s="256">
        <v>0.71440512187000005</v>
      </c>
      <c r="AY43" s="256">
        <v>0.71965512187000003</v>
      </c>
      <c r="AZ43" s="256">
        <v>0.71790512187</v>
      </c>
      <c r="BA43" s="256">
        <v>0.71615512186999997</v>
      </c>
      <c r="BB43" s="256">
        <v>0.71440512187000005</v>
      </c>
      <c r="BC43" s="256">
        <v>0.71265512187000002</v>
      </c>
      <c r="BD43" s="256">
        <v>0.71090512186999999</v>
      </c>
      <c r="BE43" s="256">
        <v>0.70889488234999998</v>
      </c>
      <c r="BF43" s="256">
        <v>0.70714716194000005</v>
      </c>
      <c r="BG43" s="256">
        <v>0.70540120164999998</v>
      </c>
      <c r="BH43" s="414">
        <v>0.70364534953000002</v>
      </c>
      <c r="BI43" s="414">
        <v>0.70189158518000005</v>
      </c>
      <c r="BJ43" s="414">
        <v>0.70014579570000002</v>
      </c>
      <c r="BK43" s="414">
        <v>0.70616814000999995</v>
      </c>
      <c r="BL43" s="414">
        <v>0.70513228004999995</v>
      </c>
      <c r="BM43" s="414">
        <v>0.70415007294999998</v>
      </c>
      <c r="BN43" s="414">
        <v>0.70314550714000001</v>
      </c>
      <c r="BO43" s="414">
        <v>0.70216131958000005</v>
      </c>
      <c r="BP43" s="414">
        <v>0.70112004244000004</v>
      </c>
      <c r="BQ43" s="414">
        <v>0.70011247120999998</v>
      </c>
      <c r="BR43" s="414">
        <v>0.6991112276</v>
      </c>
      <c r="BS43" s="414">
        <v>0.69809646998999997</v>
      </c>
      <c r="BT43" s="414">
        <v>0.69711269968</v>
      </c>
      <c r="BU43" s="414">
        <v>0.69610376562999998</v>
      </c>
      <c r="BV43" s="414">
        <v>0.69511028713</v>
      </c>
    </row>
    <row r="44" spans="1:74" ht="11.1" customHeight="1">
      <c r="A44" s="163" t="s">
        <v>307</v>
      </c>
      <c r="B44" s="174" t="s">
        <v>557</v>
      </c>
      <c r="C44" s="256">
        <v>0.35307699999999997</v>
      </c>
      <c r="D44" s="256">
        <v>0.35317900000000002</v>
      </c>
      <c r="E44" s="256">
        <v>0.35169299999999998</v>
      </c>
      <c r="F44" s="256">
        <v>0.35016000000000003</v>
      </c>
      <c r="G44" s="256">
        <v>0.35053600000000001</v>
      </c>
      <c r="H44" s="256">
        <v>0.34766599999999998</v>
      </c>
      <c r="I44" s="256">
        <v>0.34581299999999998</v>
      </c>
      <c r="J44" s="256">
        <v>0.34421600000000002</v>
      </c>
      <c r="K44" s="256">
        <v>0.342142</v>
      </c>
      <c r="L44" s="256">
        <v>0.340283</v>
      </c>
      <c r="M44" s="256">
        <v>0.338113</v>
      </c>
      <c r="N44" s="256">
        <v>0.33581499999999997</v>
      </c>
      <c r="O44" s="256">
        <v>0.33415099999999998</v>
      </c>
      <c r="P44" s="256">
        <v>0.33313799999999999</v>
      </c>
      <c r="Q44" s="256">
        <v>0.33152599999999999</v>
      </c>
      <c r="R44" s="256">
        <v>0.32988400000000001</v>
      </c>
      <c r="S44" s="256">
        <v>0.33018900000000001</v>
      </c>
      <c r="T44" s="256">
        <v>0.32721</v>
      </c>
      <c r="U44" s="256">
        <v>0.32523400000000002</v>
      </c>
      <c r="V44" s="256">
        <v>0.32350600000000002</v>
      </c>
      <c r="W44" s="256">
        <v>0.31329400000000002</v>
      </c>
      <c r="X44" s="256">
        <v>0.311</v>
      </c>
      <c r="Y44" s="256">
        <v>0.308</v>
      </c>
      <c r="Z44" s="256">
        <v>0.30599999999999999</v>
      </c>
      <c r="AA44" s="256">
        <v>0.294153</v>
      </c>
      <c r="AB44" s="256">
        <v>0.294153</v>
      </c>
      <c r="AC44" s="256">
        <v>0.294153</v>
      </c>
      <c r="AD44" s="256">
        <v>0.294153</v>
      </c>
      <c r="AE44" s="256">
        <v>0.294153</v>
      </c>
      <c r="AF44" s="256">
        <v>0.294153</v>
      </c>
      <c r="AG44" s="256">
        <v>0.294153</v>
      </c>
      <c r="AH44" s="256">
        <v>0.294153</v>
      </c>
      <c r="AI44" s="256">
        <v>0.294153</v>
      </c>
      <c r="AJ44" s="256">
        <v>0.294153</v>
      </c>
      <c r="AK44" s="256">
        <v>0.31415300000000002</v>
      </c>
      <c r="AL44" s="256">
        <v>0.34415299999999999</v>
      </c>
      <c r="AM44" s="256">
        <v>0.32819999999999999</v>
      </c>
      <c r="AN44" s="256">
        <v>0.32819999999999999</v>
      </c>
      <c r="AO44" s="256">
        <v>0.3332</v>
      </c>
      <c r="AP44" s="256">
        <v>0.3332</v>
      </c>
      <c r="AQ44" s="256">
        <v>0.3332</v>
      </c>
      <c r="AR44" s="256">
        <v>0.3332</v>
      </c>
      <c r="AS44" s="256">
        <v>0.3332</v>
      </c>
      <c r="AT44" s="256">
        <v>0.3332</v>
      </c>
      <c r="AU44" s="256">
        <v>0.3332</v>
      </c>
      <c r="AV44" s="256">
        <v>0.3332</v>
      </c>
      <c r="AW44" s="256">
        <v>0.3332</v>
      </c>
      <c r="AX44" s="256">
        <v>0.3332</v>
      </c>
      <c r="AY44" s="256">
        <v>0.32300000000000001</v>
      </c>
      <c r="AZ44" s="256">
        <v>0.32300000000000001</v>
      </c>
      <c r="BA44" s="256">
        <v>0.32300000000000001</v>
      </c>
      <c r="BB44" s="256">
        <v>0.32300000000000001</v>
      </c>
      <c r="BC44" s="256">
        <v>0.32300000000000001</v>
      </c>
      <c r="BD44" s="256">
        <v>0.32300000000000001</v>
      </c>
      <c r="BE44" s="256">
        <v>0.32500000000000001</v>
      </c>
      <c r="BF44" s="256">
        <v>0.373</v>
      </c>
      <c r="BG44" s="256">
        <v>0.373</v>
      </c>
      <c r="BH44" s="414">
        <v>0.373</v>
      </c>
      <c r="BI44" s="414">
        <v>0.33545388278999999</v>
      </c>
      <c r="BJ44" s="414">
        <v>0.33662672776000002</v>
      </c>
      <c r="BK44" s="414">
        <v>0.33061148257</v>
      </c>
      <c r="BL44" s="414">
        <v>0.33250560343000002</v>
      </c>
      <c r="BM44" s="414">
        <v>0.33391141064000002</v>
      </c>
      <c r="BN44" s="414">
        <v>0.33511212337000001</v>
      </c>
      <c r="BO44" s="414">
        <v>0.3379858925</v>
      </c>
      <c r="BP44" s="414">
        <v>0.33813125768000002</v>
      </c>
      <c r="BQ44" s="414">
        <v>0.33911598597999998</v>
      </c>
      <c r="BR44" s="414">
        <v>0.34253141013999999</v>
      </c>
      <c r="BS44" s="414">
        <v>0.34311917145999998</v>
      </c>
      <c r="BT44" s="414">
        <v>0.34382606174000002</v>
      </c>
      <c r="BU44" s="414">
        <v>0.34434783466000002</v>
      </c>
      <c r="BV44" s="414">
        <v>0.34471434151000002</v>
      </c>
    </row>
    <row r="45" spans="1:74" ht="11.1" customHeight="1">
      <c r="A45" s="163" t="s">
        <v>309</v>
      </c>
      <c r="B45" s="174" t="s">
        <v>558</v>
      </c>
      <c r="C45" s="256">
        <v>0.24854674677999999</v>
      </c>
      <c r="D45" s="256">
        <v>0.24754674677999999</v>
      </c>
      <c r="E45" s="256">
        <v>0.24554674677999999</v>
      </c>
      <c r="F45" s="256">
        <v>0.24454674677999999</v>
      </c>
      <c r="G45" s="256">
        <v>0.24354674677999999</v>
      </c>
      <c r="H45" s="256">
        <v>0.24254674677999999</v>
      </c>
      <c r="I45" s="256">
        <v>0.24054674677999999</v>
      </c>
      <c r="J45" s="256">
        <v>0.23954674678000001</v>
      </c>
      <c r="K45" s="256">
        <v>0.23854674678000001</v>
      </c>
      <c r="L45" s="256">
        <v>0.23754674678000001</v>
      </c>
      <c r="M45" s="256">
        <v>0.23754674678000001</v>
      </c>
      <c r="N45" s="256">
        <v>0.23454674678000001</v>
      </c>
      <c r="O45" s="256">
        <v>0.23354674678000001</v>
      </c>
      <c r="P45" s="256">
        <v>0.23254674678000001</v>
      </c>
      <c r="Q45" s="256">
        <v>0.23054674678000001</v>
      </c>
      <c r="R45" s="256">
        <v>0.23054674678000001</v>
      </c>
      <c r="S45" s="256">
        <v>0.24463162089000001</v>
      </c>
      <c r="T45" s="256">
        <v>0.24963162088999999</v>
      </c>
      <c r="U45" s="256">
        <v>0.24963162088999999</v>
      </c>
      <c r="V45" s="256">
        <v>0.24963162088999999</v>
      </c>
      <c r="W45" s="256">
        <v>0.24963162088999999</v>
      </c>
      <c r="X45" s="256">
        <v>0.24963162088999999</v>
      </c>
      <c r="Y45" s="256">
        <v>0.24963162088999999</v>
      </c>
      <c r="Z45" s="256">
        <v>0.24963162088999999</v>
      </c>
      <c r="AA45" s="256">
        <v>0.24780442088999999</v>
      </c>
      <c r="AB45" s="256">
        <v>0.24764132088999999</v>
      </c>
      <c r="AC45" s="256">
        <v>0.24743772088999999</v>
      </c>
      <c r="AD45" s="256">
        <v>0.20613672089000001</v>
      </c>
      <c r="AE45" s="256">
        <v>0.24694112089</v>
      </c>
      <c r="AF45" s="256">
        <v>0.24671112089</v>
      </c>
      <c r="AG45" s="256">
        <v>0.24001222088999999</v>
      </c>
      <c r="AH45" s="256">
        <v>0.23519312089</v>
      </c>
      <c r="AI45" s="256">
        <v>0.24536842088999999</v>
      </c>
      <c r="AJ45" s="256">
        <v>0.24563162089000001</v>
      </c>
      <c r="AK45" s="256">
        <v>0.24563162089000001</v>
      </c>
      <c r="AL45" s="256">
        <v>0.24463162089000001</v>
      </c>
      <c r="AM45" s="256">
        <v>0.24421495089</v>
      </c>
      <c r="AN45" s="256">
        <v>0.24379828089</v>
      </c>
      <c r="AO45" s="256">
        <v>0.24338161088999999</v>
      </c>
      <c r="AP45" s="256">
        <v>0.24296494089000001</v>
      </c>
      <c r="AQ45" s="256">
        <v>0.24254827089</v>
      </c>
      <c r="AR45" s="256">
        <v>0.24213160088999999</v>
      </c>
      <c r="AS45" s="256">
        <v>0.24171493089000001</v>
      </c>
      <c r="AT45" s="256">
        <v>0.24129826089</v>
      </c>
      <c r="AU45" s="256">
        <v>0.24088159089</v>
      </c>
      <c r="AV45" s="256">
        <v>0.24046492088999999</v>
      </c>
      <c r="AW45" s="256">
        <v>0.24004825089000001</v>
      </c>
      <c r="AX45" s="256">
        <v>0.23963158089</v>
      </c>
      <c r="AY45" s="256">
        <v>0.23921491088999999</v>
      </c>
      <c r="AZ45" s="256">
        <v>0.23879824089000001</v>
      </c>
      <c r="BA45" s="256">
        <v>0.23838157089000001</v>
      </c>
      <c r="BB45" s="256">
        <v>0.23796490089</v>
      </c>
      <c r="BC45" s="256">
        <v>0.23754823088999999</v>
      </c>
      <c r="BD45" s="256">
        <v>0.23663162089000001</v>
      </c>
      <c r="BE45" s="256">
        <v>0.24460406646999999</v>
      </c>
      <c r="BF45" s="256">
        <v>0.24577437429999999</v>
      </c>
      <c r="BG45" s="256">
        <v>0.24694491981</v>
      </c>
      <c r="BH45" s="414">
        <v>0.24811412955000001</v>
      </c>
      <c r="BI45" s="414">
        <v>0.24928362123</v>
      </c>
      <c r="BJ45" s="414">
        <v>0.2504541898</v>
      </c>
      <c r="BK45" s="414">
        <v>0.25162720710999997</v>
      </c>
      <c r="BL45" s="414">
        <v>0.25279236468999999</v>
      </c>
      <c r="BM45" s="414">
        <v>0.25296476739000001</v>
      </c>
      <c r="BN45" s="414">
        <v>0.25213415084000002</v>
      </c>
      <c r="BO45" s="414">
        <v>0.2513062861</v>
      </c>
      <c r="BP45" s="414">
        <v>0.25047071216</v>
      </c>
      <c r="BQ45" s="414">
        <v>0.24963968977000001</v>
      </c>
      <c r="BR45" s="414">
        <v>0.24880952183999999</v>
      </c>
      <c r="BS45" s="414">
        <v>0.24797752901</v>
      </c>
      <c r="BT45" s="414">
        <v>0.24714972062000001</v>
      </c>
      <c r="BU45" s="414">
        <v>0.24631851419</v>
      </c>
      <c r="BV45" s="414">
        <v>0.24548939484000001</v>
      </c>
    </row>
    <row r="46" spans="1:74" ht="11.1" customHeight="1">
      <c r="A46" s="163" t="s">
        <v>310</v>
      </c>
      <c r="B46" s="174" t="s">
        <v>414</v>
      </c>
      <c r="C46" s="256">
        <v>0.45323835288999997</v>
      </c>
      <c r="D46" s="256">
        <v>0.46323835288999998</v>
      </c>
      <c r="E46" s="256">
        <v>0.47323835288999999</v>
      </c>
      <c r="F46" s="256">
        <v>0.48323835289</v>
      </c>
      <c r="G46" s="256">
        <v>0.48323835289</v>
      </c>
      <c r="H46" s="256">
        <v>0.48823835289</v>
      </c>
      <c r="I46" s="256">
        <v>0.49323835289000001</v>
      </c>
      <c r="J46" s="256">
        <v>0.49823835289000001</v>
      </c>
      <c r="K46" s="256">
        <v>0.50323835288999996</v>
      </c>
      <c r="L46" s="256">
        <v>0.50323835288999996</v>
      </c>
      <c r="M46" s="256">
        <v>0.49823835289000001</v>
      </c>
      <c r="N46" s="256">
        <v>0.49823835289000001</v>
      </c>
      <c r="O46" s="256">
        <v>0.50323835288999996</v>
      </c>
      <c r="P46" s="256">
        <v>0.51323835288999997</v>
      </c>
      <c r="Q46" s="256">
        <v>0.51823835288999998</v>
      </c>
      <c r="R46" s="256">
        <v>0.52423835288999998</v>
      </c>
      <c r="S46" s="256">
        <v>0.49216463877</v>
      </c>
      <c r="T46" s="256">
        <v>0.49016463876999999</v>
      </c>
      <c r="U46" s="256">
        <v>0.48816463876999999</v>
      </c>
      <c r="V46" s="256">
        <v>0.48616463876999999</v>
      </c>
      <c r="W46" s="256">
        <v>0.48416463876999999</v>
      </c>
      <c r="X46" s="256">
        <v>0.48216463876999999</v>
      </c>
      <c r="Y46" s="256">
        <v>0.48016463876999999</v>
      </c>
      <c r="Z46" s="256">
        <v>0.47816463876999998</v>
      </c>
      <c r="AA46" s="256">
        <v>0.48286463877000002</v>
      </c>
      <c r="AB46" s="256">
        <v>0.48286463877000002</v>
      </c>
      <c r="AC46" s="256">
        <v>0.47286463877000001</v>
      </c>
      <c r="AD46" s="256">
        <v>0.45286463876999999</v>
      </c>
      <c r="AE46" s="256">
        <v>0.47286463877000001</v>
      </c>
      <c r="AF46" s="256">
        <v>0.47286463877000001</v>
      </c>
      <c r="AG46" s="256">
        <v>0.47286463877000001</v>
      </c>
      <c r="AH46" s="256">
        <v>0.47286463877000001</v>
      </c>
      <c r="AI46" s="256">
        <v>0.46286463877</v>
      </c>
      <c r="AJ46" s="256">
        <v>0.45286463876999999</v>
      </c>
      <c r="AK46" s="256">
        <v>0.45286463876999999</v>
      </c>
      <c r="AL46" s="256">
        <v>0.45286463876999999</v>
      </c>
      <c r="AM46" s="256">
        <v>0.34786463877000001</v>
      </c>
      <c r="AN46" s="256">
        <v>0.10786463876999999</v>
      </c>
      <c r="AO46" s="256">
        <v>0.10786463876999999</v>
      </c>
      <c r="AP46" s="256">
        <v>6.6531305767000004E-2</v>
      </c>
      <c r="AQ46" s="256">
        <v>8.2864638766999996E-2</v>
      </c>
      <c r="AR46" s="256">
        <v>8.7864638767E-2</v>
      </c>
      <c r="AS46" s="256">
        <v>9.7864638766999995E-2</v>
      </c>
      <c r="AT46" s="256">
        <v>9.7864638766999995E-2</v>
      </c>
      <c r="AU46" s="256">
        <v>9.2864638767000005E-2</v>
      </c>
      <c r="AV46" s="256">
        <v>9.2864638767000005E-2</v>
      </c>
      <c r="AW46" s="256">
        <v>9.2864638767000005E-2</v>
      </c>
      <c r="AX46" s="256">
        <v>0.10386463877</v>
      </c>
      <c r="AY46" s="256">
        <v>0.10886463876999999</v>
      </c>
      <c r="AZ46" s="256">
        <v>0.10886463876999999</v>
      </c>
      <c r="BA46" s="256">
        <v>0.11486463877</v>
      </c>
      <c r="BB46" s="256">
        <v>0.11819797176999999</v>
      </c>
      <c r="BC46" s="256">
        <v>0.25075173576999998</v>
      </c>
      <c r="BD46" s="256">
        <v>0.33886463877</v>
      </c>
      <c r="BE46" s="256">
        <v>0.30387533291000002</v>
      </c>
      <c r="BF46" s="256">
        <v>0.28016138186</v>
      </c>
      <c r="BG46" s="256">
        <v>0.31482223840000001</v>
      </c>
      <c r="BH46" s="414">
        <v>0.36015953789999999</v>
      </c>
      <c r="BI46" s="414">
        <v>0.37516162102</v>
      </c>
      <c r="BJ46" s="414">
        <v>0.38515608480000002</v>
      </c>
      <c r="BK46" s="414">
        <v>0.38511725174</v>
      </c>
      <c r="BL46" s="414">
        <v>0.39015129922000003</v>
      </c>
      <c r="BM46" s="414">
        <v>0.39513325394999999</v>
      </c>
      <c r="BN46" s="414">
        <v>0.40013700958999998</v>
      </c>
      <c r="BO46" s="414">
        <v>0.40514601124999999</v>
      </c>
      <c r="BP46" s="414">
        <v>0.41018556933</v>
      </c>
      <c r="BQ46" s="414">
        <v>0.41019228433999999</v>
      </c>
      <c r="BR46" s="414">
        <v>0.42019290241000001</v>
      </c>
      <c r="BS46" s="414">
        <v>0.3902067092</v>
      </c>
      <c r="BT46" s="414">
        <v>0.39019043563</v>
      </c>
      <c r="BU46" s="414">
        <v>0.39019866865000002</v>
      </c>
      <c r="BV46" s="414">
        <v>0.39019191402999998</v>
      </c>
    </row>
    <row r="47" spans="1:74" ht="11.1" customHeight="1">
      <c r="C47" s="226"/>
      <c r="D47" s="226"/>
      <c r="E47" s="226"/>
      <c r="F47" s="226"/>
      <c r="G47" s="226"/>
      <c r="H47" s="226"/>
      <c r="I47" s="226"/>
      <c r="J47" s="226"/>
      <c r="K47" s="226"/>
      <c r="L47" s="226"/>
      <c r="M47" s="226"/>
      <c r="N47" s="226"/>
      <c r="O47" s="226"/>
      <c r="P47" s="226"/>
      <c r="Q47" s="226"/>
      <c r="R47" s="226"/>
      <c r="S47" s="226"/>
      <c r="T47" s="226"/>
      <c r="U47" s="226"/>
      <c r="V47" s="226"/>
      <c r="W47" s="226"/>
      <c r="X47" s="226"/>
      <c r="Y47" s="226"/>
      <c r="Z47" s="226"/>
      <c r="AA47" s="226"/>
      <c r="AB47" s="226"/>
      <c r="AC47" s="226"/>
      <c r="AD47" s="226"/>
      <c r="AE47" s="226"/>
      <c r="AF47" s="226"/>
      <c r="AG47" s="226"/>
      <c r="AH47" s="226"/>
      <c r="AI47" s="226"/>
      <c r="AJ47" s="226"/>
      <c r="AK47" s="226"/>
      <c r="AL47" s="226"/>
      <c r="AM47" s="226"/>
      <c r="AN47" s="226"/>
      <c r="AO47" s="226"/>
      <c r="AP47" s="226"/>
      <c r="AQ47" s="226"/>
      <c r="AR47" s="226"/>
      <c r="AS47" s="226"/>
      <c r="AT47" s="226"/>
      <c r="AU47" s="226"/>
      <c r="AV47" s="226"/>
      <c r="AW47" s="226"/>
      <c r="AX47" s="226"/>
      <c r="AY47" s="641"/>
      <c r="AZ47" s="641"/>
      <c r="BA47" s="641"/>
      <c r="BB47" s="641"/>
      <c r="BC47" s="641"/>
      <c r="BD47" s="641"/>
      <c r="BE47" s="641"/>
      <c r="BF47" s="641"/>
      <c r="BG47" s="641"/>
      <c r="BH47" s="500"/>
      <c r="BI47" s="500"/>
      <c r="BJ47" s="500"/>
      <c r="BK47" s="415"/>
      <c r="BL47" s="415"/>
      <c r="BM47" s="415"/>
      <c r="BN47" s="415"/>
      <c r="BO47" s="415"/>
      <c r="BP47" s="415"/>
      <c r="BQ47" s="415"/>
      <c r="BR47" s="415"/>
      <c r="BS47" s="415"/>
      <c r="BT47" s="415"/>
      <c r="BU47" s="415"/>
      <c r="BV47" s="415"/>
    </row>
    <row r="48" spans="1:74" ht="11.1" customHeight="1">
      <c r="A48" s="163" t="s">
        <v>561</v>
      </c>
      <c r="B48" s="173" t="s">
        <v>88</v>
      </c>
      <c r="C48" s="256">
        <v>49.752945580000002</v>
      </c>
      <c r="D48" s="256">
        <v>50.414755188999997</v>
      </c>
      <c r="E48" s="256">
        <v>50.380997467999997</v>
      </c>
      <c r="F48" s="256">
        <v>50.312734302000003</v>
      </c>
      <c r="G48" s="256">
        <v>49.924478514999997</v>
      </c>
      <c r="H48" s="256">
        <v>50.057170609000003</v>
      </c>
      <c r="I48" s="256">
        <v>50.704087063000003</v>
      </c>
      <c r="J48" s="256">
        <v>50.093738510999998</v>
      </c>
      <c r="K48" s="256">
        <v>50.667985782000002</v>
      </c>
      <c r="L48" s="256">
        <v>51.056619755</v>
      </c>
      <c r="M48" s="256">
        <v>51.181151794999998</v>
      </c>
      <c r="N48" s="256">
        <v>51.111366867000001</v>
      </c>
      <c r="O48" s="256">
        <v>50.805307712000001</v>
      </c>
      <c r="P48" s="256">
        <v>51.231763027</v>
      </c>
      <c r="Q48" s="256">
        <v>51.432462610000002</v>
      </c>
      <c r="R48" s="256">
        <v>51.702342901000002</v>
      </c>
      <c r="S48" s="256">
        <v>52.367246612000002</v>
      </c>
      <c r="T48" s="256">
        <v>51.867807726000002</v>
      </c>
      <c r="U48" s="256">
        <v>52.161274959000004</v>
      </c>
      <c r="V48" s="256">
        <v>52.129567930999997</v>
      </c>
      <c r="W48" s="256">
        <v>52.248901216999997</v>
      </c>
      <c r="X48" s="256">
        <v>52.506134486000001</v>
      </c>
      <c r="Y48" s="256">
        <v>52.862994907999997</v>
      </c>
      <c r="Z48" s="256">
        <v>52.613829725000002</v>
      </c>
      <c r="AA48" s="256">
        <v>52.35186839</v>
      </c>
      <c r="AB48" s="256">
        <v>51.576825317999997</v>
      </c>
      <c r="AC48" s="256">
        <v>52.066834170999996</v>
      </c>
      <c r="AD48" s="256">
        <v>51.956320036000001</v>
      </c>
      <c r="AE48" s="256">
        <v>51.829017350000001</v>
      </c>
      <c r="AF48" s="256">
        <v>51.988724705999999</v>
      </c>
      <c r="AG48" s="256">
        <v>52.101666625999997</v>
      </c>
      <c r="AH48" s="256">
        <v>52.545064873999998</v>
      </c>
      <c r="AI48" s="256">
        <v>51.818475016000001</v>
      </c>
      <c r="AJ48" s="256">
        <v>52.500491308000001</v>
      </c>
      <c r="AK48" s="256">
        <v>52.676928957999998</v>
      </c>
      <c r="AL48" s="256">
        <v>52.975470264999998</v>
      </c>
      <c r="AM48" s="256">
        <v>52.726939436000002</v>
      </c>
      <c r="AN48" s="256">
        <v>52.685813858000003</v>
      </c>
      <c r="AO48" s="256">
        <v>52.265699538</v>
      </c>
      <c r="AP48" s="256">
        <v>52.355089962999998</v>
      </c>
      <c r="AQ48" s="256">
        <v>52.491892970000002</v>
      </c>
      <c r="AR48" s="256">
        <v>52.193805415</v>
      </c>
      <c r="AS48" s="256">
        <v>52.479361347999998</v>
      </c>
      <c r="AT48" s="256">
        <v>52.533529895999997</v>
      </c>
      <c r="AU48" s="256">
        <v>52.166393896999999</v>
      </c>
      <c r="AV48" s="256">
        <v>53.076597735999997</v>
      </c>
      <c r="AW48" s="256">
        <v>53.746703615000001</v>
      </c>
      <c r="AX48" s="256">
        <v>53.820589034999998</v>
      </c>
      <c r="AY48" s="256">
        <v>53.120319375999998</v>
      </c>
      <c r="AZ48" s="256">
        <v>53.253761001999997</v>
      </c>
      <c r="BA48" s="256">
        <v>53.36111777</v>
      </c>
      <c r="BB48" s="256">
        <v>53.815993640000002</v>
      </c>
      <c r="BC48" s="256">
        <v>54.111539870000001</v>
      </c>
      <c r="BD48" s="256">
        <v>54.357154901000001</v>
      </c>
      <c r="BE48" s="256">
        <v>54.502836494999997</v>
      </c>
      <c r="BF48" s="256">
        <v>54.496635449000003</v>
      </c>
      <c r="BG48" s="256">
        <v>54.545012096000001</v>
      </c>
      <c r="BH48" s="414">
        <v>55.000154862000002</v>
      </c>
      <c r="BI48" s="414">
        <v>55.034659746000003</v>
      </c>
      <c r="BJ48" s="414">
        <v>54.918606408999999</v>
      </c>
      <c r="BK48" s="414">
        <v>54.987409806999999</v>
      </c>
      <c r="BL48" s="414">
        <v>54.914041081999997</v>
      </c>
      <c r="BM48" s="414">
        <v>55.013505393999999</v>
      </c>
      <c r="BN48" s="414">
        <v>55.248383558</v>
      </c>
      <c r="BO48" s="414">
        <v>55.729064848999997</v>
      </c>
      <c r="BP48" s="414">
        <v>55.699794023000003</v>
      </c>
      <c r="BQ48" s="414">
        <v>55.779907090999998</v>
      </c>
      <c r="BR48" s="414">
        <v>56.011220487000003</v>
      </c>
      <c r="BS48" s="414">
        <v>56.278672376000003</v>
      </c>
      <c r="BT48" s="414">
        <v>56.264394136999996</v>
      </c>
      <c r="BU48" s="414">
        <v>56.337721047000002</v>
      </c>
      <c r="BV48" s="414">
        <v>56.274071417999998</v>
      </c>
    </row>
    <row r="49" spans="1:74" ht="11.1" customHeight="1">
      <c r="B49" s="173"/>
      <c r="C49" s="256"/>
      <c r="D49" s="256"/>
      <c r="E49" s="256"/>
      <c r="F49" s="256"/>
      <c r="G49" s="256"/>
      <c r="H49" s="256"/>
      <c r="I49" s="256"/>
      <c r="J49" s="256"/>
      <c r="K49" s="256"/>
      <c r="L49" s="256"/>
      <c r="M49" s="256"/>
      <c r="N49" s="256"/>
      <c r="O49" s="256"/>
      <c r="P49" s="256"/>
      <c r="Q49" s="256"/>
      <c r="R49" s="256"/>
      <c r="S49" s="256"/>
      <c r="T49" s="256"/>
      <c r="U49" s="256"/>
      <c r="V49" s="256"/>
      <c r="W49" s="256"/>
      <c r="X49" s="256"/>
      <c r="Y49" s="256"/>
      <c r="Z49" s="256"/>
      <c r="AA49" s="256"/>
      <c r="AB49" s="256"/>
      <c r="AC49" s="256"/>
      <c r="AD49" s="256"/>
      <c r="AE49" s="256"/>
      <c r="AF49" s="256"/>
      <c r="AG49" s="256"/>
      <c r="AH49" s="256"/>
      <c r="AI49" s="256"/>
      <c r="AJ49" s="256"/>
      <c r="AK49" s="256"/>
      <c r="AL49" s="256"/>
      <c r="AM49" s="256"/>
      <c r="AN49" s="256"/>
      <c r="AO49" s="256"/>
      <c r="AP49" s="256"/>
      <c r="AQ49" s="256"/>
      <c r="AR49" s="256"/>
      <c r="AS49" s="256"/>
      <c r="AT49" s="256"/>
      <c r="AU49" s="256"/>
      <c r="AV49" s="256"/>
      <c r="AW49" s="256"/>
      <c r="AX49" s="256"/>
      <c r="AY49" s="256"/>
      <c r="AZ49" s="256"/>
      <c r="BA49" s="256"/>
      <c r="BB49" s="256"/>
      <c r="BC49" s="256"/>
      <c r="BD49" s="256"/>
      <c r="BE49" s="256"/>
      <c r="BF49" s="256"/>
      <c r="BG49" s="256"/>
      <c r="BH49" s="414"/>
      <c r="BI49" s="414"/>
      <c r="BJ49" s="414"/>
      <c r="BK49" s="414"/>
      <c r="BL49" s="414"/>
      <c r="BM49" s="414"/>
      <c r="BN49" s="414"/>
      <c r="BO49" s="414"/>
      <c r="BP49" s="414"/>
      <c r="BQ49" s="414"/>
      <c r="BR49" s="414"/>
      <c r="BS49" s="414"/>
      <c r="BT49" s="414"/>
      <c r="BU49" s="414"/>
      <c r="BV49" s="414"/>
    </row>
    <row r="50" spans="1:74" ht="11.1" customHeight="1">
      <c r="A50" s="163" t="s">
        <v>560</v>
      </c>
      <c r="B50" s="173" t="s">
        <v>569</v>
      </c>
      <c r="C50" s="256">
        <v>4.4090627519999996</v>
      </c>
      <c r="D50" s="256">
        <v>4.4874757519999999</v>
      </c>
      <c r="E50" s="256">
        <v>4.5638127519999996</v>
      </c>
      <c r="F50" s="256">
        <v>4.6636217520000001</v>
      </c>
      <c r="G50" s="256">
        <v>4.7302977520000002</v>
      </c>
      <c r="H50" s="256">
        <v>4.8130997520000003</v>
      </c>
      <c r="I50" s="256">
        <v>4.9028647520000002</v>
      </c>
      <c r="J50" s="256">
        <v>4.9555937520000004</v>
      </c>
      <c r="K50" s="256">
        <v>4.9043907520000003</v>
      </c>
      <c r="L50" s="256">
        <v>4.9378107519999999</v>
      </c>
      <c r="M50" s="256">
        <v>4.9495507520000004</v>
      </c>
      <c r="N50" s="256">
        <v>4.989039752</v>
      </c>
      <c r="O50" s="256">
        <v>5.0452767520000004</v>
      </c>
      <c r="P50" s="256">
        <v>5.1116157519999996</v>
      </c>
      <c r="Q50" s="256">
        <v>5.1788447519999998</v>
      </c>
      <c r="R50" s="256">
        <v>5.2320127520000002</v>
      </c>
      <c r="S50" s="256">
        <v>5.0118181461000004</v>
      </c>
      <c r="T50" s="256">
        <v>5.0616431460999998</v>
      </c>
      <c r="U50" s="256">
        <v>5.1477401461000003</v>
      </c>
      <c r="V50" s="256">
        <v>5.1981871461000004</v>
      </c>
      <c r="W50" s="256">
        <v>5.3494301460999996</v>
      </c>
      <c r="X50" s="256">
        <v>5.3954301460999998</v>
      </c>
      <c r="Y50" s="256">
        <v>5.4674301460999999</v>
      </c>
      <c r="Z50" s="256">
        <v>5.4754301460999999</v>
      </c>
      <c r="AA50" s="256">
        <v>5.5603301461000001</v>
      </c>
      <c r="AB50" s="256">
        <v>5.5723301460999997</v>
      </c>
      <c r="AC50" s="256">
        <v>5.4343301460999998</v>
      </c>
      <c r="AD50" s="256">
        <v>5.4723301461</v>
      </c>
      <c r="AE50" s="256">
        <v>5.4863301461000002</v>
      </c>
      <c r="AF50" s="256">
        <v>5.4863301461000002</v>
      </c>
      <c r="AG50" s="256">
        <v>5.4813301461000004</v>
      </c>
      <c r="AH50" s="256">
        <v>5.4873301460999997</v>
      </c>
      <c r="AI50" s="256">
        <v>5.4973301461000004</v>
      </c>
      <c r="AJ50" s="256">
        <v>5.5073301461000002</v>
      </c>
      <c r="AK50" s="256">
        <v>5.5473301461000002</v>
      </c>
      <c r="AL50" s="256">
        <v>5.5573301461</v>
      </c>
      <c r="AM50" s="256">
        <v>5.6983301461</v>
      </c>
      <c r="AN50" s="256">
        <v>5.7133301460999997</v>
      </c>
      <c r="AO50" s="256">
        <v>5.7083301460999998</v>
      </c>
      <c r="AP50" s="256">
        <v>5.7333301461000001</v>
      </c>
      <c r="AQ50" s="256">
        <v>5.7683301461000003</v>
      </c>
      <c r="AR50" s="256">
        <v>5.7723301460999998</v>
      </c>
      <c r="AS50" s="256">
        <v>5.7743301460999996</v>
      </c>
      <c r="AT50" s="256">
        <v>5.7913301461</v>
      </c>
      <c r="AU50" s="256">
        <v>5.7633301461000004</v>
      </c>
      <c r="AV50" s="256">
        <v>5.7503301460999996</v>
      </c>
      <c r="AW50" s="256">
        <v>5.7413301461000001</v>
      </c>
      <c r="AX50" s="256">
        <v>5.7833301461</v>
      </c>
      <c r="AY50" s="256">
        <v>5.7903301460999996</v>
      </c>
      <c r="AZ50" s="256">
        <v>5.8003301461000003</v>
      </c>
      <c r="BA50" s="256">
        <v>5.8053301461000002</v>
      </c>
      <c r="BB50" s="256">
        <v>5.8103301461000001</v>
      </c>
      <c r="BC50" s="256">
        <v>5.8303301460999997</v>
      </c>
      <c r="BD50" s="256">
        <v>5.8203301460999999</v>
      </c>
      <c r="BE50" s="256">
        <v>5.7987781273000003</v>
      </c>
      <c r="BF50" s="256">
        <v>5.8215305923000003</v>
      </c>
      <c r="BG50" s="256">
        <v>5.7661067727999997</v>
      </c>
      <c r="BH50" s="414">
        <v>5.8037557527999999</v>
      </c>
      <c r="BI50" s="414">
        <v>5.9287635472</v>
      </c>
      <c r="BJ50" s="414">
        <v>5.9460113858000003</v>
      </c>
      <c r="BK50" s="414">
        <v>6.0348750798999999</v>
      </c>
      <c r="BL50" s="414">
        <v>6.0533820929999997</v>
      </c>
      <c r="BM50" s="414">
        <v>6.0712262060000004</v>
      </c>
      <c r="BN50" s="414">
        <v>6.0894218240000004</v>
      </c>
      <c r="BO50" s="414">
        <v>6.1076531804999998</v>
      </c>
      <c r="BP50" s="414">
        <v>6.1270938487000004</v>
      </c>
      <c r="BQ50" s="414">
        <v>6.1462173542</v>
      </c>
      <c r="BR50" s="414">
        <v>6.1650874530999999</v>
      </c>
      <c r="BS50" s="414">
        <v>6.1830460008000001</v>
      </c>
      <c r="BT50" s="414">
        <v>6.2012177581000003</v>
      </c>
      <c r="BU50" s="414">
        <v>6.2206385418999997</v>
      </c>
      <c r="BV50" s="414">
        <v>6.2399516946000002</v>
      </c>
    </row>
    <row r="51" spans="1:74" ht="11.1" customHeight="1">
      <c r="A51" s="163" t="s">
        <v>562</v>
      </c>
      <c r="B51" s="175" t="s">
        <v>570</v>
      </c>
      <c r="C51" s="257">
        <v>54.162008331999999</v>
      </c>
      <c r="D51" s="257">
        <v>54.902230940999999</v>
      </c>
      <c r="E51" s="257">
        <v>54.944810220000001</v>
      </c>
      <c r="F51" s="257">
        <v>54.976356054</v>
      </c>
      <c r="G51" s="257">
        <v>54.654776267000003</v>
      </c>
      <c r="H51" s="257">
        <v>54.870270361000003</v>
      </c>
      <c r="I51" s="257">
        <v>55.606951815000002</v>
      </c>
      <c r="J51" s="257">
        <v>55.049332262999997</v>
      </c>
      <c r="K51" s="257">
        <v>55.572376534</v>
      </c>
      <c r="L51" s="257">
        <v>55.994430506999997</v>
      </c>
      <c r="M51" s="257">
        <v>56.130702546999999</v>
      </c>
      <c r="N51" s="257">
        <v>56.100406618999997</v>
      </c>
      <c r="O51" s="257">
        <v>55.850584464000001</v>
      </c>
      <c r="P51" s="257">
        <v>56.343378778999998</v>
      </c>
      <c r="Q51" s="257">
        <v>56.611307361999998</v>
      </c>
      <c r="R51" s="257">
        <v>56.934355652999997</v>
      </c>
      <c r="S51" s="257">
        <v>57.379064757999998</v>
      </c>
      <c r="T51" s="257">
        <v>56.929450871999997</v>
      </c>
      <c r="U51" s="257">
        <v>57.309015105</v>
      </c>
      <c r="V51" s="257">
        <v>57.327755076999999</v>
      </c>
      <c r="W51" s="257">
        <v>57.598331363</v>
      </c>
      <c r="X51" s="257">
        <v>57.901564632000003</v>
      </c>
      <c r="Y51" s="257">
        <v>58.330425054000003</v>
      </c>
      <c r="Z51" s="257">
        <v>58.089259872</v>
      </c>
      <c r="AA51" s="257">
        <v>57.912198535999998</v>
      </c>
      <c r="AB51" s="257">
        <v>57.149155465</v>
      </c>
      <c r="AC51" s="257">
        <v>57.501164318000001</v>
      </c>
      <c r="AD51" s="257">
        <v>57.428650183000002</v>
      </c>
      <c r="AE51" s="257">
        <v>57.315347496000001</v>
      </c>
      <c r="AF51" s="257">
        <v>57.475054853000003</v>
      </c>
      <c r="AG51" s="257">
        <v>57.582996772000001</v>
      </c>
      <c r="AH51" s="257">
        <v>58.032395020000003</v>
      </c>
      <c r="AI51" s="257">
        <v>57.315805161999997</v>
      </c>
      <c r="AJ51" s="257">
        <v>58.007821454000002</v>
      </c>
      <c r="AK51" s="257">
        <v>58.224259103999998</v>
      </c>
      <c r="AL51" s="257">
        <v>58.532800410999997</v>
      </c>
      <c r="AM51" s="257">
        <v>58.425269581999999</v>
      </c>
      <c r="AN51" s="257">
        <v>58.399144004</v>
      </c>
      <c r="AO51" s="257">
        <v>57.974029684999998</v>
      </c>
      <c r="AP51" s="257">
        <v>58.088420110000001</v>
      </c>
      <c r="AQ51" s="257">
        <v>58.260223115999999</v>
      </c>
      <c r="AR51" s="257">
        <v>57.966135561000002</v>
      </c>
      <c r="AS51" s="257">
        <v>58.253691494000002</v>
      </c>
      <c r="AT51" s="257">
        <v>58.324860041999997</v>
      </c>
      <c r="AU51" s="257">
        <v>57.929724043</v>
      </c>
      <c r="AV51" s="257">
        <v>58.826927882</v>
      </c>
      <c r="AW51" s="257">
        <v>59.488033760999997</v>
      </c>
      <c r="AX51" s="257">
        <v>59.603919181000002</v>
      </c>
      <c r="AY51" s="257">
        <v>58.910649522</v>
      </c>
      <c r="AZ51" s="257">
        <v>59.054091147999998</v>
      </c>
      <c r="BA51" s="257">
        <v>59.166447916000003</v>
      </c>
      <c r="BB51" s="257">
        <v>59.626323786</v>
      </c>
      <c r="BC51" s="257">
        <v>59.941870016000003</v>
      </c>
      <c r="BD51" s="257">
        <v>60.177485046999998</v>
      </c>
      <c r="BE51" s="257">
        <v>60.301614622999999</v>
      </c>
      <c r="BF51" s="257">
        <v>60.318166040999998</v>
      </c>
      <c r="BG51" s="257">
        <v>60.311118868999998</v>
      </c>
      <c r="BH51" s="416">
        <v>60.803910614999999</v>
      </c>
      <c r="BI51" s="416">
        <v>60.963423294000002</v>
      </c>
      <c r="BJ51" s="416">
        <v>60.864617795000001</v>
      </c>
      <c r="BK51" s="416">
        <v>61.022284886999998</v>
      </c>
      <c r="BL51" s="416">
        <v>60.967423175</v>
      </c>
      <c r="BM51" s="416">
        <v>61.084731599999998</v>
      </c>
      <c r="BN51" s="416">
        <v>61.337805381999999</v>
      </c>
      <c r="BO51" s="416">
        <v>61.83671803</v>
      </c>
      <c r="BP51" s="416">
        <v>61.826887872</v>
      </c>
      <c r="BQ51" s="416">
        <v>61.926124444999999</v>
      </c>
      <c r="BR51" s="416">
        <v>62.176307940000001</v>
      </c>
      <c r="BS51" s="416">
        <v>62.461718376999997</v>
      </c>
      <c r="BT51" s="416">
        <v>62.465611895000002</v>
      </c>
      <c r="BU51" s="416">
        <v>62.558359588999998</v>
      </c>
      <c r="BV51" s="416">
        <v>62.514023111999997</v>
      </c>
    </row>
    <row r="52" spans="1:74" ht="11.1" customHeight="1">
      <c r="BK52" s="417"/>
      <c r="BL52" s="417"/>
      <c r="BM52" s="417"/>
      <c r="BN52" s="417"/>
      <c r="BO52" s="417"/>
      <c r="BP52" s="417"/>
      <c r="BQ52" s="417"/>
      <c r="BR52" s="417"/>
      <c r="BS52" s="417"/>
      <c r="BT52" s="417"/>
      <c r="BU52" s="417"/>
      <c r="BV52" s="417"/>
    </row>
    <row r="53" spans="1:74" ht="12" customHeight="1">
      <c r="B53" s="648" t="s">
        <v>1130</v>
      </c>
      <c r="C53" s="649"/>
      <c r="D53" s="649"/>
      <c r="E53" s="649"/>
      <c r="F53" s="649"/>
      <c r="G53" s="649"/>
      <c r="H53" s="649"/>
      <c r="I53" s="649"/>
      <c r="J53" s="649"/>
      <c r="K53" s="649"/>
      <c r="L53" s="649"/>
      <c r="M53" s="649"/>
      <c r="N53" s="649"/>
      <c r="O53" s="649"/>
      <c r="P53" s="649"/>
      <c r="Q53" s="649"/>
    </row>
    <row r="54" spans="1:74" ht="12" customHeight="1">
      <c r="B54" s="680" t="s">
        <v>1229</v>
      </c>
      <c r="C54" s="681"/>
      <c r="D54" s="681"/>
      <c r="E54" s="681"/>
      <c r="F54" s="681"/>
      <c r="G54" s="681"/>
      <c r="H54" s="681"/>
      <c r="I54" s="681"/>
      <c r="J54" s="681"/>
      <c r="K54" s="681"/>
      <c r="L54" s="681"/>
      <c r="M54" s="681"/>
      <c r="N54" s="681"/>
      <c r="O54" s="681"/>
      <c r="P54" s="681"/>
      <c r="Q54" s="667"/>
    </row>
    <row r="55" spans="1:74" ht="12" customHeight="1">
      <c r="B55" s="680" t="s">
        <v>984</v>
      </c>
      <c r="C55" s="667"/>
      <c r="D55" s="667"/>
      <c r="E55" s="667"/>
      <c r="F55" s="667"/>
      <c r="G55" s="667"/>
      <c r="H55" s="667"/>
      <c r="I55" s="667"/>
      <c r="J55" s="667"/>
      <c r="K55" s="667"/>
      <c r="L55" s="667"/>
      <c r="M55" s="667"/>
      <c r="N55" s="667"/>
      <c r="O55" s="667"/>
      <c r="P55" s="667"/>
      <c r="Q55" s="667"/>
    </row>
    <row r="56" spans="1:74" ht="12" customHeight="1">
      <c r="B56" s="680" t="s">
        <v>1228</v>
      </c>
      <c r="C56" s="671"/>
      <c r="D56" s="671"/>
      <c r="E56" s="671"/>
      <c r="F56" s="671"/>
      <c r="G56" s="671"/>
      <c r="H56" s="671"/>
      <c r="I56" s="671"/>
      <c r="J56" s="671"/>
      <c r="K56" s="671"/>
      <c r="L56" s="671"/>
      <c r="M56" s="671"/>
      <c r="N56" s="671"/>
      <c r="O56" s="671"/>
      <c r="P56" s="671"/>
      <c r="Q56" s="667"/>
    </row>
    <row r="57" spans="1:74" s="447" customFormat="1" ht="12" customHeight="1">
      <c r="A57" s="448"/>
      <c r="B57" s="670" t="s">
        <v>1160</v>
      </c>
      <c r="C57" s="671"/>
      <c r="D57" s="671"/>
      <c r="E57" s="671"/>
      <c r="F57" s="671"/>
      <c r="G57" s="671"/>
      <c r="H57" s="671"/>
      <c r="I57" s="671"/>
      <c r="J57" s="671"/>
      <c r="K57" s="671"/>
      <c r="L57" s="671"/>
      <c r="M57" s="671"/>
      <c r="N57" s="671"/>
      <c r="O57" s="671"/>
      <c r="P57" s="671"/>
      <c r="Q57" s="667"/>
      <c r="AY57" s="545"/>
      <c r="AZ57" s="545"/>
      <c r="BA57" s="545"/>
      <c r="BB57" s="545"/>
      <c r="BC57" s="545"/>
      <c r="BD57" s="545"/>
      <c r="BE57" s="545"/>
      <c r="BF57" s="545"/>
      <c r="BG57" s="545"/>
      <c r="BH57" s="545"/>
      <c r="BI57" s="545"/>
      <c r="BJ57" s="545"/>
    </row>
    <row r="58" spans="1:74" s="447" customFormat="1" ht="12" customHeight="1">
      <c r="A58" s="448"/>
      <c r="B58" s="680" t="s">
        <v>1108</v>
      </c>
      <c r="C58" s="680"/>
      <c r="D58" s="680"/>
      <c r="E58" s="680"/>
      <c r="F58" s="680"/>
      <c r="G58" s="680"/>
      <c r="H58" s="680"/>
      <c r="I58" s="680"/>
      <c r="J58" s="680"/>
      <c r="K58" s="680"/>
      <c r="L58" s="680"/>
      <c r="M58" s="680"/>
      <c r="N58" s="680"/>
      <c r="O58" s="680"/>
      <c r="P58" s="680"/>
      <c r="Q58" s="667"/>
      <c r="AY58" s="545"/>
      <c r="AZ58" s="545"/>
      <c r="BA58" s="545"/>
      <c r="BB58" s="545"/>
      <c r="BC58" s="545"/>
      <c r="BD58" s="545"/>
      <c r="BE58" s="545"/>
      <c r="BF58" s="545"/>
      <c r="BG58" s="545"/>
      <c r="BH58" s="545"/>
      <c r="BI58" s="545"/>
      <c r="BJ58" s="545"/>
    </row>
    <row r="59" spans="1:74" s="447" customFormat="1" ht="12" customHeight="1">
      <c r="A59" s="448"/>
      <c r="B59" s="680" t="s">
        <v>1202</v>
      </c>
      <c r="C59" s="667"/>
      <c r="D59" s="667"/>
      <c r="E59" s="667"/>
      <c r="F59" s="667"/>
      <c r="G59" s="667"/>
      <c r="H59" s="667"/>
      <c r="I59" s="667"/>
      <c r="J59" s="667"/>
      <c r="K59" s="667"/>
      <c r="L59" s="667"/>
      <c r="M59" s="667"/>
      <c r="N59" s="667"/>
      <c r="O59" s="667"/>
      <c r="P59" s="667"/>
      <c r="Q59" s="667"/>
      <c r="AY59" s="545"/>
      <c r="AZ59" s="545"/>
      <c r="BA59" s="545"/>
      <c r="BB59" s="545"/>
      <c r="BC59" s="545"/>
      <c r="BD59" s="545"/>
      <c r="BE59" s="545"/>
      <c r="BF59" s="545"/>
      <c r="BG59" s="545"/>
      <c r="BH59" s="545"/>
      <c r="BI59" s="545"/>
      <c r="BJ59" s="545"/>
    </row>
    <row r="60" spans="1:74" s="447" customFormat="1" ht="12.75">
      <c r="A60" s="448"/>
      <c r="B60" s="683" t="s">
        <v>1188</v>
      </c>
      <c r="C60" s="667"/>
      <c r="D60" s="667"/>
      <c r="E60" s="667"/>
      <c r="F60" s="667"/>
      <c r="G60" s="667"/>
      <c r="H60" s="667"/>
      <c r="I60" s="667"/>
      <c r="J60" s="667"/>
      <c r="K60" s="667"/>
      <c r="L60" s="667"/>
      <c r="M60" s="667"/>
      <c r="N60" s="667"/>
      <c r="O60" s="667"/>
      <c r="P60" s="667"/>
      <c r="Q60" s="667"/>
      <c r="AY60" s="545"/>
      <c r="AZ60" s="545"/>
      <c r="BA60" s="545"/>
      <c r="BB60" s="545"/>
      <c r="BC60" s="545"/>
      <c r="BD60" s="545"/>
      <c r="BE60" s="545"/>
      <c r="BF60" s="545"/>
      <c r="BG60" s="545"/>
      <c r="BH60" s="545"/>
      <c r="BI60" s="545"/>
      <c r="BJ60" s="545"/>
    </row>
    <row r="61" spans="1:74" s="447" customFormat="1" ht="12" customHeight="1">
      <c r="A61" s="448"/>
      <c r="B61" s="665" t="s">
        <v>1165</v>
      </c>
      <c r="C61" s="666"/>
      <c r="D61" s="666"/>
      <c r="E61" s="666"/>
      <c r="F61" s="666"/>
      <c r="G61" s="666"/>
      <c r="H61" s="666"/>
      <c r="I61" s="666"/>
      <c r="J61" s="666"/>
      <c r="K61" s="666"/>
      <c r="L61" s="666"/>
      <c r="M61" s="666"/>
      <c r="N61" s="666"/>
      <c r="O61" s="666"/>
      <c r="P61" s="666"/>
      <c r="Q61" s="667"/>
      <c r="AY61" s="545"/>
      <c r="AZ61" s="545"/>
      <c r="BA61" s="545"/>
      <c r="BB61" s="545"/>
      <c r="BC61" s="545"/>
      <c r="BD61" s="545"/>
      <c r="BE61" s="545"/>
      <c r="BF61" s="545"/>
      <c r="BG61" s="545"/>
      <c r="BH61" s="545"/>
      <c r="BI61" s="545"/>
      <c r="BJ61" s="545"/>
    </row>
    <row r="62" spans="1:74" s="447" customFormat="1" ht="12" customHeight="1">
      <c r="A62" s="443"/>
      <c r="B62" s="678" t="s">
        <v>1173</v>
      </c>
      <c r="C62" s="667"/>
      <c r="D62" s="667"/>
      <c r="E62" s="667"/>
      <c r="F62" s="667"/>
      <c r="G62" s="667"/>
      <c r="H62" s="667"/>
      <c r="I62" s="667"/>
      <c r="J62" s="667"/>
      <c r="K62" s="667"/>
      <c r="L62" s="667"/>
      <c r="M62" s="667"/>
      <c r="N62" s="667"/>
      <c r="O62" s="667"/>
      <c r="P62" s="667"/>
      <c r="Q62" s="667"/>
      <c r="AY62" s="545"/>
      <c r="AZ62" s="545"/>
      <c r="BA62" s="545"/>
      <c r="BB62" s="545"/>
      <c r="BC62" s="545"/>
      <c r="BD62" s="545"/>
      <c r="BE62" s="545"/>
      <c r="BF62" s="545"/>
      <c r="BG62" s="545"/>
      <c r="BH62" s="545"/>
      <c r="BI62" s="545"/>
      <c r="BJ62" s="545"/>
    </row>
    <row r="63" spans="1:74">
      <c r="BK63" s="417"/>
      <c r="BL63" s="417"/>
      <c r="BM63" s="417"/>
      <c r="BN63" s="417"/>
      <c r="BO63" s="417"/>
      <c r="BP63" s="417"/>
      <c r="BQ63" s="417"/>
      <c r="BR63" s="417"/>
      <c r="BS63" s="417"/>
      <c r="BT63" s="417"/>
      <c r="BU63" s="417"/>
      <c r="BV63" s="417"/>
    </row>
    <row r="64" spans="1:74">
      <c r="BK64" s="417"/>
      <c r="BL64" s="417"/>
      <c r="BM64" s="417"/>
      <c r="BN64" s="417"/>
      <c r="BO64" s="417"/>
      <c r="BP64" s="417"/>
      <c r="BQ64" s="417"/>
      <c r="BR64" s="417"/>
      <c r="BS64" s="417"/>
      <c r="BT64" s="417"/>
      <c r="BU64" s="417"/>
      <c r="BV64" s="417"/>
    </row>
    <row r="65" spans="63:74">
      <c r="BK65" s="417"/>
      <c r="BL65" s="417"/>
      <c r="BM65" s="417"/>
      <c r="BN65" s="417"/>
      <c r="BO65" s="417"/>
      <c r="BP65" s="417"/>
      <c r="BQ65" s="417"/>
      <c r="BR65" s="417"/>
      <c r="BS65" s="417"/>
      <c r="BT65" s="417"/>
      <c r="BU65" s="417"/>
      <c r="BV65" s="417"/>
    </row>
    <row r="66" spans="63:74">
      <c r="BK66" s="417"/>
      <c r="BL66" s="417"/>
      <c r="BM66" s="417"/>
      <c r="BN66" s="417"/>
      <c r="BO66" s="417"/>
      <c r="BP66" s="417"/>
      <c r="BQ66" s="417"/>
      <c r="BR66" s="417"/>
      <c r="BS66" s="417"/>
      <c r="BT66" s="417"/>
      <c r="BU66" s="417"/>
      <c r="BV66" s="417"/>
    </row>
    <row r="67" spans="63:74">
      <c r="BK67" s="417"/>
      <c r="BL67" s="417"/>
      <c r="BM67" s="417"/>
      <c r="BN67" s="417"/>
      <c r="BO67" s="417"/>
      <c r="BP67" s="417"/>
      <c r="BQ67" s="417"/>
      <c r="BR67" s="417"/>
      <c r="BS67" s="417"/>
      <c r="BT67" s="417"/>
      <c r="BU67" s="417"/>
      <c r="BV67" s="417"/>
    </row>
    <row r="68" spans="63:74">
      <c r="BK68" s="417"/>
      <c r="BL68" s="417"/>
      <c r="BM68" s="417"/>
      <c r="BN68" s="417"/>
      <c r="BO68" s="417"/>
      <c r="BP68" s="417"/>
      <c r="BQ68" s="417"/>
      <c r="BR68" s="417"/>
      <c r="BS68" s="417"/>
      <c r="BT68" s="417"/>
      <c r="BU68" s="417"/>
      <c r="BV68" s="417"/>
    </row>
    <row r="69" spans="63:74">
      <c r="BK69" s="417"/>
      <c r="BL69" s="417"/>
      <c r="BM69" s="417"/>
      <c r="BN69" s="417"/>
      <c r="BO69" s="417"/>
      <c r="BP69" s="417"/>
      <c r="BQ69" s="417"/>
      <c r="BR69" s="417"/>
      <c r="BS69" s="417"/>
      <c r="BT69" s="417"/>
      <c r="BU69" s="417"/>
      <c r="BV69" s="417"/>
    </row>
    <row r="70" spans="63:74">
      <c r="BK70" s="417"/>
      <c r="BL70" s="417"/>
      <c r="BM70" s="417"/>
      <c r="BN70" s="417"/>
      <c r="BO70" s="417"/>
      <c r="BP70" s="417"/>
      <c r="BQ70" s="417"/>
      <c r="BR70" s="417"/>
      <c r="BS70" s="417"/>
      <c r="BT70" s="417"/>
      <c r="BU70" s="417"/>
      <c r="BV70" s="417"/>
    </row>
    <row r="71" spans="63:74">
      <c r="BK71" s="417"/>
      <c r="BL71" s="417"/>
      <c r="BM71" s="417"/>
      <c r="BN71" s="417"/>
      <c r="BO71" s="417"/>
      <c r="BP71" s="417"/>
      <c r="BQ71" s="417"/>
      <c r="BR71" s="417"/>
      <c r="BS71" s="417"/>
      <c r="BT71" s="417"/>
      <c r="BU71" s="417"/>
      <c r="BV71" s="417"/>
    </row>
    <row r="72" spans="63:74">
      <c r="BK72" s="417"/>
      <c r="BL72" s="417"/>
      <c r="BM72" s="417"/>
      <c r="BN72" s="417"/>
      <c r="BO72" s="417"/>
      <c r="BP72" s="417"/>
      <c r="BQ72" s="417"/>
      <c r="BR72" s="417"/>
      <c r="BS72" s="417"/>
      <c r="BT72" s="417"/>
      <c r="BU72" s="417"/>
      <c r="BV72" s="417"/>
    </row>
    <row r="73" spans="63:74">
      <c r="BK73" s="417"/>
      <c r="BL73" s="417"/>
      <c r="BM73" s="417"/>
      <c r="BN73" s="417"/>
      <c r="BO73" s="417"/>
      <c r="BP73" s="417"/>
      <c r="BQ73" s="417"/>
      <c r="BR73" s="417"/>
      <c r="BS73" s="417"/>
      <c r="BT73" s="417"/>
      <c r="BU73" s="417"/>
      <c r="BV73" s="417"/>
    </row>
    <row r="74" spans="63:74">
      <c r="BK74" s="417"/>
      <c r="BL74" s="417"/>
      <c r="BM74" s="417"/>
      <c r="BN74" s="417"/>
      <c r="BO74" s="417"/>
      <c r="BP74" s="417"/>
      <c r="BQ74" s="417"/>
      <c r="BR74" s="417"/>
      <c r="BS74" s="417"/>
      <c r="BT74" s="417"/>
      <c r="BU74" s="417"/>
      <c r="BV74" s="417"/>
    </row>
    <row r="75" spans="63:74">
      <c r="BK75" s="417"/>
      <c r="BL75" s="417"/>
      <c r="BM75" s="417"/>
      <c r="BN75" s="417"/>
      <c r="BO75" s="417"/>
      <c r="BP75" s="417"/>
      <c r="BQ75" s="417"/>
      <c r="BR75" s="417"/>
      <c r="BS75" s="417"/>
      <c r="BT75" s="417"/>
      <c r="BU75" s="417"/>
      <c r="BV75" s="417"/>
    </row>
    <row r="76" spans="63:74">
      <c r="BK76" s="417"/>
      <c r="BL76" s="417"/>
      <c r="BM76" s="417"/>
      <c r="BN76" s="417"/>
      <c r="BO76" s="417"/>
      <c r="BP76" s="417"/>
      <c r="BQ76" s="417"/>
      <c r="BR76" s="417"/>
      <c r="BS76" s="417"/>
      <c r="BT76" s="417"/>
      <c r="BU76" s="417"/>
      <c r="BV76" s="417"/>
    </row>
    <row r="77" spans="63:74">
      <c r="BK77" s="417"/>
      <c r="BL77" s="417"/>
      <c r="BM77" s="417"/>
      <c r="BN77" s="417"/>
      <c r="BO77" s="417"/>
      <c r="BP77" s="417"/>
      <c r="BQ77" s="417"/>
      <c r="BR77" s="417"/>
      <c r="BS77" s="417"/>
      <c r="BT77" s="417"/>
      <c r="BU77" s="417"/>
      <c r="BV77" s="417"/>
    </row>
    <row r="78" spans="63:74">
      <c r="BK78" s="417"/>
      <c r="BL78" s="417"/>
      <c r="BM78" s="417"/>
      <c r="BN78" s="417"/>
      <c r="BO78" s="417"/>
      <c r="BP78" s="417"/>
      <c r="BQ78" s="417"/>
      <c r="BR78" s="417"/>
      <c r="BS78" s="417"/>
      <c r="BT78" s="417"/>
      <c r="BU78" s="417"/>
      <c r="BV78" s="417"/>
    </row>
    <row r="79" spans="63:74">
      <c r="BK79" s="417"/>
      <c r="BL79" s="417"/>
      <c r="BM79" s="417"/>
      <c r="BN79" s="417"/>
      <c r="BO79" s="417"/>
      <c r="BP79" s="417"/>
      <c r="BQ79" s="417"/>
      <c r="BR79" s="417"/>
      <c r="BS79" s="417"/>
      <c r="BT79" s="417"/>
      <c r="BU79" s="417"/>
      <c r="BV79" s="417"/>
    </row>
    <row r="80" spans="63:74">
      <c r="BK80" s="417"/>
      <c r="BL80" s="417"/>
      <c r="BM80" s="417"/>
      <c r="BN80" s="417"/>
      <c r="BO80" s="417"/>
      <c r="BP80" s="417"/>
      <c r="BQ80" s="417"/>
      <c r="BR80" s="417"/>
      <c r="BS80" s="417"/>
      <c r="BT80" s="417"/>
      <c r="BU80" s="417"/>
      <c r="BV80" s="417"/>
    </row>
    <row r="81" spans="63:74">
      <c r="BK81" s="417"/>
      <c r="BL81" s="417"/>
      <c r="BM81" s="417"/>
      <c r="BN81" s="417"/>
      <c r="BO81" s="417"/>
      <c r="BP81" s="417"/>
      <c r="BQ81" s="417"/>
      <c r="BR81" s="417"/>
      <c r="BS81" s="417"/>
      <c r="BT81" s="417"/>
      <c r="BU81" s="417"/>
      <c r="BV81" s="417"/>
    </row>
    <row r="82" spans="63:74">
      <c r="BK82" s="417"/>
      <c r="BL82" s="417"/>
      <c r="BM82" s="417"/>
      <c r="BN82" s="417"/>
      <c r="BO82" s="417"/>
      <c r="BP82" s="417"/>
      <c r="BQ82" s="417"/>
      <c r="BR82" s="417"/>
      <c r="BS82" s="417"/>
      <c r="BT82" s="417"/>
      <c r="BU82" s="417"/>
      <c r="BV82" s="417"/>
    </row>
    <row r="83" spans="63:74">
      <c r="BK83" s="417"/>
      <c r="BL83" s="417"/>
      <c r="BM83" s="417"/>
      <c r="BN83" s="417"/>
      <c r="BO83" s="417"/>
      <c r="BP83" s="417"/>
      <c r="BQ83" s="417"/>
      <c r="BR83" s="417"/>
      <c r="BS83" s="417"/>
      <c r="BT83" s="417"/>
      <c r="BU83" s="417"/>
      <c r="BV83" s="417"/>
    </row>
    <row r="84" spans="63:74">
      <c r="BK84" s="417"/>
      <c r="BL84" s="417"/>
      <c r="BM84" s="417"/>
      <c r="BN84" s="417"/>
      <c r="BO84" s="417"/>
      <c r="BP84" s="417"/>
      <c r="BQ84" s="417"/>
      <c r="BR84" s="417"/>
      <c r="BS84" s="417"/>
      <c r="BT84" s="417"/>
      <c r="BU84" s="417"/>
      <c r="BV84" s="417"/>
    </row>
    <row r="85" spans="63:74">
      <c r="BK85" s="417"/>
      <c r="BL85" s="417"/>
      <c r="BM85" s="417"/>
      <c r="BN85" s="417"/>
      <c r="BO85" s="417"/>
      <c r="BP85" s="417"/>
      <c r="BQ85" s="417"/>
      <c r="BR85" s="417"/>
      <c r="BS85" s="417"/>
      <c r="BT85" s="417"/>
      <c r="BU85" s="417"/>
      <c r="BV85" s="417"/>
    </row>
    <row r="86" spans="63:74">
      <c r="BK86" s="417"/>
      <c r="BL86" s="417"/>
      <c r="BM86" s="417"/>
      <c r="BN86" s="417"/>
      <c r="BO86" s="417"/>
      <c r="BP86" s="417"/>
      <c r="BQ86" s="417"/>
      <c r="BR86" s="417"/>
      <c r="BS86" s="417"/>
      <c r="BT86" s="417"/>
      <c r="BU86" s="417"/>
      <c r="BV86" s="417"/>
    </row>
    <row r="87" spans="63:74">
      <c r="BK87" s="417"/>
      <c r="BL87" s="417"/>
      <c r="BM87" s="417"/>
      <c r="BN87" s="417"/>
      <c r="BO87" s="417"/>
      <c r="BP87" s="417"/>
      <c r="BQ87" s="417"/>
      <c r="BR87" s="417"/>
      <c r="BS87" s="417"/>
      <c r="BT87" s="417"/>
      <c r="BU87" s="417"/>
      <c r="BV87" s="417"/>
    </row>
    <row r="88" spans="63:74">
      <c r="BK88" s="417"/>
      <c r="BL88" s="417"/>
      <c r="BM88" s="417"/>
      <c r="BN88" s="417"/>
      <c r="BO88" s="417"/>
      <c r="BP88" s="417"/>
      <c r="BQ88" s="417"/>
      <c r="BR88" s="417"/>
      <c r="BS88" s="417"/>
      <c r="BT88" s="417"/>
      <c r="BU88" s="417"/>
      <c r="BV88" s="417"/>
    </row>
    <row r="89" spans="63:74">
      <c r="BK89" s="417"/>
      <c r="BL89" s="417"/>
      <c r="BM89" s="417"/>
      <c r="BN89" s="417"/>
      <c r="BO89" s="417"/>
      <c r="BP89" s="417"/>
      <c r="BQ89" s="417"/>
      <c r="BR89" s="417"/>
      <c r="BS89" s="417"/>
      <c r="BT89" s="417"/>
      <c r="BU89" s="417"/>
      <c r="BV89" s="417"/>
    </row>
    <row r="90" spans="63:74">
      <c r="BK90" s="417"/>
      <c r="BL90" s="417"/>
      <c r="BM90" s="417"/>
      <c r="BN90" s="417"/>
      <c r="BO90" s="417"/>
      <c r="BP90" s="417"/>
      <c r="BQ90" s="417"/>
      <c r="BR90" s="417"/>
      <c r="BS90" s="417"/>
      <c r="BT90" s="417"/>
      <c r="BU90" s="417"/>
      <c r="BV90" s="417"/>
    </row>
    <row r="91" spans="63:74">
      <c r="BK91" s="417"/>
      <c r="BL91" s="417"/>
      <c r="BM91" s="417"/>
      <c r="BN91" s="417"/>
      <c r="BO91" s="417"/>
      <c r="BP91" s="417"/>
      <c r="BQ91" s="417"/>
      <c r="BR91" s="417"/>
      <c r="BS91" s="417"/>
      <c r="BT91" s="417"/>
      <c r="BU91" s="417"/>
      <c r="BV91" s="417"/>
    </row>
    <row r="92" spans="63:74">
      <c r="BK92" s="417"/>
      <c r="BL92" s="417"/>
      <c r="BM92" s="417"/>
      <c r="BN92" s="417"/>
      <c r="BO92" s="417"/>
      <c r="BP92" s="417"/>
      <c r="BQ92" s="417"/>
      <c r="BR92" s="417"/>
      <c r="BS92" s="417"/>
      <c r="BT92" s="417"/>
      <c r="BU92" s="417"/>
      <c r="BV92" s="417"/>
    </row>
    <row r="93" spans="63:74">
      <c r="BK93" s="417"/>
      <c r="BL93" s="417"/>
      <c r="BM93" s="417"/>
      <c r="BN93" s="417"/>
      <c r="BO93" s="417"/>
      <c r="BP93" s="417"/>
      <c r="BQ93" s="417"/>
      <c r="BR93" s="417"/>
      <c r="BS93" s="417"/>
      <c r="BT93" s="417"/>
      <c r="BU93" s="417"/>
      <c r="BV93" s="417"/>
    </row>
    <row r="94" spans="63:74">
      <c r="BK94" s="417"/>
      <c r="BL94" s="417"/>
      <c r="BM94" s="417"/>
      <c r="BN94" s="417"/>
      <c r="BO94" s="417"/>
      <c r="BP94" s="417"/>
      <c r="BQ94" s="417"/>
      <c r="BR94" s="417"/>
      <c r="BS94" s="417"/>
      <c r="BT94" s="417"/>
      <c r="BU94" s="417"/>
      <c r="BV94" s="417"/>
    </row>
    <row r="95" spans="63:74">
      <c r="BK95" s="417"/>
      <c r="BL95" s="417"/>
      <c r="BM95" s="417"/>
      <c r="BN95" s="417"/>
      <c r="BO95" s="417"/>
      <c r="BP95" s="417"/>
      <c r="BQ95" s="417"/>
      <c r="BR95" s="417"/>
      <c r="BS95" s="417"/>
      <c r="BT95" s="417"/>
      <c r="BU95" s="417"/>
      <c r="BV95" s="417"/>
    </row>
    <row r="96" spans="63:74">
      <c r="BK96" s="417"/>
      <c r="BL96" s="417"/>
      <c r="BM96" s="417"/>
      <c r="BN96" s="417"/>
      <c r="BO96" s="417"/>
      <c r="BP96" s="417"/>
      <c r="BQ96" s="417"/>
      <c r="BR96" s="417"/>
      <c r="BS96" s="417"/>
      <c r="BT96" s="417"/>
      <c r="BU96" s="417"/>
      <c r="BV96" s="417"/>
    </row>
    <row r="97" spans="63:74">
      <c r="BK97" s="417"/>
      <c r="BL97" s="417"/>
      <c r="BM97" s="417"/>
      <c r="BN97" s="417"/>
      <c r="BO97" s="417"/>
      <c r="BP97" s="417"/>
      <c r="BQ97" s="417"/>
      <c r="BR97" s="417"/>
      <c r="BS97" s="417"/>
      <c r="BT97" s="417"/>
      <c r="BU97" s="417"/>
      <c r="BV97" s="417"/>
    </row>
    <row r="98" spans="63:74">
      <c r="BK98" s="417"/>
      <c r="BL98" s="417"/>
      <c r="BM98" s="417"/>
      <c r="BN98" s="417"/>
      <c r="BO98" s="417"/>
      <c r="BP98" s="417"/>
      <c r="BQ98" s="417"/>
      <c r="BR98" s="417"/>
      <c r="BS98" s="417"/>
      <c r="BT98" s="417"/>
      <c r="BU98" s="417"/>
      <c r="BV98" s="417"/>
    </row>
    <row r="99" spans="63:74">
      <c r="BK99" s="417"/>
      <c r="BL99" s="417"/>
      <c r="BM99" s="417"/>
      <c r="BN99" s="417"/>
      <c r="BO99" s="417"/>
      <c r="BP99" s="417"/>
      <c r="BQ99" s="417"/>
      <c r="BR99" s="417"/>
      <c r="BS99" s="417"/>
      <c r="BT99" s="417"/>
      <c r="BU99" s="417"/>
      <c r="BV99" s="417"/>
    </row>
    <row r="100" spans="63:74">
      <c r="BK100" s="417"/>
      <c r="BL100" s="417"/>
      <c r="BM100" s="417"/>
      <c r="BN100" s="417"/>
      <c r="BO100" s="417"/>
      <c r="BP100" s="417"/>
      <c r="BQ100" s="417"/>
      <c r="BR100" s="417"/>
      <c r="BS100" s="417"/>
      <c r="BT100" s="417"/>
      <c r="BU100" s="417"/>
      <c r="BV100" s="417"/>
    </row>
    <row r="101" spans="63:74">
      <c r="BK101" s="417"/>
      <c r="BL101" s="417"/>
      <c r="BM101" s="417"/>
      <c r="BN101" s="417"/>
      <c r="BO101" s="417"/>
      <c r="BP101" s="417"/>
      <c r="BQ101" s="417"/>
      <c r="BR101" s="417"/>
      <c r="BS101" s="417"/>
      <c r="BT101" s="417"/>
      <c r="BU101" s="417"/>
      <c r="BV101" s="417"/>
    </row>
    <row r="102" spans="63:74">
      <c r="BK102" s="417"/>
      <c r="BL102" s="417"/>
      <c r="BM102" s="417"/>
      <c r="BN102" s="417"/>
      <c r="BO102" s="417"/>
      <c r="BP102" s="417"/>
      <c r="BQ102" s="417"/>
      <c r="BR102" s="417"/>
      <c r="BS102" s="417"/>
      <c r="BT102" s="417"/>
      <c r="BU102" s="417"/>
      <c r="BV102" s="417"/>
    </row>
    <row r="103" spans="63:74">
      <c r="BK103" s="417"/>
      <c r="BL103" s="417"/>
      <c r="BM103" s="417"/>
      <c r="BN103" s="417"/>
      <c r="BO103" s="417"/>
      <c r="BP103" s="417"/>
      <c r="BQ103" s="417"/>
      <c r="BR103" s="417"/>
      <c r="BS103" s="417"/>
      <c r="BT103" s="417"/>
      <c r="BU103" s="417"/>
      <c r="BV103" s="417"/>
    </row>
    <row r="104" spans="63:74">
      <c r="BK104" s="417"/>
      <c r="BL104" s="417"/>
      <c r="BM104" s="417"/>
      <c r="BN104" s="417"/>
      <c r="BO104" s="417"/>
      <c r="BP104" s="417"/>
      <c r="BQ104" s="417"/>
      <c r="BR104" s="417"/>
      <c r="BS104" s="417"/>
      <c r="BT104" s="417"/>
      <c r="BU104" s="417"/>
      <c r="BV104" s="417"/>
    </row>
    <row r="105" spans="63:74">
      <c r="BK105" s="417"/>
      <c r="BL105" s="417"/>
      <c r="BM105" s="417"/>
      <c r="BN105" s="417"/>
      <c r="BO105" s="417"/>
      <c r="BP105" s="417"/>
      <c r="BQ105" s="417"/>
      <c r="BR105" s="417"/>
      <c r="BS105" s="417"/>
      <c r="BT105" s="417"/>
      <c r="BU105" s="417"/>
      <c r="BV105" s="417"/>
    </row>
    <row r="106" spans="63:74">
      <c r="BK106" s="417"/>
      <c r="BL106" s="417"/>
      <c r="BM106" s="417"/>
      <c r="BN106" s="417"/>
      <c r="BO106" s="417"/>
      <c r="BP106" s="417"/>
      <c r="BQ106" s="417"/>
      <c r="BR106" s="417"/>
      <c r="BS106" s="417"/>
      <c r="BT106" s="417"/>
      <c r="BU106" s="417"/>
      <c r="BV106" s="417"/>
    </row>
    <row r="107" spans="63:74">
      <c r="BK107" s="417"/>
      <c r="BL107" s="417"/>
      <c r="BM107" s="417"/>
      <c r="BN107" s="417"/>
      <c r="BO107" s="417"/>
      <c r="BP107" s="417"/>
      <c r="BQ107" s="417"/>
      <c r="BR107" s="417"/>
      <c r="BS107" s="417"/>
      <c r="BT107" s="417"/>
      <c r="BU107" s="417"/>
      <c r="BV107" s="417"/>
    </row>
    <row r="108" spans="63:74">
      <c r="BK108" s="417"/>
      <c r="BL108" s="417"/>
      <c r="BM108" s="417"/>
      <c r="BN108" s="417"/>
      <c r="BO108" s="417"/>
      <c r="BP108" s="417"/>
      <c r="BQ108" s="417"/>
      <c r="BR108" s="417"/>
      <c r="BS108" s="417"/>
      <c r="BT108" s="417"/>
      <c r="BU108" s="417"/>
      <c r="BV108" s="417"/>
    </row>
    <row r="109" spans="63:74">
      <c r="BK109" s="417"/>
      <c r="BL109" s="417"/>
      <c r="BM109" s="417"/>
      <c r="BN109" s="417"/>
      <c r="BO109" s="417"/>
      <c r="BP109" s="417"/>
      <c r="BQ109" s="417"/>
      <c r="BR109" s="417"/>
      <c r="BS109" s="417"/>
      <c r="BT109" s="417"/>
      <c r="BU109" s="417"/>
      <c r="BV109" s="417"/>
    </row>
    <row r="110" spans="63:74">
      <c r="BK110" s="417"/>
      <c r="BL110" s="417"/>
      <c r="BM110" s="417"/>
      <c r="BN110" s="417"/>
      <c r="BO110" s="417"/>
      <c r="BP110" s="417"/>
      <c r="BQ110" s="417"/>
      <c r="BR110" s="417"/>
      <c r="BS110" s="417"/>
      <c r="BT110" s="417"/>
      <c r="BU110" s="417"/>
      <c r="BV110" s="417"/>
    </row>
    <row r="111" spans="63:74">
      <c r="BK111" s="417"/>
      <c r="BL111" s="417"/>
      <c r="BM111" s="417"/>
      <c r="BN111" s="417"/>
      <c r="BO111" s="417"/>
      <c r="BP111" s="417"/>
      <c r="BQ111" s="417"/>
      <c r="BR111" s="417"/>
      <c r="BS111" s="417"/>
      <c r="BT111" s="417"/>
      <c r="BU111" s="417"/>
      <c r="BV111" s="417"/>
    </row>
    <row r="112" spans="63:74">
      <c r="BK112" s="417"/>
      <c r="BL112" s="417"/>
      <c r="BM112" s="417"/>
      <c r="BN112" s="417"/>
      <c r="BO112" s="417"/>
      <c r="BP112" s="417"/>
      <c r="BQ112" s="417"/>
      <c r="BR112" s="417"/>
      <c r="BS112" s="417"/>
      <c r="BT112" s="417"/>
      <c r="BU112" s="417"/>
      <c r="BV112" s="417"/>
    </row>
    <row r="113" spans="63:74">
      <c r="BK113" s="417"/>
      <c r="BL113" s="417"/>
      <c r="BM113" s="417"/>
      <c r="BN113" s="417"/>
      <c r="BO113" s="417"/>
      <c r="BP113" s="417"/>
      <c r="BQ113" s="417"/>
      <c r="BR113" s="417"/>
      <c r="BS113" s="417"/>
      <c r="BT113" s="417"/>
      <c r="BU113" s="417"/>
      <c r="BV113" s="417"/>
    </row>
    <row r="114" spans="63:74">
      <c r="BK114" s="417"/>
      <c r="BL114" s="417"/>
      <c r="BM114" s="417"/>
      <c r="BN114" s="417"/>
      <c r="BO114" s="417"/>
      <c r="BP114" s="417"/>
      <c r="BQ114" s="417"/>
      <c r="BR114" s="417"/>
      <c r="BS114" s="417"/>
      <c r="BT114" s="417"/>
      <c r="BU114" s="417"/>
      <c r="BV114" s="417"/>
    </row>
    <row r="115" spans="63:74">
      <c r="BK115" s="417"/>
      <c r="BL115" s="417"/>
      <c r="BM115" s="417"/>
      <c r="BN115" s="417"/>
      <c r="BO115" s="417"/>
      <c r="BP115" s="417"/>
      <c r="BQ115" s="417"/>
      <c r="BR115" s="417"/>
      <c r="BS115" s="417"/>
      <c r="BT115" s="417"/>
      <c r="BU115" s="417"/>
      <c r="BV115" s="417"/>
    </row>
    <row r="116" spans="63:74">
      <c r="BK116" s="417"/>
      <c r="BL116" s="417"/>
      <c r="BM116" s="417"/>
      <c r="BN116" s="417"/>
      <c r="BO116" s="417"/>
      <c r="BP116" s="417"/>
      <c r="BQ116" s="417"/>
      <c r="BR116" s="417"/>
      <c r="BS116" s="417"/>
      <c r="BT116" s="417"/>
      <c r="BU116" s="417"/>
      <c r="BV116" s="417"/>
    </row>
    <row r="117" spans="63:74">
      <c r="BK117" s="417"/>
      <c r="BL117" s="417"/>
      <c r="BM117" s="417"/>
      <c r="BN117" s="417"/>
      <c r="BO117" s="417"/>
      <c r="BP117" s="417"/>
      <c r="BQ117" s="417"/>
      <c r="BR117" s="417"/>
      <c r="BS117" s="417"/>
      <c r="BT117" s="417"/>
      <c r="BU117" s="417"/>
      <c r="BV117" s="417"/>
    </row>
    <row r="118" spans="63:74">
      <c r="BK118" s="417"/>
      <c r="BL118" s="417"/>
      <c r="BM118" s="417"/>
      <c r="BN118" s="417"/>
      <c r="BO118" s="417"/>
      <c r="BP118" s="417"/>
      <c r="BQ118" s="417"/>
      <c r="BR118" s="417"/>
      <c r="BS118" s="417"/>
      <c r="BT118" s="417"/>
      <c r="BU118" s="417"/>
      <c r="BV118" s="417"/>
    </row>
    <row r="119" spans="63:74">
      <c r="BK119" s="417"/>
      <c r="BL119" s="417"/>
      <c r="BM119" s="417"/>
      <c r="BN119" s="417"/>
      <c r="BO119" s="417"/>
      <c r="BP119" s="417"/>
      <c r="BQ119" s="417"/>
      <c r="BR119" s="417"/>
      <c r="BS119" s="417"/>
      <c r="BT119" s="417"/>
      <c r="BU119" s="417"/>
      <c r="BV119" s="417"/>
    </row>
    <row r="120" spans="63:74">
      <c r="BK120" s="417"/>
      <c r="BL120" s="417"/>
      <c r="BM120" s="417"/>
      <c r="BN120" s="417"/>
      <c r="BO120" s="417"/>
      <c r="BP120" s="417"/>
      <c r="BQ120" s="417"/>
      <c r="BR120" s="417"/>
      <c r="BS120" s="417"/>
      <c r="BT120" s="417"/>
      <c r="BU120" s="417"/>
      <c r="BV120" s="417"/>
    </row>
    <row r="121" spans="63:74">
      <c r="BK121" s="417"/>
      <c r="BL121" s="417"/>
      <c r="BM121" s="417"/>
      <c r="BN121" s="417"/>
      <c r="BO121" s="417"/>
      <c r="BP121" s="417"/>
      <c r="BQ121" s="417"/>
      <c r="BR121" s="417"/>
      <c r="BS121" s="417"/>
      <c r="BT121" s="417"/>
      <c r="BU121" s="417"/>
      <c r="BV121" s="417"/>
    </row>
    <row r="122" spans="63:74">
      <c r="BK122" s="417"/>
      <c r="BL122" s="417"/>
      <c r="BM122" s="417"/>
      <c r="BN122" s="417"/>
      <c r="BO122" s="417"/>
      <c r="BP122" s="417"/>
      <c r="BQ122" s="417"/>
      <c r="BR122" s="417"/>
      <c r="BS122" s="417"/>
      <c r="BT122" s="417"/>
      <c r="BU122" s="417"/>
      <c r="BV122" s="417"/>
    </row>
    <row r="123" spans="63:74">
      <c r="BK123" s="417"/>
      <c r="BL123" s="417"/>
      <c r="BM123" s="417"/>
      <c r="BN123" s="417"/>
      <c r="BO123" s="417"/>
      <c r="BP123" s="417"/>
      <c r="BQ123" s="417"/>
      <c r="BR123" s="417"/>
      <c r="BS123" s="417"/>
      <c r="BT123" s="417"/>
      <c r="BU123" s="417"/>
      <c r="BV123" s="417"/>
    </row>
    <row r="124" spans="63:74">
      <c r="BK124" s="417"/>
      <c r="BL124" s="417"/>
      <c r="BM124" s="417"/>
      <c r="BN124" s="417"/>
      <c r="BO124" s="417"/>
      <c r="BP124" s="417"/>
      <c r="BQ124" s="417"/>
      <c r="BR124" s="417"/>
      <c r="BS124" s="417"/>
      <c r="BT124" s="417"/>
      <c r="BU124" s="417"/>
      <c r="BV124" s="417"/>
    </row>
    <row r="125" spans="63:74">
      <c r="BK125" s="417"/>
      <c r="BL125" s="417"/>
      <c r="BM125" s="417"/>
      <c r="BN125" s="417"/>
      <c r="BO125" s="417"/>
      <c r="BP125" s="417"/>
      <c r="BQ125" s="417"/>
      <c r="BR125" s="417"/>
      <c r="BS125" s="417"/>
      <c r="BT125" s="417"/>
      <c r="BU125" s="417"/>
      <c r="BV125" s="417"/>
    </row>
    <row r="126" spans="63:74">
      <c r="BK126" s="417"/>
      <c r="BL126" s="417"/>
      <c r="BM126" s="417"/>
      <c r="BN126" s="417"/>
      <c r="BO126" s="417"/>
      <c r="BP126" s="417"/>
      <c r="BQ126" s="417"/>
      <c r="BR126" s="417"/>
      <c r="BS126" s="417"/>
      <c r="BT126" s="417"/>
      <c r="BU126" s="417"/>
      <c r="BV126" s="417"/>
    </row>
    <row r="127" spans="63:74">
      <c r="BK127" s="417"/>
      <c r="BL127" s="417"/>
      <c r="BM127" s="417"/>
      <c r="BN127" s="417"/>
      <c r="BO127" s="417"/>
      <c r="BP127" s="417"/>
      <c r="BQ127" s="417"/>
      <c r="BR127" s="417"/>
      <c r="BS127" s="417"/>
      <c r="BT127" s="417"/>
      <c r="BU127" s="417"/>
      <c r="BV127" s="417"/>
    </row>
    <row r="128" spans="63:74">
      <c r="BK128" s="417"/>
      <c r="BL128" s="417"/>
      <c r="BM128" s="417"/>
      <c r="BN128" s="417"/>
      <c r="BO128" s="417"/>
      <c r="BP128" s="417"/>
      <c r="BQ128" s="417"/>
      <c r="BR128" s="417"/>
      <c r="BS128" s="417"/>
      <c r="BT128" s="417"/>
      <c r="BU128" s="417"/>
      <c r="BV128" s="417"/>
    </row>
    <row r="129" spans="63:74">
      <c r="BK129" s="417"/>
      <c r="BL129" s="417"/>
      <c r="BM129" s="417"/>
      <c r="BN129" s="417"/>
      <c r="BO129" s="417"/>
      <c r="BP129" s="417"/>
      <c r="BQ129" s="417"/>
      <c r="BR129" s="417"/>
      <c r="BS129" s="417"/>
      <c r="BT129" s="417"/>
      <c r="BU129" s="417"/>
      <c r="BV129" s="417"/>
    </row>
    <row r="130" spans="63:74">
      <c r="BK130" s="417"/>
      <c r="BL130" s="417"/>
      <c r="BM130" s="417"/>
      <c r="BN130" s="417"/>
      <c r="BO130" s="417"/>
      <c r="BP130" s="417"/>
      <c r="BQ130" s="417"/>
      <c r="BR130" s="417"/>
      <c r="BS130" s="417"/>
      <c r="BT130" s="417"/>
      <c r="BU130" s="417"/>
      <c r="BV130" s="417"/>
    </row>
    <row r="131" spans="63:74">
      <c r="BK131" s="417"/>
      <c r="BL131" s="417"/>
      <c r="BM131" s="417"/>
      <c r="BN131" s="417"/>
      <c r="BO131" s="417"/>
      <c r="BP131" s="417"/>
      <c r="BQ131" s="417"/>
      <c r="BR131" s="417"/>
      <c r="BS131" s="417"/>
      <c r="BT131" s="417"/>
      <c r="BU131" s="417"/>
      <c r="BV131" s="417"/>
    </row>
    <row r="132" spans="63:74">
      <c r="BK132" s="417"/>
      <c r="BL132" s="417"/>
      <c r="BM132" s="417"/>
      <c r="BN132" s="417"/>
      <c r="BO132" s="417"/>
      <c r="BP132" s="417"/>
      <c r="BQ132" s="417"/>
      <c r="BR132" s="417"/>
      <c r="BS132" s="417"/>
      <c r="BT132" s="417"/>
      <c r="BU132" s="417"/>
      <c r="BV132" s="417"/>
    </row>
    <row r="133" spans="63:74">
      <c r="BK133" s="417"/>
      <c r="BL133" s="417"/>
      <c r="BM133" s="417"/>
      <c r="BN133" s="417"/>
      <c r="BO133" s="417"/>
      <c r="BP133" s="417"/>
      <c r="BQ133" s="417"/>
      <c r="BR133" s="417"/>
      <c r="BS133" s="417"/>
      <c r="BT133" s="417"/>
      <c r="BU133" s="417"/>
      <c r="BV133" s="417"/>
    </row>
    <row r="134" spans="63:74">
      <c r="BK134" s="417"/>
      <c r="BL134" s="417"/>
      <c r="BM134" s="417"/>
      <c r="BN134" s="417"/>
      <c r="BO134" s="417"/>
      <c r="BP134" s="417"/>
      <c r="BQ134" s="417"/>
      <c r="BR134" s="417"/>
      <c r="BS134" s="417"/>
      <c r="BT134" s="417"/>
      <c r="BU134" s="417"/>
      <c r="BV134" s="417"/>
    </row>
    <row r="135" spans="63:74">
      <c r="BK135" s="417"/>
      <c r="BL135" s="417"/>
      <c r="BM135" s="417"/>
      <c r="BN135" s="417"/>
      <c r="BO135" s="417"/>
      <c r="BP135" s="417"/>
      <c r="BQ135" s="417"/>
      <c r="BR135" s="417"/>
      <c r="BS135" s="417"/>
      <c r="BT135" s="417"/>
      <c r="BU135" s="417"/>
      <c r="BV135" s="417"/>
    </row>
    <row r="136" spans="63:74">
      <c r="BK136" s="417"/>
      <c r="BL136" s="417"/>
      <c r="BM136" s="417"/>
      <c r="BN136" s="417"/>
      <c r="BO136" s="417"/>
      <c r="BP136" s="417"/>
      <c r="BQ136" s="417"/>
      <c r="BR136" s="417"/>
      <c r="BS136" s="417"/>
      <c r="BT136" s="417"/>
      <c r="BU136" s="417"/>
      <c r="BV136" s="417"/>
    </row>
    <row r="137" spans="63:74">
      <c r="BK137" s="417"/>
      <c r="BL137" s="417"/>
      <c r="BM137" s="417"/>
      <c r="BN137" s="417"/>
      <c r="BO137" s="417"/>
      <c r="BP137" s="417"/>
      <c r="BQ137" s="417"/>
      <c r="BR137" s="417"/>
      <c r="BS137" s="417"/>
      <c r="BT137" s="417"/>
      <c r="BU137" s="417"/>
      <c r="BV137" s="417"/>
    </row>
    <row r="138" spans="63:74">
      <c r="BK138" s="417"/>
      <c r="BL138" s="417"/>
      <c r="BM138" s="417"/>
      <c r="BN138" s="417"/>
      <c r="BO138" s="417"/>
      <c r="BP138" s="417"/>
      <c r="BQ138" s="417"/>
      <c r="BR138" s="417"/>
      <c r="BS138" s="417"/>
      <c r="BT138" s="417"/>
      <c r="BU138" s="417"/>
      <c r="BV138" s="417"/>
    </row>
    <row r="139" spans="63:74">
      <c r="BK139" s="417"/>
      <c r="BL139" s="417"/>
      <c r="BM139" s="417"/>
      <c r="BN139" s="417"/>
      <c r="BO139" s="417"/>
      <c r="BP139" s="417"/>
      <c r="BQ139" s="417"/>
      <c r="BR139" s="417"/>
      <c r="BS139" s="417"/>
      <c r="BT139" s="417"/>
      <c r="BU139" s="417"/>
      <c r="BV139" s="417"/>
    </row>
    <row r="140" spans="63:74">
      <c r="BK140" s="417"/>
      <c r="BL140" s="417"/>
      <c r="BM140" s="417"/>
      <c r="BN140" s="417"/>
      <c r="BO140" s="417"/>
      <c r="BP140" s="417"/>
      <c r="BQ140" s="417"/>
      <c r="BR140" s="417"/>
      <c r="BS140" s="417"/>
      <c r="BT140" s="417"/>
      <c r="BU140" s="417"/>
      <c r="BV140" s="417"/>
    </row>
    <row r="141" spans="63:74">
      <c r="BK141" s="417"/>
      <c r="BL141" s="417"/>
      <c r="BM141" s="417"/>
      <c r="BN141" s="417"/>
      <c r="BO141" s="417"/>
      <c r="BP141" s="417"/>
      <c r="BQ141" s="417"/>
      <c r="BR141" s="417"/>
      <c r="BS141" s="417"/>
      <c r="BT141" s="417"/>
      <c r="BU141" s="417"/>
      <c r="BV141" s="417"/>
    </row>
    <row r="142" spans="63:74">
      <c r="BK142" s="417"/>
      <c r="BL142" s="417"/>
      <c r="BM142" s="417"/>
      <c r="BN142" s="417"/>
      <c r="BO142" s="417"/>
      <c r="BP142" s="417"/>
      <c r="BQ142" s="417"/>
      <c r="BR142" s="417"/>
      <c r="BS142" s="417"/>
      <c r="BT142" s="417"/>
      <c r="BU142" s="417"/>
      <c r="BV142" s="417"/>
    </row>
    <row r="143" spans="63:74">
      <c r="BK143" s="417"/>
      <c r="BL143" s="417"/>
      <c r="BM143" s="417"/>
      <c r="BN143" s="417"/>
      <c r="BO143" s="417"/>
      <c r="BP143" s="417"/>
      <c r="BQ143" s="417"/>
      <c r="BR143" s="417"/>
      <c r="BS143" s="417"/>
      <c r="BT143" s="417"/>
      <c r="BU143" s="417"/>
      <c r="BV143" s="417"/>
    </row>
    <row r="144" spans="63:74">
      <c r="BK144" s="417"/>
      <c r="BL144" s="417"/>
      <c r="BM144" s="417"/>
      <c r="BN144" s="417"/>
      <c r="BO144" s="417"/>
      <c r="BP144" s="417"/>
      <c r="BQ144" s="417"/>
      <c r="BR144" s="417"/>
      <c r="BS144" s="417"/>
      <c r="BT144" s="417"/>
      <c r="BU144" s="417"/>
      <c r="BV144" s="417"/>
    </row>
    <row r="145" spans="63:74">
      <c r="BK145" s="417"/>
      <c r="BL145" s="417"/>
      <c r="BM145" s="417"/>
      <c r="BN145" s="417"/>
      <c r="BO145" s="417"/>
      <c r="BP145" s="417"/>
      <c r="BQ145" s="417"/>
      <c r="BR145" s="417"/>
      <c r="BS145" s="417"/>
      <c r="BT145" s="417"/>
      <c r="BU145" s="417"/>
      <c r="BV145" s="417"/>
    </row>
    <row r="146" spans="63:74">
      <c r="BK146" s="417"/>
      <c r="BL146" s="417"/>
      <c r="BM146" s="417"/>
      <c r="BN146" s="417"/>
      <c r="BO146" s="417"/>
      <c r="BP146" s="417"/>
      <c r="BQ146" s="417"/>
      <c r="BR146" s="417"/>
      <c r="BS146" s="417"/>
      <c r="BT146" s="417"/>
      <c r="BU146" s="417"/>
      <c r="BV146" s="417"/>
    </row>
    <row r="147" spans="63:74">
      <c r="BK147" s="417"/>
      <c r="BL147" s="417"/>
      <c r="BM147" s="417"/>
      <c r="BN147" s="417"/>
      <c r="BO147" s="417"/>
      <c r="BP147" s="417"/>
      <c r="BQ147" s="417"/>
      <c r="BR147" s="417"/>
      <c r="BS147" s="417"/>
      <c r="BT147" s="417"/>
      <c r="BU147" s="417"/>
      <c r="BV147" s="417"/>
    </row>
  </sheetData>
  <mergeCells count="18">
    <mergeCell ref="B60:Q60"/>
    <mergeCell ref="B61:Q61"/>
    <mergeCell ref="B62:Q62"/>
    <mergeCell ref="B53:Q53"/>
    <mergeCell ref="B57:Q57"/>
    <mergeCell ref="B58:Q58"/>
    <mergeCell ref="B54:Q54"/>
    <mergeCell ref="B59:Q59"/>
    <mergeCell ref="B56:Q56"/>
    <mergeCell ref="B55:Q55"/>
    <mergeCell ref="A1:A2"/>
    <mergeCell ref="AM3:AX3"/>
    <mergeCell ref="AY3:BJ3"/>
    <mergeCell ref="BK3:BV3"/>
    <mergeCell ref="B1:AL1"/>
    <mergeCell ref="C3:N3"/>
    <mergeCell ref="O3:Z3"/>
    <mergeCell ref="AA3:AL3"/>
  </mergeCells>
  <phoneticPr fontId="2" type="noConversion"/>
  <hyperlinks>
    <hyperlink ref="A1:A2" location="Contents!A1" display="Table of Contents"/>
  </hyperlinks>
  <pageMargins left="0.25" right="0.25" top="0.25" bottom="0.25" header="0.5" footer="0.5"/>
  <pageSetup scale="50" orientation="landscape" horizontalDpi="4294967293" r:id="rId1"/>
  <headerFooter alignWithMargins="0"/>
</worksheet>
</file>

<file path=xl/worksheets/sheet7.xml><?xml version="1.0" encoding="utf-8"?>
<worksheet xmlns="http://schemas.openxmlformats.org/spreadsheetml/2006/main" xmlns:r="http://schemas.openxmlformats.org/officeDocument/2006/relationships">
  <sheetPr codeName="Sheet22">
    <pageSetUpPr fitToPage="1"/>
  </sheetPr>
  <dimension ref="A1:BV123"/>
  <sheetViews>
    <sheetView workbookViewId="0">
      <pane xSplit="2" ySplit="4" topLeftCell="AY5" activePane="bottomRight" state="frozen"/>
      <selection activeCell="BC15" sqref="BC15"/>
      <selection pane="topRight" activeCell="BC15" sqref="BC15"/>
      <selection pane="bottomLeft" activeCell="BC15" sqref="BC15"/>
      <selection pane="bottomRight" activeCell="BD36" sqref="BD36"/>
    </sheetView>
  </sheetViews>
  <sheetFormatPr defaultColWidth="8.85546875" defaultRowHeight="11.25"/>
  <cols>
    <col min="1" max="1" width="12.42578125" style="163" customWidth="1"/>
    <col min="2" max="2" width="23.7109375" style="153" customWidth="1"/>
    <col min="3" max="50" width="6.7109375" style="153" customWidth="1"/>
    <col min="51" max="62" width="6.7109375" style="502" customWidth="1"/>
    <col min="63" max="74" width="6.7109375" style="153" customWidth="1"/>
    <col min="75" max="16384" width="8.85546875" style="153"/>
  </cols>
  <sheetData>
    <row r="1" spans="1:74" ht="13.15" customHeight="1">
      <c r="A1" s="658" t="s">
        <v>1103</v>
      </c>
      <c r="B1" s="682" t="s">
        <v>973</v>
      </c>
      <c r="C1" s="649"/>
      <c r="D1" s="649"/>
      <c r="E1" s="649"/>
      <c r="F1" s="649"/>
      <c r="G1" s="649"/>
      <c r="H1" s="649"/>
      <c r="I1" s="649"/>
      <c r="J1" s="649"/>
      <c r="K1" s="649"/>
      <c r="L1" s="649"/>
      <c r="M1" s="649"/>
      <c r="N1" s="649"/>
      <c r="O1" s="649"/>
      <c r="P1" s="649"/>
      <c r="Q1" s="649"/>
      <c r="R1" s="649"/>
      <c r="S1" s="649"/>
      <c r="T1" s="649"/>
      <c r="U1" s="649"/>
      <c r="V1" s="649"/>
      <c r="W1" s="649"/>
      <c r="X1" s="649"/>
      <c r="Y1" s="649"/>
      <c r="Z1" s="649"/>
      <c r="AA1" s="649"/>
      <c r="AB1" s="649"/>
      <c r="AC1" s="649"/>
      <c r="AD1" s="649"/>
      <c r="AE1" s="649"/>
      <c r="AF1" s="649"/>
      <c r="AG1" s="649"/>
      <c r="AH1" s="649"/>
      <c r="AI1" s="649"/>
      <c r="AJ1" s="649"/>
      <c r="AK1" s="649"/>
      <c r="AL1" s="649"/>
    </row>
    <row r="2" spans="1:74" ht="12.75">
      <c r="A2" s="659"/>
      <c r="B2" s="550" t="str">
        <f>"U.S. Energy Information Administration   |   Short-Term Energy Outlook  - "&amp;Dates!D1</f>
        <v>U.S. Energy Information Administration   |   Short-Term Energy Outlook  - October 2013</v>
      </c>
      <c r="C2" s="551"/>
      <c r="D2" s="551"/>
      <c r="E2" s="551"/>
      <c r="F2" s="551"/>
      <c r="G2" s="551"/>
      <c r="H2" s="551"/>
      <c r="I2" s="551"/>
      <c r="J2" s="551"/>
      <c r="K2" s="551"/>
      <c r="L2" s="551"/>
      <c r="M2" s="551"/>
      <c r="N2" s="551"/>
      <c r="O2" s="551"/>
      <c r="P2" s="551"/>
      <c r="Q2" s="551"/>
      <c r="R2" s="551"/>
      <c r="S2" s="551"/>
      <c r="T2" s="551"/>
      <c r="U2" s="551"/>
      <c r="V2" s="551"/>
      <c r="W2" s="551"/>
      <c r="X2" s="551"/>
      <c r="Y2" s="551"/>
      <c r="Z2" s="551"/>
      <c r="AA2" s="551"/>
      <c r="AB2" s="551"/>
      <c r="AC2" s="551"/>
      <c r="AD2" s="551"/>
      <c r="AE2" s="551"/>
      <c r="AF2" s="551"/>
      <c r="AG2" s="551"/>
      <c r="AH2" s="551"/>
      <c r="AI2" s="551"/>
      <c r="AJ2" s="551"/>
      <c r="AK2" s="551"/>
      <c r="AL2" s="551"/>
    </row>
    <row r="3" spans="1:74" s="12" customFormat="1" ht="12.75">
      <c r="A3" s="14"/>
      <c r="B3" s="15"/>
      <c r="C3" s="663">
        <f>Dates!D3</f>
        <v>2009</v>
      </c>
      <c r="D3" s="654"/>
      <c r="E3" s="654"/>
      <c r="F3" s="654"/>
      <c r="G3" s="654"/>
      <c r="H3" s="654"/>
      <c r="I3" s="654"/>
      <c r="J3" s="654"/>
      <c r="K3" s="654"/>
      <c r="L3" s="654"/>
      <c r="M3" s="654"/>
      <c r="N3" s="655"/>
      <c r="O3" s="663">
        <f>C3+1</f>
        <v>2010</v>
      </c>
      <c r="P3" s="664"/>
      <c r="Q3" s="664"/>
      <c r="R3" s="664"/>
      <c r="S3" s="664"/>
      <c r="T3" s="664"/>
      <c r="U3" s="664"/>
      <c r="V3" s="664"/>
      <c r="W3" s="664"/>
      <c r="X3" s="654"/>
      <c r="Y3" s="654"/>
      <c r="Z3" s="655"/>
      <c r="AA3" s="653">
        <f>O3+1</f>
        <v>2011</v>
      </c>
      <c r="AB3" s="654"/>
      <c r="AC3" s="654"/>
      <c r="AD3" s="654"/>
      <c r="AE3" s="654"/>
      <c r="AF3" s="654"/>
      <c r="AG3" s="654"/>
      <c r="AH3" s="654"/>
      <c r="AI3" s="654"/>
      <c r="AJ3" s="654"/>
      <c r="AK3" s="654"/>
      <c r="AL3" s="655"/>
      <c r="AM3" s="653">
        <f>AA3+1</f>
        <v>2012</v>
      </c>
      <c r="AN3" s="654"/>
      <c r="AO3" s="654"/>
      <c r="AP3" s="654"/>
      <c r="AQ3" s="654"/>
      <c r="AR3" s="654"/>
      <c r="AS3" s="654"/>
      <c r="AT3" s="654"/>
      <c r="AU3" s="654"/>
      <c r="AV3" s="654"/>
      <c r="AW3" s="654"/>
      <c r="AX3" s="655"/>
      <c r="AY3" s="653">
        <f>AM3+1</f>
        <v>2013</v>
      </c>
      <c r="AZ3" s="660"/>
      <c r="BA3" s="660"/>
      <c r="BB3" s="660"/>
      <c r="BC3" s="660"/>
      <c r="BD3" s="660"/>
      <c r="BE3" s="660"/>
      <c r="BF3" s="660"/>
      <c r="BG3" s="660"/>
      <c r="BH3" s="660"/>
      <c r="BI3" s="660"/>
      <c r="BJ3" s="661"/>
      <c r="BK3" s="653">
        <f>AY3+1</f>
        <v>2014</v>
      </c>
      <c r="BL3" s="654"/>
      <c r="BM3" s="654"/>
      <c r="BN3" s="654"/>
      <c r="BO3" s="654"/>
      <c r="BP3" s="654"/>
      <c r="BQ3" s="654"/>
      <c r="BR3" s="654"/>
      <c r="BS3" s="654"/>
      <c r="BT3" s="654"/>
      <c r="BU3" s="654"/>
      <c r="BV3" s="655"/>
    </row>
    <row r="4" spans="1:74" s="12" customFormat="1">
      <c r="A4" s="16"/>
      <c r="B4" s="17"/>
      <c r="C4" s="18" t="s">
        <v>669</v>
      </c>
      <c r="D4" s="18" t="s">
        <v>670</v>
      </c>
      <c r="E4" s="18" t="s">
        <v>671</v>
      </c>
      <c r="F4" s="18" t="s">
        <v>672</v>
      </c>
      <c r="G4" s="18" t="s">
        <v>673</v>
      </c>
      <c r="H4" s="18" t="s">
        <v>674</v>
      </c>
      <c r="I4" s="18" t="s">
        <v>675</v>
      </c>
      <c r="J4" s="18" t="s">
        <v>676</v>
      </c>
      <c r="K4" s="18" t="s">
        <v>677</v>
      </c>
      <c r="L4" s="18" t="s">
        <v>678</v>
      </c>
      <c r="M4" s="18" t="s">
        <v>679</v>
      </c>
      <c r="N4" s="18" t="s">
        <v>680</v>
      </c>
      <c r="O4" s="18" t="s">
        <v>669</v>
      </c>
      <c r="P4" s="18" t="s">
        <v>670</v>
      </c>
      <c r="Q4" s="18" t="s">
        <v>671</v>
      </c>
      <c r="R4" s="18" t="s">
        <v>672</v>
      </c>
      <c r="S4" s="18" t="s">
        <v>673</v>
      </c>
      <c r="T4" s="18" t="s">
        <v>674</v>
      </c>
      <c r="U4" s="18" t="s">
        <v>675</v>
      </c>
      <c r="V4" s="18" t="s">
        <v>676</v>
      </c>
      <c r="W4" s="18" t="s">
        <v>677</v>
      </c>
      <c r="X4" s="18" t="s">
        <v>678</v>
      </c>
      <c r="Y4" s="18" t="s">
        <v>679</v>
      </c>
      <c r="Z4" s="18" t="s">
        <v>680</v>
      </c>
      <c r="AA4" s="18" t="s">
        <v>669</v>
      </c>
      <c r="AB4" s="18" t="s">
        <v>670</v>
      </c>
      <c r="AC4" s="18" t="s">
        <v>671</v>
      </c>
      <c r="AD4" s="18" t="s">
        <v>672</v>
      </c>
      <c r="AE4" s="18" t="s">
        <v>673</v>
      </c>
      <c r="AF4" s="18" t="s">
        <v>674</v>
      </c>
      <c r="AG4" s="18" t="s">
        <v>675</v>
      </c>
      <c r="AH4" s="18" t="s">
        <v>676</v>
      </c>
      <c r="AI4" s="18" t="s">
        <v>677</v>
      </c>
      <c r="AJ4" s="18" t="s">
        <v>678</v>
      </c>
      <c r="AK4" s="18" t="s">
        <v>679</v>
      </c>
      <c r="AL4" s="18" t="s">
        <v>680</v>
      </c>
      <c r="AM4" s="18" t="s">
        <v>669</v>
      </c>
      <c r="AN4" s="18" t="s">
        <v>670</v>
      </c>
      <c r="AO4" s="18" t="s">
        <v>671</v>
      </c>
      <c r="AP4" s="18" t="s">
        <v>672</v>
      </c>
      <c r="AQ4" s="18" t="s">
        <v>673</v>
      </c>
      <c r="AR4" s="18" t="s">
        <v>674</v>
      </c>
      <c r="AS4" s="18" t="s">
        <v>675</v>
      </c>
      <c r="AT4" s="18" t="s">
        <v>676</v>
      </c>
      <c r="AU4" s="18" t="s">
        <v>677</v>
      </c>
      <c r="AV4" s="18" t="s">
        <v>678</v>
      </c>
      <c r="AW4" s="18" t="s">
        <v>679</v>
      </c>
      <c r="AX4" s="18" t="s">
        <v>680</v>
      </c>
      <c r="AY4" s="18" t="s">
        <v>669</v>
      </c>
      <c r="AZ4" s="18" t="s">
        <v>670</v>
      </c>
      <c r="BA4" s="18" t="s">
        <v>671</v>
      </c>
      <c r="BB4" s="18" t="s">
        <v>672</v>
      </c>
      <c r="BC4" s="18" t="s">
        <v>673</v>
      </c>
      <c r="BD4" s="18" t="s">
        <v>674</v>
      </c>
      <c r="BE4" s="18" t="s">
        <v>675</v>
      </c>
      <c r="BF4" s="18" t="s">
        <v>676</v>
      </c>
      <c r="BG4" s="18" t="s">
        <v>677</v>
      </c>
      <c r="BH4" s="18" t="s">
        <v>678</v>
      </c>
      <c r="BI4" s="18" t="s">
        <v>679</v>
      </c>
      <c r="BJ4" s="18" t="s">
        <v>680</v>
      </c>
      <c r="BK4" s="18" t="s">
        <v>669</v>
      </c>
      <c r="BL4" s="18" t="s">
        <v>670</v>
      </c>
      <c r="BM4" s="18" t="s">
        <v>671</v>
      </c>
      <c r="BN4" s="18" t="s">
        <v>672</v>
      </c>
      <c r="BO4" s="18" t="s">
        <v>673</v>
      </c>
      <c r="BP4" s="18" t="s">
        <v>674</v>
      </c>
      <c r="BQ4" s="18" t="s">
        <v>675</v>
      </c>
      <c r="BR4" s="18" t="s">
        <v>676</v>
      </c>
      <c r="BS4" s="18" t="s">
        <v>677</v>
      </c>
      <c r="BT4" s="18" t="s">
        <v>678</v>
      </c>
      <c r="BU4" s="18" t="s">
        <v>679</v>
      </c>
      <c r="BV4" s="18" t="s">
        <v>680</v>
      </c>
    </row>
    <row r="5" spans="1:74" ht="11.1" customHeight="1">
      <c r="B5" s="258" t="s">
        <v>360</v>
      </c>
      <c r="C5" s="256"/>
      <c r="D5" s="256"/>
      <c r="E5" s="256"/>
      <c r="F5" s="256"/>
      <c r="G5" s="256"/>
      <c r="H5" s="256"/>
      <c r="I5" s="256"/>
      <c r="J5" s="256"/>
      <c r="K5" s="256"/>
      <c r="L5" s="256"/>
      <c r="M5" s="256"/>
      <c r="N5" s="256"/>
      <c r="O5" s="256"/>
      <c r="P5" s="256"/>
      <c r="Q5" s="256"/>
      <c r="R5" s="256"/>
      <c r="S5" s="256"/>
      <c r="T5" s="256"/>
      <c r="U5" s="256"/>
      <c r="V5" s="256"/>
      <c r="W5" s="256"/>
      <c r="X5" s="256"/>
      <c r="Y5" s="256"/>
      <c r="Z5" s="256"/>
      <c r="AA5" s="256"/>
      <c r="AB5" s="256"/>
      <c r="AC5" s="256"/>
      <c r="AD5" s="256"/>
      <c r="AE5" s="256"/>
      <c r="AF5" s="256"/>
      <c r="AG5" s="256"/>
      <c r="AH5" s="256"/>
      <c r="AI5" s="256"/>
      <c r="AJ5" s="256"/>
      <c r="AK5" s="256"/>
      <c r="AL5" s="256"/>
      <c r="AM5" s="256"/>
      <c r="AN5" s="256"/>
      <c r="AO5" s="256"/>
      <c r="AP5" s="256"/>
      <c r="AQ5" s="256"/>
      <c r="AR5" s="256"/>
      <c r="AS5" s="256"/>
      <c r="AT5" s="256"/>
      <c r="AU5" s="256"/>
      <c r="AV5" s="256"/>
      <c r="AW5" s="256"/>
      <c r="AX5" s="256"/>
      <c r="AY5" s="414"/>
      <c r="AZ5" s="414"/>
      <c r="BA5" s="256"/>
      <c r="BB5" s="414"/>
      <c r="BC5" s="414"/>
      <c r="BD5" s="414"/>
      <c r="BE5" s="256"/>
      <c r="BF5" s="414"/>
      <c r="BG5" s="256"/>
      <c r="BH5" s="414"/>
      <c r="BI5" s="414"/>
      <c r="BJ5" s="414"/>
      <c r="BK5" s="414"/>
      <c r="BL5" s="414"/>
      <c r="BM5" s="414"/>
      <c r="BN5" s="414"/>
      <c r="BO5" s="414"/>
      <c r="BP5" s="414"/>
      <c r="BQ5" s="414"/>
      <c r="BR5" s="414"/>
      <c r="BS5" s="414"/>
      <c r="BT5" s="414"/>
      <c r="BU5" s="414"/>
      <c r="BV5" s="414"/>
    </row>
    <row r="6" spans="1:74" ht="11.1" customHeight="1">
      <c r="A6" s="163" t="s">
        <v>374</v>
      </c>
      <c r="B6" s="174" t="s">
        <v>361</v>
      </c>
      <c r="C6" s="256">
        <v>1.3</v>
      </c>
      <c r="D6" s="256">
        <v>1.3</v>
      </c>
      <c r="E6" s="256">
        <v>1.3</v>
      </c>
      <c r="F6" s="256">
        <v>1.3</v>
      </c>
      <c r="G6" s="256">
        <v>1.3</v>
      </c>
      <c r="H6" s="256">
        <v>1.3</v>
      </c>
      <c r="I6" s="256">
        <v>1.35</v>
      </c>
      <c r="J6" s="256">
        <v>1.35</v>
      </c>
      <c r="K6" s="256">
        <v>1.35</v>
      </c>
      <c r="L6" s="256">
        <v>1.35</v>
      </c>
      <c r="M6" s="256">
        <v>1.35</v>
      </c>
      <c r="N6" s="256">
        <v>1.35</v>
      </c>
      <c r="O6" s="256">
        <v>1.35</v>
      </c>
      <c r="P6" s="256">
        <v>1.35</v>
      </c>
      <c r="Q6" s="256">
        <v>1.35</v>
      </c>
      <c r="R6" s="256">
        <v>1.35</v>
      </c>
      <c r="S6" s="256">
        <v>1.27</v>
      </c>
      <c r="T6" s="256">
        <v>1.27</v>
      </c>
      <c r="U6" s="256">
        <v>1.27</v>
      </c>
      <c r="V6" s="256">
        <v>1.27</v>
      </c>
      <c r="W6" s="256">
        <v>1.27</v>
      </c>
      <c r="X6" s="256">
        <v>1.27</v>
      </c>
      <c r="Y6" s="256">
        <v>1.27</v>
      </c>
      <c r="Z6" s="256">
        <v>1.27</v>
      </c>
      <c r="AA6" s="256">
        <v>1.27</v>
      </c>
      <c r="AB6" s="256">
        <v>1.27</v>
      </c>
      <c r="AC6" s="256">
        <v>1.27</v>
      </c>
      <c r="AD6" s="256">
        <v>1.27</v>
      </c>
      <c r="AE6" s="256">
        <v>1.27</v>
      </c>
      <c r="AF6" s="256">
        <v>1.27</v>
      </c>
      <c r="AG6" s="256">
        <v>1.27</v>
      </c>
      <c r="AH6" s="256">
        <v>1.27</v>
      </c>
      <c r="AI6" s="256">
        <v>1.27</v>
      </c>
      <c r="AJ6" s="256">
        <v>1.27</v>
      </c>
      <c r="AK6" s="256">
        <v>1.27</v>
      </c>
      <c r="AL6" s="256">
        <v>1.27</v>
      </c>
      <c r="AM6" s="256">
        <v>1.27</v>
      </c>
      <c r="AN6" s="256">
        <v>1.27</v>
      </c>
      <c r="AO6" s="256">
        <v>1.27</v>
      </c>
      <c r="AP6" s="256">
        <v>1.27</v>
      </c>
      <c r="AQ6" s="256">
        <v>1.27</v>
      </c>
      <c r="AR6" s="256">
        <v>1.27</v>
      </c>
      <c r="AS6" s="256">
        <v>1.27</v>
      </c>
      <c r="AT6" s="256">
        <v>1.27</v>
      </c>
      <c r="AU6" s="256">
        <v>1.27</v>
      </c>
      <c r="AV6" s="256">
        <v>1.2</v>
      </c>
      <c r="AW6" s="256">
        <v>1.2</v>
      </c>
      <c r="AX6" s="256">
        <v>1.2</v>
      </c>
      <c r="AY6" s="256">
        <v>1.2</v>
      </c>
      <c r="AZ6" s="256">
        <v>1.2</v>
      </c>
      <c r="BA6" s="256">
        <v>1.2</v>
      </c>
      <c r="BB6" s="256">
        <v>1.2</v>
      </c>
      <c r="BC6" s="256">
        <v>1.2</v>
      </c>
      <c r="BD6" s="256">
        <v>1.2</v>
      </c>
      <c r="BE6" s="256">
        <v>1.2</v>
      </c>
      <c r="BF6" s="414">
        <v>1.2</v>
      </c>
      <c r="BG6" s="256">
        <v>1.2</v>
      </c>
      <c r="BH6" s="414" t="s">
        <v>1260</v>
      </c>
      <c r="BI6" s="414" t="s">
        <v>1260</v>
      </c>
      <c r="BJ6" s="414" t="s">
        <v>1260</v>
      </c>
      <c r="BK6" s="414" t="s">
        <v>1260</v>
      </c>
      <c r="BL6" s="414" t="s">
        <v>1260</v>
      </c>
      <c r="BM6" s="414" t="s">
        <v>1260</v>
      </c>
      <c r="BN6" s="414" t="s">
        <v>1260</v>
      </c>
      <c r="BO6" s="414" t="s">
        <v>1260</v>
      </c>
      <c r="BP6" s="414" t="s">
        <v>1260</v>
      </c>
      <c r="BQ6" s="414" t="s">
        <v>1260</v>
      </c>
      <c r="BR6" s="414" t="s">
        <v>1260</v>
      </c>
      <c r="BS6" s="414" t="s">
        <v>1260</v>
      </c>
      <c r="BT6" s="414" t="s">
        <v>1260</v>
      </c>
      <c r="BU6" s="414" t="s">
        <v>1260</v>
      </c>
      <c r="BV6" s="414" t="s">
        <v>1260</v>
      </c>
    </row>
    <row r="7" spans="1:74" ht="11.1" customHeight="1">
      <c r="A7" s="163" t="s">
        <v>383</v>
      </c>
      <c r="B7" s="174" t="s">
        <v>370</v>
      </c>
      <c r="C7" s="256">
        <v>1.825</v>
      </c>
      <c r="D7" s="256">
        <v>1.75</v>
      </c>
      <c r="E7" s="256">
        <v>1.75</v>
      </c>
      <c r="F7" s="256">
        <v>1.75</v>
      </c>
      <c r="G7" s="256">
        <v>1.75</v>
      </c>
      <c r="H7" s="256">
        <v>1.75</v>
      </c>
      <c r="I7" s="256">
        <v>1.8</v>
      </c>
      <c r="J7" s="256">
        <v>1.86</v>
      </c>
      <c r="K7" s="256">
        <v>1.86</v>
      </c>
      <c r="L7" s="256">
        <v>1.9</v>
      </c>
      <c r="M7" s="256">
        <v>1.9</v>
      </c>
      <c r="N7" s="256">
        <v>1.9</v>
      </c>
      <c r="O7" s="256">
        <v>1.95</v>
      </c>
      <c r="P7" s="256">
        <v>1.97</v>
      </c>
      <c r="Q7" s="256">
        <v>1.98</v>
      </c>
      <c r="R7" s="256">
        <v>1.98</v>
      </c>
      <c r="S7" s="256">
        <v>1.94</v>
      </c>
      <c r="T7" s="256">
        <v>1.89</v>
      </c>
      <c r="U7" s="256">
        <v>1.88</v>
      </c>
      <c r="V7" s="256">
        <v>1.8</v>
      </c>
      <c r="W7" s="256">
        <v>1.7</v>
      </c>
      <c r="X7" s="256">
        <v>1.7</v>
      </c>
      <c r="Y7" s="256">
        <v>1.7</v>
      </c>
      <c r="Z7" s="256">
        <v>1.7</v>
      </c>
      <c r="AA7" s="256">
        <v>1.7</v>
      </c>
      <c r="AB7" s="256">
        <v>1.7</v>
      </c>
      <c r="AC7" s="256">
        <v>1.7</v>
      </c>
      <c r="AD7" s="256">
        <v>1.65</v>
      </c>
      <c r="AE7" s="256">
        <v>1.55</v>
      </c>
      <c r="AF7" s="256">
        <v>1.6</v>
      </c>
      <c r="AG7" s="256">
        <v>1.65</v>
      </c>
      <c r="AH7" s="256">
        <v>1.7</v>
      </c>
      <c r="AI7" s="256">
        <v>1.75</v>
      </c>
      <c r="AJ7" s="256">
        <v>1.7</v>
      </c>
      <c r="AK7" s="256">
        <v>1.85</v>
      </c>
      <c r="AL7" s="256">
        <v>1.8</v>
      </c>
      <c r="AM7" s="256">
        <v>1.8</v>
      </c>
      <c r="AN7" s="256">
        <v>1.85</v>
      </c>
      <c r="AO7" s="256">
        <v>1.7</v>
      </c>
      <c r="AP7" s="256">
        <v>1.8</v>
      </c>
      <c r="AQ7" s="256">
        <v>1.75</v>
      </c>
      <c r="AR7" s="256">
        <v>1.7</v>
      </c>
      <c r="AS7" s="256">
        <v>1.65</v>
      </c>
      <c r="AT7" s="256">
        <v>1.75</v>
      </c>
      <c r="AU7" s="256">
        <v>1.65</v>
      </c>
      <c r="AV7" s="256">
        <v>1.7</v>
      </c>
      <c r="AW7" s="256">
        <v>1.68</v>
      </c>
      <c r="AX7" s="256">
        <v>1.7</v>
      </c>
      <c r="AY7" s="256">
        <v>1.75</v>
      </c>
      <c r="AZ7" s="256">
        <v>1.7</v>
      </c>
      <c r="BA7" s="256">
        <v>1.75</v>
      </c>
      <c r="BB7" s="256">
        <v>1.7649999999999999</v>
      </c>
      <c r="BC7" s="256">
        <v>1.8</v>
      </c>
      <c r="BD7" s="256">
        <v>1.68</v>
      </c>
      <c r="BE7" s="256">
        <v>1.7</v>
      </c>
      <c r="BF7" s="414">
        <v>1.68</v>
      </c>
      <c r="BG7" s="256">
        <v>1.72</v>
      </c>
      <c r="BH7" s="414" t="s">
        <v>1260</v>
      </c>
      <c r="BI7" s="414" t="s">
        <v>1260</v>
      </c>
      <c r="BJ7" s="414" t="s">
        <v>1260</v>
      </c>
      <c r="BK7" s="414" t="s">
        <v>1260</v>
      </c>
      <c r="BL7" s="414" t="s">
        <v>1260</v>
      </c>
      <c r="BM7" s="414" t="s">
        <v>1260</v>
      </c>
      <c r="BN7" s="414" t="s">
        <v>1260</v>
      </c>
      <c r="BO7" s="414" t="s">
        <v>1260</v>
      </c>
      <c r="BP7" s="414" t="s">
        <v>1260</v>
      </c>
      <c r="BQ7" s="414" t="s">
        <v>1260</v>
      </c>
      <c r="BR7" s="414" t="s">
        <v>1260</v>
      </c>
      <c r="BS7" s="414" t="s">
        <v>1260</v>
      </c>
      <c r="BT7" s="414" t="s">
        <v>1260</v>
      </c>
      <c r="BU7" s="414" t="s">
        <v>1260</v>
      </c>
      <c r="BV7" s="414" t="s">
        <v>1260</v>
      </c>
    </row>
    <row r="8" spans="1:74" ht="11.1" customHeight="1">
      <c r="A8" s="163" t="s">
        <v>90</v>
      </c>
      <c r="B8" s="174" t="s">
        <v>89</v>
      </c>
      <c r="C8" s="256">
        <v>0.50351162000000005</v>
      </c>
      <c r="D8" s="256">
        <v>0.49817514000000002</v>
      </c>
      <c r="E8" s="256">
        <v>0.49723013999999999</v>
      </c>
      <c r="F8" s="256">
        <v>0.49538683</v>
      </c>
      <c r="G8" s="256">
        <v>0.4862457</v>
      </c>
      <c r="H8" s="256">
        <v>0.49148500000000001</v>
      </c>
      <c r="I8" s="256">
        <v>0.48318243999999999</v>
      </c>
      <c r="J8" s="256">
        <v>0.47664106000000001</v>
      </c>
      <c r="K8" s="256">
        <v>0.47521342</v>
      </c>
      <c r="L8" s="256">
        <v>0.47477799999999998</v>
      </c>
      <c r="M8" s="256">
        <v>0.47694440999999999</v>
      </c>
      <c r="N8" s="256">
        <v>0.46975348</v>
      </c>
      <c r="O8" s="256">
        <v>0.46365527600000001</v>
      </c>
      <c r="P8" s="256">
        <v>0.470088848</v>
      </c>
      <c r="Q8" s="256">
        <v>0.478291301</v>
      </c>
      <c r="R8" s="256">
        <v>0.47978205699999998</v>
      </c>
      <c r="S8" s="256">
        <v>0.47840983399999998</v>
      </c>
      <c r="T8" s="256">
        <v>0.49066332200000001</v>
      </c>
      <c r="U8" s="256">
        <v>0.491758996</v>
      </c>
      <c r="V8" s="256">
        <v>0.48492247300000002</v>
      </c>
      <c r="W8" s="256">
        <v>0.48994882000000001</v>
      </c>
      <c r="X8" s="256">
        <v>0.49747846800000001</v>
      </c>
      <c r="Y8" s="256">
        <v>0.50793676200000004</v>
      </c>
      <c r="Z8" s="256">
        <v>0.49933339799999998</v>
      </c>
      <c r="AA8" s="256">
        <v>0.50075790499999995</v>
      </c>
      <c r="AB8" s="256">
        <v>0.50084812199999995</v>
      </c>
      <c r="AC8" s="256">
        <v>0.50905229100000005</v>
      </c>
      <c r="AD8" s="256">
        <v>0.50161257100000001</v>
      </c>
      <c r="AE8" s="256">
        <v>0.50380336699999995</v>
      </c>
      <c r="AF8" s="256">
        <v>0.49753345199999999</v>
      </c>
      <c r="AG8" s="256">
        <v>0.49494843300000002</v>
      </c>
      <c r="AH8" s="256">
        <v>0.49160667699999999</v>
      </c>
      <c r="AI8" s="256">
        <v>0.49559819399999999</v>
      </c>
      <c r="AJ8" s="256">
        <v>0.49493123300000003</v>
      </c>
      <c r="AK8" s="256">
        <v>0.50152202400000001</v>
      </c>
      <c r="AL8" s="256">
        <v>0.50413243299999999</v>
      </c>
      <c r="AM8" s="256">
        <v>0.50060128999999998</v>
      </c>
      <c r="AN8" s="256">
        <v>0.50284835000000006</v>
      </c>
      <c r="AO8" s="256">
        <v>0.49934572900000002</v>
      </c>
      <c r="AP8" s="256">
        <v>0.50037368100000001</v>
      </c>
      <c r="AQ8" s="256">
        <v>0.49783892099999999</v>
      </c>
      <c r="AR8" s="256">
        <v>0.50167610500000004</v>
      </c>
      <c r="AS8" s="256">
        <v>0.50796240500000001</v>
      </c>
      <c r="AT8" s="256">
        <v>0.51201302000000004</v>
      </c>
      <c r="AU8" s="256">
        <v>0.50644678700000001</v>
      </c>
      <c r="AV8" s="256">
        <v>0.50286525699999995</v>
      </c>
      <c r="AW8" s="256">
        <v>0.504315132</v>
      </c>
      <c r="AX8" s="256">
        <v>0.50336523499999997</v>
      </c>
      <c r="AY8" s="256">
        <v>0.50504042000000005</v>
      </c>
      <c r="AZ8" s="256">
        <v>0.50937130200000003</v>
      </c>
      <c r="BA8" s="256">
        <v>0.50423029799999997</v>
      </c>
      <c r="BB8" s="256">
        <v>0.51572689400000005</v>
      </c>
      <c r="BC8" s="256">
        <v>0.52150773399999995</v>
      </c>
      <c r="BD8" s="256">
        <v>0.52404064299999997</v>
      </c>
      <c r="BE8" s="256">
        <v>0.53068826400000002</v>
      </c>
      <c r="BF8" s="414">
        <v>0.51923876700000005</v>
      </c>
      <c r="BG8" s="256">
        <v>0.52224046000000002</v>
      </c>
      <c r="BH8" s="414" t="s">
        <v>1260</v>
      </c>
      <c r="BI8" s="414" t="s">
        <v>1260</v>
      </c>
      <c r="BJ8" s="414" t="s">
        <v>1260</v>
      </c>
      <c r="BK8" s="414" t="s">
        <v>1260</v>
      </c>
      <c r="BL8" s="414" t="s">
        <v>1260</v>
      </c>
      <c r="BM8" s="414" t="s">
        <v>1260</v>
      </c>
      <c r="BN8" s="414" t="s">
        <v>1260</v>
      </c>
      <c r="BO8" s="414" t="s">
        <v>1260</v>
      </c>
      <c r="BP8" s="414" t="s">
        <v>1260</v>
      </c>
      <c r="BQ8" s="414" t="s">
        <v>1260</v>
      </c>
      <c r="BR8" s="414" t="s">
        <v>1260</v>
      </c>
      <c r="BS8" s="414" t="s">
        <v>1260</v>
      </c>
      <c r="BT8" s="414" t="s">
        <v>1260</v>
      </c>
      <c r="BU8" s="414" t="s">
        <v>1260</v>
      </c>
      <c r="BV8" s="414" t="s">
        <v>1260</v>
      </c>
    </row>
    <row r="9" spans="1:74" ht="11.1" customHeight="1">
      <c r="A9" s="163" t="s">
        <v>375</v>
      </c>
      <c r="B9" s="174" t="s">
        <v>362</v>
      </c>
      <c r="C9" s="256">
        <v>3.8</v>
      </c>
      <c r="D9" s="256">
        <v>3.75</v>
      </c>
      <c r="E9" s="256">
        <v>3.75</v>
      </c>
      <c r="F9" s="256">
        <v>3.8</v>
      </c>
      <c r="G9" s="256">
        <v>3.8</v>
      </c>
      <c r="H9" s="256">
        <v>3.8</v>
      </c>
      <c r="I9" s="256">
        <v>3.8</v>
      </c>
      <c r="J9" s="256">
        <v>3.8</v>
      </c>
      <c r="K9" s="256">
        <v>3.8</v>
      </c>
      <c r="L9" s="256">
        <v>3.8</v>
      </c>
      <c r="M9" s="256">
        <v>3.8</v>
      </c>
      <c r="N9" s="256">
        <v>3.8</v>
      </c>
      <c r="O9" s="256">
        <v>3.8</v>
      </c>
      <c r="P9" s="256">
        <v>3.8</v>
      </c>
      <c r="Q9" s="256">
        <v>3.8</v>
      </c>
      <c r="R9" s="256">
        <v>3.8</v>
      </c>
      <c r="S9" s="256">
        <v>3.8</v>
      </c>
      <c r="T9" s="256">
        <v>3.8</v>
      </c>
      <c r="U9" s="256">
        <v>3.7</v>
      </c>
      <c r="V9" s="256">
        <v>3.7</v>
      </c>
      <c r="W9" s="256">
        <v>3.7</v>
      </c>
      <c r="X9" s="256">
        <v>3.7</v>
      </c>
      <c r="Y9" s="256">
        <v>3.7</v>
      </c>
      <c r="Z9" s="256">
        <v>3.7</v>
      </c>
      <c r="AA9" s="256">
        <v>3.7</v>
      </c>
      <c r="AB9" s="256">
        <v>3.7</v>
      </c>
      <c r="AC9" s="256">
        <v>3.7</v>
      </c>
      <c r="AD9" s="256">
        <v>3.7</v>
      </c>
      <c r="AE9" s="256">
        <v>3.7</v>
      </c>
      <c r="AF9" s="256">
        <v>3.7</v>
      </c>
      <c r="AG9" s="256">
        <v>3.65</v>
      </c>
      <c r="AH9" s="256">
        <v>3.65</v>
      </c>
      <c r="AI9" s="256">
        <v>3.65</v>
      </c>
      <c r="AJ9" s="256">
        <v>3.6</v>
      </c>
      <c r="AK9" s="256">
        <v>3.6</v>
      </c>
      <c r="AL9" s="256">
        <v>3.55</v>
      </c>
      <c r="AM9" s="256">
        <v>3.45</v>
      </c>
      <c r="AN9" s="256">
        <v>3.4</v>
      </c>
      <c r="AO9" s="256">
        <v>3.35</v>
      </c>
      <c r="AP9" s="256">
        <v>3.2</v>
      </c>
      <c r="AQ9" s="256">
        <v>3.125</v>
      </c>
      <c r="AR9" s="256">
        <v>2.95</v>
      </c>
      <c r="AS9" s="256">
        <v>2.8</v>
      </c>
      <c r="AT9" s="256">
        <v>2.7</v>
      </c>
      <c r="AU9" s="256">
        <v>2.75</v>
      </c>
      <c r="AV9" s="256">
        <v>2.6</v>
      </c>
      <c r="AW9" s="256">
        <v>2.6</v>
      </c>
      <c r="AX9" s="256">
        <v>2.7</v>
      </c>
      <c r="AY9" s="256">
        <v>2.8</v>
      </c>
      <c r="AZ9" s="256">
        <v>2.8</v>
      </c>
      <c r="BA9" s="256">
        <v>2.8</v>
      </c>
      <c r="BB9" s="256">
        <v>2.8</v>
      </c>
      <c r="BC9" s="256">
        <v>2.8</v>
      </c>
      <c r="BD9" s="256">
        <v>2.8</v>
      </c>
      <c r="BE9" s="256">
        <v>2.8</v>
      </c>
      <c r="BF9" s="414">
        <v>2.8</v>
      </c>
      <c r="BG9" s="256">
        <v>2.8</v>
      </c>
      <c r="BH9" s="414" t="s">
        <v>1260</v>
      </c>
      <c r="BI9" s="414" t="s">
        <v>1260</v>
      </c>
      <c r="BJ9" s="414" t="s">
        <v>1260</v>
      </c>
      <c r="BK9" s="414" t="s">
        <v>1260</v>
      </c>
      <c r="BL9" s="414" t="s">
        <v>1260</v>
      </c>
      <c r="BM9" s="414" t="s">
        <v>1260</v>
      </c>
      <c r="BN9" s="414" t="s">
        <v>1260</v>
      </c>
      <c r="BO9" s="414" t="s">
        <v>1260</v>
      </c>
      <c r="BP9" s="414" t="s">
        <v>1260</v>
      </c>
      <c r="BQ9" s="414" t="s">
        <v>1260</v>
      </c>
      <c r="BR9" s="414" t="s">
        <v>1260</v>
      </c>
      <c r="BS9" s="414" t="s">
        <v>1260</v>
      </c>
      <c r="BT9" s="414" t="s">
        <v>1260</v>
      </c>
      <c r="BU9" s="414" t="s">
        <v>1260</v>
      </c>
      <c r="BV9" s="414" t="s">
        <v>1260</v>
      </c>
    </row>
    <row r="10" spans="1:74" ht="11.1" customHeight="1">
      <c r="A10" s="163" t="s">
        <v>384</v>
      </c>
      <c r="B10" s="174" t="s">
        <v>371</v>
      </c>
      <c r="C10" s="256">
        <v>2.2000000000000002</v>
      </c>
      <c r="D10" s="256">
        <v>2.2999999999999998</v>
      </c>
      <c r="E10" s="256">
        <v>2.35</v>
      </c>
      <c r="F10" s="256">
        <v>2.35</v>
      </c>
      <c r="G10" s="256">
        <v>2.4</v>
      </c>
      <c r="H10" s="256">
        <v>2.4</v>
      </c>
      <c r="I10" s="256">
        <v>2.4500000000000002</v>
      </c>
      <c r="J10" s="256">
        <v>2.4500000000000002</v>
      </c>
      <c r="K10" s="256">
        <v>2.4500000000000002</v>
      </c>
      <c r="L10" s="256">
        <v>2.4</v>
      </c>
      <c r="M10" s="256">
        <v>2.35</v>
      </c>
      <c r="N10" s="256">
        <v>2.35</v>
      </c>
      <c r="O10" s="256">
        <v>2.4500000000000002</v>
      </c>
      <c r="P10" s="256">
        <v>2.4500000000000002</v>
      </c>
      <c r="Q10" s="256">
        <v>2.35</v>
      </c>
      <c r="R10" s="256">
        <v>2.35</v>
      </c>
      <c r="S10" s="256">
        <v>2.35</v>
      </c>
      <c r="T10" s="256">
        <v>2.4</v>
      </c>
      <c r="U10" s="256">
        <v>2.2999999999999998</v>
      </c>
      <c r="V10" s="256">
        <v>2.2999999999999998</v>
      </c>
      <c r="W10" s="256">
        <v>2.35</v>
      </c>
      <c r="X10" s="256">
        <v>2.35</v>
      </c>
      <c r="Y10" s="256">
        <v>2.35</v>
      </c>
      <c r="Z10" s="256">
        <v>2.5</v>
      </c>
      <c r="AA10" s="256">
        <v>2.6</v>
      </c>
      <c r="AB10" s="256">
        <v>2.5</v>
      </c>
      <c r="AC10" s="256">
        <v>2.5</v>
      </c>
      <c r="AD10" s="256">
        <v>2.5</v>
      </c>
      <c r="AE10" s="256">
        <v>2.5499999999999998</v>
      </c>
      <c r="AF10" s="256">
        <v>2.5499999999999998</v>
      </c>
      <c r="AG10" s="256">
        <v>2.6</v>
      </c>
      <c r="AH10" s="256">
        <v>2.6</v>
      </c>
      <c r="AI10" s="256">
        <v>2.7</v>
      </c>
      <c r="AJ10" s="256">
        <v>2.7</v>
      </c>
      <c r="AK10" s="256">
        <v>2.7</v>
      </c>
      <c r="AL10" s="256">
        <v>2.7</v>
      </c>
      <c r="AM10" s="256">
        <v>2.65</v>
      </c>
      <c r="AN10" s="256">
        <v>2.5499999999999998</v>
      </c>
      <c r="AO10" s="256">
        <v>2.7</v>
      </c>
      <c r="AP10" s="256">
        <v>2.94</v>
      </c>
      <c r="AQ10" s="256">
        <v>2.9</v>
      </c>
      <c r="AR10" s="256">
        <v>2.95</v>
      </c>
      <c r="AS10" s="256">
        <v>3.05</v>
      </c>
      <c r="AT10" s="256">
        <v>3.15</v>
      </c>
      <c r="AU10" s="256">
        <v>3.25</v>
      </c>
      <c r="AV10" s="256">
        <v>3.05</v>
      </c>
      <c r="AW10" s="256">
        <v>3.2</v>
      </c>
      <c r="AX10" s="256">
        <v>3.1</v>
      </c>
      <c r="AY10" s="256">
        <v>3.05</v>
      </c>
      <c r="AZ10" s="256">
        <v>3.05</v>
      </c>
      <c r="BA10" s="256">
        <v>3.05</v>
      </c>
      <c r="BB10" s="256">
        <v>3.15</v>
      </c>
      <c r="BC10" s="256">
        <v>3.05</v>
      </c>
      <c r="BD10" s="256">
        <v>3.0750000000000002</v>
      </c>
      <c r="BE10" s="256">
        <v>3.0750000000000002</v>
      </c>
      <c r="BF10" s="414">
        <v>3.25</v>
      </c>
      <c r="BG10" s="256">
        <v>2.8</v>
      </c>
      <c r="BH10" s="414" t="s">
        <v>1260</v>
      </c>
      <c r="BI10" s="414" t="s">
        <v>1260</v>
      </c>
      <c r="BJ10" s="414" t="s">
        <v>1260</v>
      </c>
      <c r="BK10" s="414" t="s">
        <v>1260</v>
      </c>
      <c r="BL10" s="414" t="s">
        <v>1260</v>
      </c>
      <c r="BM10" s="414" t="s">
        <v>1260</v>
      </c>
      <c r="BN10" s="414" t="s">
        <v>1260</v>
      </c>
      <c r="BO10" s="414" t="s">
        <v>1260</v>
      </c>
      <c r="BP10" s="414" t="s">
        <v>1260</v>
      </c>
      <c r="BQ10" s="414" t="s">
        <v>1260</v>
      </c>
      <c r="BR10" s="414" t="s">
        <v>1260</v>
      </c>
      <c r="BS10" s="414" t="s">
        <v>1260</v>
      </c>
      <c r="BT10" s="414" t="s">
        <v>1260</v>
      </c>
      <c r="BU10" s="414" t="s">
        <v>1260</v>
      </c>
      <c r="BV10" s="414" t="s">
        <v>1260</v>
      </c>
    </row>
    <row r="11" spans="1:74" ht="11.1" customHeight="1">
      <c r="A11" s="163" t="s">
        <v>376</v>
      </c>
      <c r="B11" s="174" t="s">
        <v>363</v>
      </c>
      <c r="C11" s="256">
        <v>2.2999999999999998</v>
      </c>
      <c r="D11" s="256">
        <v>2.2999999999999998</v>
      </c>
      <c r="E11" s="256">
        <v>2.2999999999999998</v>
      </c>
      <c r="F11" s="256">
        <v>2.2999999999999998</v>
      </c>
      <c r="G11" s="256">
        <v>2.2999999999999998</v>
      </c>
      <c r="H11" s="256">
        <v>2.2999999999999998</v>
      </c>
      <c r="I11" s="256">
        <v>2.2999999999999998</v>
      </c>
      <c r="J11" s="256">
        <v>2.2999999999999998</v>
      </c>
      <c r="K11" s="256">
        <v>2.2999999999999998</v>
      </c>
      <c r="L11" s="256">
        <v>2.2999999999999998</v>
      </c>
      <c r="M11" s="256">
        <v>2.2999999999999998</v>
      </c>
      <c r="N11" s="256">
        <v>2.2999999999999998</v>
      </c>
      <c r="O11" s="256">
        <v>2.2999999999999998</v>
      </c>
      <c r="P11" s="256">
        <v>2.2999999999999998</v>
      </c>
      <c r="Q11" s="256">
        <v>2.2999999999999998</v>
      </c>
      <c r="R11" s="256">
        <v>2.2999999999999998</v>
      </c>
      <c r="S11" s="256">
        <v>2.2000000000000002</v>
      </c>
      <c r="T11" s="256">
        <v>2.2000000000000002</v>
      </c>
      <c r="U11" s="256">
        <v>2.2999999999999998</v>
      </c>
      <c r="V11" s="256">
        <v>2.2999999999999998</v>
      </c>
      <c r="W11" s="256">
        <v>2.2999999999999998</v>
      </c>
      <c r="X11" s="256">
        <v>2.2999999999999998</v>
      </c>
      <c r="Y11" s="256">
        <v>2.2999999999999998</v>
      </c>
      <c r="Z11" s="256">
        <v>2.2999999999999998</v>
      </c>
      <c r="AA11" s="256">
        <v>2.2999999999999998</v>
      </c>
      <c r="AB11" s="256">
        <v>2.2999999999999998</v>
      </c>
      <c r="AC11" s="256">
        <v>2.4</v>
      </c>
      <c r="AD11" s="256">
        <v>2.5</v>
      </c>
      <c r="AE11" s="256">
        <v>2.5</v>
      </c>
      <c r="AF11" s="256">
        <v>2.5</v>
      </c>
      <c r="AG11" s="256">
        <v>2.5</v>
      </c>
      <c r="AH11" s="256">
        <v>2.5499999999999998</v>
      </c>
      <c r="AI11" s="256">
        <v>2.5499999999999998</v>
      </c>
      <c r="AJ11" s="256">
        <v>2.5499999999999998</v>
      </c>
      <c r="AK11" s="256">
        <v>2.5499999999999998</v>
      </c>
      <c r="AL11" s="256">
        <v>2.5499999999999998</v>
      </c>
      <c r="AM11" s="256">
        <v>2.6</v>
      </c>
      <c r="AN11" s="256">
        <v>2.6</v>
      </c>
      <c r="AO11" s="256">
        <v>2.59</v>
      </c>
      <c r="AP11" s="256">
        <v>2.59</v>
      </c>
      <c r="AQ11" s="256">
        <v>2.59</v>
      </c>
      <c r="AR11" s="256">
        <v>2.58</v>
      </c>
      <c r="AS11" s="256">
        <v>2.5750000000000002</v>
      </c>
      <c r="AT11" s="256">
        <v>2.5750000000000002</v>
      </c>
      <c r="AU11" s="256">
        <v>2.56</v>
      </c>
      <c r="AV11" s="256">
        <v>2.56</v>
      </c>
      <c r="AW11" s="256">
        <v>2.6</v>
      </c>
      <c r="AX11" s="256">
        <v>2.6</v>
      </c>
      <c r="AY11" s="256">
        <v>2.6</v>
      </c>
      <c r="AZ11" s="256">
        <v>2.6</v>
      </c>
      <c r="BA11" s="256">
        <v>2.6</v>
      </c>
      <c r="BB11" s="256">
        <v>2.6</v>
      </c>
      <c r="BC11" s="256">
        <v>2.6</v>
      </c>
      <c r="BD11" s="256">
        <v>2.6</v>
      </c>
      <c r="BE11" s="256">
        <v>2.6</v>
      </c>
      <c r="BF11" s="414">
        <v>2.6</v>
      </c>
      <c r="BG11" s="256">
        <v>2.6</v>
      </c>
      <c r="BH11" s="414" t="s">
        <v>1260</v>
      </c>
      <c r="BI11" s="414" t="s">
        <v>1260</v>
      </c>
      <c r="BJ11" s="414" t="s">
        <v>1260</v>
      </c>
      <c r="BK11" s="414" t="s">
        <v>1260</v>
      </c>
      <c r="BL11" s="414" t="s">
        <v>1260</v>
      </c>
      <c r="BM11" s="414" t="s">
        <v>1260</v>
      </c>
      <c r="BN11" s="414" t="s">
        <v>1260</v>
      </c>
      <c r="BO11" s="414" t="s">
        <v>1260</v>
      </c>
      <c r="BP11" s="414" t="s">
        <v>1260</v>
      </c>
      <c r="BQ11" s="414" t="s">
        <v>1260</v>
      </c>
      <c r="BR11" s="414" t="s">
        <v>1260</v>
      </c>
      <c r="BS11" s="414" t="s">
        <v>1260</v>
      </c>
      <c r="BT11" s="414" t="s">
        <v>1260</v>
      </c>
      <c r="BU11" s="414" t="s">
        <v>1260</v>
      </c>
      <c r="BV11" s="414" t="s">
        <v>1260</v>
      </c>
    </row>
    <row r="12" spans="1:74" ht="11.1" customHeight="1">
      <c r="A12" s="163" t="s">
        <v>377</v>
      </c>
      <c r="B12" s="174" t="s">
        <v>364</v>
      </c>
      <c r="C12" s="256">
        <v>1.65</v>
      </c>
      <c r="D12" s="256">
        <v>1.65</v>
      </c>
      <c r="E12" s="256">
        <v>1.65</v>
      </c>
      <c r="F12" s="256">
        <v>1.65</v>
      </c>
      <c r="G12" s="256">
        <v>1.65</v>
      </c>
      <c r="H12" s="256">
        <v>1.65</v>
      </c>
      <c r="I12" s="256">
        <v>1.65</v>
      </c>
      <c r="J12" s="256">
        <v>1.65</v>
      </c>
      <c r="K12" s="256">
        <v>1.65</v>
      </c>
      <c r="L12" s="256">
        <v>1.65</v>
      </c>
      <c r="M12" s="256">
        <v>1.65</v>
      </c>
      <c r="N12" s="256">
        <v>1.65</v>
      </c>
      <c r="O12" s="256">
        <v>1.65</v>
      </c>
      <c r="P12" s="256">
        <v>1.65</v>
      </c>
      <c r="Q12" s="256">
        <v>1.65</v>
      </c>
      <c r="R12" s="256">
        <v>1.65</v>
      </c>
      <c r="S12" s="256">
        <v>1.65</v>
      </c>
      <c r="T12" s="256">
        <v>1.65</v>
      </c>
      <c r="U12" s="256">
        <v>1.65</v>
      </c>
      <c r="V12" s="256">
        <v>1.65</v>
      </c>
      <c r="W12" s="256">
        <v>1.65</v>
      </c>
      <c r="X12" s="256">
        <v>1.65</v>
      </c>
      <c r="Y12" s="256">
        <v>1.65</v>
      </c>
      <c r="Z12" s="256">
        <v>1.65</v>
      </c>
      <c r="AA12" s="256">
        <v>1.65</v>
      </c>
      <c r="AB12" s="256">
        <v>1.34</v>
      </c>
      <c r="AC12" s="256">
        <v>0.3</v>
      </c>
      <c r="AD12" s="256">
        <v>0.2</v>
      </c>
      <c r="AE12" s="256">
        <v>0.2</v>
      </c>
      <c r="AF12" s="256">
        <v>0.1</v>
      </c>
      <c r="AG12" s="256">
        <v>0.1</v>
      </c>
      <c r="AH12" s="256">
        <v>0</v>
      </c>
      <c r="AI12" s="256">
        <v>0.1</v>
      </c>
      <c r="AJ12" s="256">
        <v>0.3</v>
      </c>
      <c r="AK12" s="256">
        <v>0.55000000000000004</v>
      </c>
      <c r="AL12" s="256">
        <v>0.8</v>
      </c>
      <c r="AM12" s="256">
        <v>1</v>
      </c>
      <c r="AN12" s="256">
        <v>1.2</v>
      </c>
      <c r="AO12" s="256">
        <v>1.35</v>
      </c>
      <c r="AP12" s="256">
        <v>1.4</v>
      </c>
      <c r="AQ12" s="256">
        <v>1.4</v>
      </c>
      <c r="AR12" s="256">
        <v>1.4</v>
      </c>
      <c r="AS12" s="256">
        <v>1.4</v>
      </c>
      <c r="AT12" s="256">
        <v>1.45</v>
      </c>
      <c r="AU12" s="256">
        <v>1.5</v>
      </c>
      <c r="AV12" s="256">
        <v>1.5</v>
      </c>
      <c r="AW12" s="256">
        <v>1.45</v>
      </c>
      <c r="AX12" s="256">
        <v>1.35</v>
      </c>
      <c r="AY12" s="256">
        <v>1.35</v>
      </c>
      <c r="AZ12" s="256">
        <v>1.4</v>
      </c>
      <c r="BA12" s="256">
        <v>1.35</v>
      </c>
      <c r="BB12" s="256">
        <v>1.45</v>
      </c>
      <c r="BC12" s="256">
        <v>1.42</v>
      </c>
      <c r="BD12" s="256">
        <v>1.1299999999999999</v>
      </c>
      <c r="BE12" s="256">
        <v>1</v>
      </c>
      <c r="BF12" s="414">
        <v>0.59</v>
      </c>
      <c r="BG12" s="256">
        <v>0.38</v>
      </c>
      <c r="BH12" s="414" t="s">
        <v>1260</v>
      </c>
      <c r="BI12" s="414" t="s">
        <v>1260</v>
      </c>
      <c r="BJ12" s="414" t="s">
        <v>1260</v>
      </c>
      <c r="BK12" s="414" t="s">
        <v>1260</v>
      </c>
      <c r="BL12" s="414" t="s">
        <v>1260</v>
      </c>
      <c r="BM12" s="414" t="s">
        <v>1260</v>
      </c>
      <c r="BN12" s="414" t="s">
        <v>1260</v>
      </c>
      <c r="BO12" s="414" t="s">
        <v>1260</v>
      </c>
      <c r="BP12" s="414" t="s">
        <v>1260</v>
      </c>
      <c r="BQ12" s="414" t="s">
        <v>1260</v>
      </c>
      <c r="BR12" s="414" t="s">
        <v>1260</v>
      </c>
      <c r="BS12" s="414" t="s">
        <v>1260</v>
      </c>
      <c r="BT12" s="414" t="s">
        <v>1260</v>
      </c>
      <c r="BU12" s="414" t="s">
        <v>1260</v>
      </c>
      <c r="BV12" s="414" t="s">
        <v>1260</v>
      </c>
    </row>
    <row r="13" spans="1:74" ht="11.1" customHeight="1">
      <c r="A13" s="163" t="s">
        <v>378</v>
      </c>
      <c r="B13" s="174" t="s">
        <v>365</v>
      </c>
      <c r="C13" s="256">
        <v>1.92</v>
      </c>
      <c r="D13" s="256">
        <v>1.845</v>
      </c>
      <c r="E13" s="256">
        <v>1.6950000000000001</v>
      </c>
      <c r="F13" s="256">
        <v>1.7949999999999999</v>
      </c>
      <c r="G13" s="256">
        <v>1.7749999999999999</v>
      </c>
      <c r="H13" s="256">
        <v>1.61</v>
      </c>
      <c r="I13" s="256">
        <v>1.59</v>
      </c>
      <c r="J13" s="256">
        <v>1.72</v>
      </c>
      <c r="K13" s="256">
        <v>1.83</v>
      </c>
      <c r="L13" s="256">
        <v>1.88</v>
      </c>
      <c r="M13" s="256">
        <v>1.96</v>
      </c>
      <c r="N13" s="256">
        <v>2.04</v>
      </c>
      <c r="O13" s="256">
        <v>2.0699999999999998</v>
      </c>
      <c r="P13" s="256">
        <v>2.0099999999999998</v>
      </c>
      <c r="Q13" s="256">
        <v>2.02</v>
      </c>
      <c r="R13" s="256">
        <v>1.95</v>
      </c>
      <c r="S13" s="256">
        <v>1.9</v>
      </c>
      <c r="T13" s="256">
        <v>2</v>
      </c>
      <c r="U13" s="256">
        <v>2</v>
      </c>
      <c r="V13" s="256">
        <v>2.1</v>
      </c>
      <c r="W13" s="256">
        <v>2.14</v>
      </c>
      <c r="X13" s="256">
        <v>2.17</v>
      </c>
      <c r="Y13" s="256">
        <v>2.1</v>
      </c>
      <c r="Z13" s="256">
        <v>2.08</v>
      </c>
      <c r="AA13" s="256">
        <v>2.1800000000000002</v>
      </c>
      <c r="AB13" s="256">
        <v>2.17</v>
      </c>
      <c r="AC13" s="256">
        <v>2.0499999999999998</v>
      </c>
      <c r="AD13" s="256">
        <v>2.1</v>
      </c>
      <c r="AE13" s="256">
        <v>2.17</v>
      </c>
      <c r="AF13" s="256">
        <v>2.17</v>
      </c>
      <c r="AG13" s="256">
        <v>2.17</v>
      </c>
      <c r="AH13" s="256">
        <v>2.2000000000000002</v>
      </c>
      <c r="AI13" s="256">
        <v>2.2000000000000002</v>
      </c>
      <c r="AJ13" s="256">
        <v>2</v>
      </c>
      <c r="AK13" s="256">
        <v>2.1</v>
      </c>
      <c r="AL13" s="256">
        <v>2</v>
      </c>
      <c r="AM13" s="256">
        <v>2.1</v>
      </c>
      <c r="AN13" s="256">
        <v>2.15</v>
      </c>
      <c r="AO13" s="256">
        <v>2.1</v>
      </c>
      <c r="AP13" s="256">
        <v>2.2000000000000002</v>
      </c>
      <c r="AQ13" s="256">
        <v>2.15</v>
      </c>
      <c r="AR13" s="256">
        <v>2.15</v>
      </c>
      <c r="AS13" s="256">
        <v>2.15</v>
      </c>
      <c r="AT13" s="256">
        <v>2.2000000000000002</v>
      </c>
      <c r="AU13" s="256">
        <v>2.0499999999999998</v>
      </c>
      <c r="AV13" s="256">
        <v>1.95</v>
      </c>
      <c r="AW13" s="256">
        <v>1.9</v>
      </c>
      <c r="AX13" s="256">
        <v>2.1</v>
      </c>
      <c r="AY13" s="256">
        <v>2.0499999999999998</v>
      </c>
      <c r="AZ13" s="256">
        <v>2</v>
      </c>
      <c r="BA13" s="256">
        <v>2.0249999999999999</v>
      </c>
      <c r="BB13" s="256">
        <v>1.98</v>
      </c>
      <c r="BC13" s="256">
        <v>1.98</v>
      </c>
      <c r="BD13" s="256">
        <v>1.88</v>
      </c>
      <c r="BE13" s="256">
        <v>1.98</v>
      </c>
      <c r="BF13" s="414">
        <v>1.93</v>
      </c>
      <c r="BG13" s="256">
        <v>1.95</v>
      </c>
      <c r="BH13" s="414" t="s">
        <v>1260</v>
      </c>
      <c r="BI13" s="414" t="s">
        <v>1260</v>
      </c>
      <c r="BJ13" s="414" t="s">
        <v>1260</v>
      </c>
      <c r="BK13" s="414" t="s">
        <v>1260</v>
      </c>
      <c r="BL13" s="414" t="s">
        <v>1260</v>
      </c>
      <c r="BM13" s="414" t="s">
        <v>1260</v>
      </c>
      <c r="BN13" s="414" t="s">
        <v>1260</v>
      </c>
      <c r="BO13" s="414" t="s">
        <v>1260</v>
      </c>
      <c r="BP13" s="414" t="s">
        <v>1260</v>
      </c>
      <c r="BQ13" s="414" t="s">
        <v>1260</v>
      </c>
      <c r="BR13" s="414" t="s">
        <v>1260</v>
      </c>
      <c r="BS13" s="414" t="s">
        <v>1260</v>
      </c>
      <c r="BT13" s="414" t="s">
        <v>1260</v>
      </c>
      <c r="BU13" s="414" t="s">
        <v>1260</v>
      </c>
      <c r="BV13" s="414" t="s">
        <v>1260</v>
      </c>
    </row>
    <row r="14" spans="1:74" ht="11.1" customHeight="1">
      <c r="A14" s="163" t="s">
        <v>379</v>
      </c>
      <c r="B14" s="174" t="s">
        <v>366</v>
      </c>
      <c r="C14" s="256">
        <v>0.77500000000000002</v>
      </c>
      <c r="D14" s="256">
        <v>0.85</v>
      </c>
      <c r="E14" s="256">
        <v>0.82499999999999996</v>
      </c>
      <c r="F14" s="256">
        <v>0.82499999999999996</v>
      </c>
      <c r="G14" s="256">
        <v>0.82499999999999996</v>
      </c>
      <c r="H14" s="256">
        <v>0.82499999999999996</v>
      </c>
      <c r="I14" s="256">
        <v>0.82499999999999996</v>
      </c>
      <c r="J14" s="256">
        <v>0.85</v>
      </c>
      <c r="K14" s="256">
        <v>0.85</v>
      </c>
      <c r="L14" s="256">
        <v>0.85</v>
      </c>
      <c r="M14" s="256">
        <v>0.85</v>
      </c>
      <c r="N14" s="256">
        <v>0.85</v>
      </c>
      <c r="O14" s="256">
        <v>0.83</v>
      </c>
      <c r="P14" s="256">
        <v>0.85</v>
      </c>
      <c r="Q14" s="256">
        <v>0.85</v>
      </c>
      <c r="R14" s="256">
        <v>0.85</v>
      </c>
      <c r="S14" s="256">
        <v>0.85</v>
      </c>
      <c r="T14" s="256">
        <v>0.85</v>
      </c>
      <c r="U14" s="256">
        <v>0.85</v>
      </c>
      <c r="V14" s="256">
        <v>0.85</v>
      </c>
      <c r="W14" s="256">
        <v>0.85</v>
      </c>
      <c r="X14" s="256">
        <v>0.85</v>
      </c>
      <c r="Y14" s="256">
        <v>0.85</v>
      </c>
      <c r="Z14" s="256">
        <v>0.85</v>
      </c>
      <c r="AA14" s="256">
        <v>0.85</v>
      </c>
      <c r="AB14" s="256">
        <v>0.85</v>
      </c>
      <c r="AC14" s="256">
        <v>0.85</v>
      </c>
      <c r="AD14" s="256">
        <v>0.85</v>
      </c>
      <c r="AE14" s="256">
        <v>0.85</v>
      </c>
      <c r="AF14" s="256">
        <v>0.85</v>
      </c>
      <c r="AG14" s="256">
        <v>0.85</v>
      </c>
      <c r="AH14" s="256">
        <v>0.85</v>
      </c>
      <c r="AI14" s="256">
        <v>0.85</v>
      </c>
      <c r="AJ14" s="256">
        <v>0.85</v>
      </c>
      <c r="AK14" s="256">
        <v>0.85</v>
      </c>
      <c r="AL14" s="256">
        <v>0.85</v>
      </c>
      <c r="AM14" s="256">
        <v>0.85</v>
      </c>
      <c r="AN14" s="256">
        <v>0.85</v>
      </c>
      <c r="AO14" s="256">
        <v>0.75</v>
      </c>
      <c r="AP14" s="256">
        <v>0.74</v>
      </c>
      <c r="AQ14" s="256">
        <v>0.73</v>
      </c>
      <c r="AR14" s="256">
        <v>0.73</v>
      </c>
      <c r="AS14" s="256">
        <v>0.73</v>
      </c>
      <c r="AT14" s="256">
        <v>0.73</v>
      </c>
      <c r="AU14" s="256">
        <v>0.73</v>
      </c>
      <c r="AV14" s="256">
        <v>0.73</v>
      </c>
      <c r="AW14" s="256">
        <v>0.73</v>
      </c>
      <c r="AX14" s="256">
        <v>0.73</v>
      </c>
      <c r="AY14" s="256">
        <v>0.73</v>
      </c>
      <c r="AZ14" s="256">
        <v>0.73</v>
      </c>
      <c r="BA14" s="256">
        <v>0.73</v>
      </c>
      <c r="BB14" s="256">
        <v>0.73</v>
      </c>
      <c r="BC14" s="256">
        <v>0.73</v>
      </c>
      <c r="BD14" s="256">
        <v>0.73</v>
      </c>
      <c r="BE14" s="256">
        <v>0.73</v>
      </c>
      <c r="BF14" s="414">
        <v>0.73</v>
      </c>
      <c r="BG14" s="256">
        <v>0.73</v>
      </c>
      <c r="BH14" s="414" t="s">
        <v>1260</v>
      </c>
      <c r="BI14" s="414" t="s">
        <v>1260</v>
      </c>
      <c r="BJ14" s="414" t="s">
        <v>1260</v>
      </c>
      <c r="BK14" s="414" t="s">
        <v>1260</v>
      </c>
      <c r="BL14" s="414" t="s">
        <v>1260</v>
      </c>
      <c r="BM14" s="414" t="s">
        <v>1260</v>
      </c>
      <c r="BN14" s="414" t="s">
        <v>1260</v>
      </c>
      <c r="BO14" s="414" t="s">
        <v>1260</v>
      </c>
      <c r="BP14" s="414" t="s">
        <v>1260</v>
      </c>
      <c r="BQ14" s="414" t="s">
        <v>1260</v>
      </c>
      <c r="BR14" s="414" t="s">
        <v>1260</v>
      </c>
      <c r="BS14" s="414" t="s">
        <v>1260</v>
      </c>
      <c r="BT14" s="414" t="s">
        <v>1260</v>
      </c>
      <c r="BU14" s="414" t="s">
        <v>1260</v>
      </c>
      <c r="BV14" s="414" t="s">
        <v>1260</v>
      </c>
    </row>
    <row r="15" spans="1:74" ht="11.1" customHeight="1">
      <c r="A15" s="163" t="s">
        <v>380</v>
      </c>
      <c r="B15" s="174" t="s">
        <v>367</v>
      </c>
      <c r="C15" s="256">
        <v>8.1</v>
      </c>
      <c r="D15" s="256">
        <v>8.0500000000000007</v>
      </c>
      <c r="E15" s="256">
        <v>8.0500000000000007</v>
      </c>
      <c r="F15" s="256">
        <v>8.0500000000000007</v>
      </c>
      <c r="G15" s="256">
        <v>8.0500000000000007</v>
      </c>
      <c r="H15" s="256">
        <v>8.3000000000000007</v>
      </c>
      <c r="I15" s="256">
        <v>8.5</v>
      </c>
      <c r="J15" s="256">
        <v>8.4</v>
      </c>
      <c r="K15" s="256">
        <v>8.3000000000000007</v>
      </c>
      <c r="L15" s="256">
        <v>8.3000000000000007</v>
      </c>
      <c r="M15" s="256">
        <v>8.3000000000000007</v>
      </c>
      <c r="N15" s="256">
        <v>8.1999999999999993</v>
      </c>
      <c r="O15" s="256">
        <v>8.1999999999999993</v>
      </c>
      <c r="P15" s="256">
        <v>8.1999999999999993</v>
      </c>
      <c r="Q15" s="256">
        <v>8.1999999999999993</v>
      </c>
      <c r="R15" s="256">
        <v>8.1999999999999993</v>
      </c>
      <c r="S15" s="256">
        <v>8.6999999999999993</v>
      </c>
      <c r="T15" s="256">
        <v>9.1999999999999993</v>
      </c>
      <c r="U15" s="256">
        <v>9.3000000000000007</v>
      </c>
      <c r="V15" s="256">
        <v>9.3000000000000007</v>
      </c>
      <c r="W15" s="256">
        <v>9.3000000000000007</v>
      </c>
      <c r="X15" s="256">
        <v>8.8000000000000007</v>
      </c>
      <c r="Y15" s="256">
        <v>9</v>
      </c>
      <c r="Z15" s="256">
        <v>8.9</v>
      </c>
      <c r="AA15" s="256">
        <v>9.1</v>
      </c>
      <c r="AB15" s="256">
        <v>9.1</v>
      </c>
      <c r="AC15" s="256">
        <v>8.9</v>
      </c>
      <c r="AD15" s="256">
        <v>8.9</v>
      </c>
      <c r="AE15" s="256">
        <v>8.9</v>
      </c>
      <c r="AF15" s="256">
        <v>9.6</v>
      </c>
      <c r="AG15" s="256">
        <v>9.8000000000000007</v>
      </c>
      <c r="AH15" s="256">
        <v>9.9</v>
      </c>
      <c r="AI15" s="256">
        <v>9.6999999999999993</v>
      </c>
      <c r="AJ15" s="256">
        <v>9.5</v>
      </c>
      <c r="AK15" s="256">
        <v>9.8000000000000007</v>
      </c>
      <c r="AL15" s="256">
        <v>9.8000000000000007</v>
      </c>
      <c r="AM15" s="256">
        <v>9.8000000000000007</v>
      </c>
      <c r="AN15" s="256">
        <v>10</v>
      </c>
      <c r="AO15" s="256">
        <v>9.99</v>
      </c>
      <c r="AP15" s="256">
        <v>9.89</v>
      </c>
      <c r="AQ15" s="256">
        <v>9.69</v>
      </c>
      <c r="AR15" s="256">
        <v>9.98</v>
      </c>
      <c r="AS15" s="256">
        <v>9.9749999999999996</v>
      </c>
      <c r="AT15" s="256">
        <v>9.9749999999999996</v>
      </c>
      <c r="AU15" s="256">
        <v>9.76</v>
      </c>
      <c r="AV15" s="256">
        <v>9.76</v>
      </c>
      <c r="AW15" s="256">
        <v>9.5</v>
      </c>
      <c r="AX15" s="256">
        <v>9.1999999999999993</v>
      </c>
      <c r="AY15" s="256">
        <v>9.1</v>
      </c>
      <c r="AZ15" s="256">
        <v>9.1</v>
      </c>
      <c r="BA15" s="256">
        <v>9.1</v>
      </c>
      <c r="BB15" s="256">
        <v>9.4</v>
      </c>
      <c r="BC15" s="256">
        <v>9.6</v>
      </c>
      <c r="BD15" s="256">
        <v>9.8000000000000007</v>
      </c>
      <c r="BE15" s="256">
        <v>10</v>
      </c>
      <c r="BF15" s="414">
        <v>10.199999999999999</v>
      </c>
      <c r="BG15" s="256">
        <v>10.1</v>
      </c>
      <c r="BH15" s="414" t="s">
        <v>1260</v>
      </c>
      <c r="BI15" s="414" t="s">
        <v>1260</v>
      </c>
      <c r="BJ15" s="414" t="s">
        <v>1260</v>
      </c>
      <c r="BK15" s="414" t="s">
        <v>1260</v>
      </c>
      <c r="BL15" s="414" t="s">
        <v>1260</v>
      </c>
      <c r="BM15" s="414" t="s">
        <v>1260</v>
      </c>
      <c r="BN15" s="414" t="s">
        <v>1260</v>
      </c>
      <c r="BO15" s="414" t="s">
        <v>1260</v>
      </c>
      <c r="BP15" s="414" t="s">
        <v>1260</v>
      </c>
      <c r="BQ15" s="414" t="s">
        <v>1260</v>
      </c>
      <c r="BR15" s="414" t="s">
        <v>1260</v>
      </c>
      <c r="BS15" s="414" t="s">
        <v>1260</v>
      </c>
      <c r="BT15" s="414" t="s">
        <v>1260</v>
      </c>
      <c r="BU15" s="414" t="s">
        <v>1260</v>
      </c>
      <c r="BV15" s="414" t="s">
        <v>1260</v>
      </c>
    </row>
    <row r="16" spans="1:74" ht="11.1" customHeight="1">
      <c r="A16" s="163" t="s">
        <v>381</v>
      </c>
      <c r="B16" s="174" t="s">
        <v>368</v>
      </c>
      <c r="C16" s="256">
        <v>2.2999999999999998</v>
      </c>
      <c r="D16" s="256">
        <v>2.2999999999999998</v>
      </c>
      <c r="E16" s="256">
        <v>2.2999999999999998</v>
      </c>
      <c r="F16" s="256">
        <v>2.2999999999999998</v>
      </c>
      <c r="G16" s="256">
        <v>2.2999999999999998</v>
      </c>
      <c r="H16" s="256">
        <v>2.2999999999999998</v>
      </c>
      <c r="I16" s="256">
        <v>2.2999999999999998</v>
      </c>
      <c r="J16" s="256">
        <v>2.2999999999999998</v>
      </c>
      <c r="K16" s="256">
        <v>2.2999999999999998</v>
      </c>
      <c r="L16" s="256">
        <v>2.2999999999999998</v>
      </c>
      <c r="M16" s="256">
        <v>2.2999999999999998</v>
      </c>
      <c r="N16" s="256">
        <v>2.2999999999999998</v>
      </c>
      <c r="O16" s="256">
        <v>2.2999999999999998</v>
      </c>
      <c r="P16" s="256">
        <v>2.2999999999999998</v>
      </c>
      <c r="Q16" s="256">
        <v>2.2999999999999998</v>
      </c>
      <c r="R16" s="256">
        <v>2.2999999999999998</v>
      </c>
      <c r="S16" s="256">
        <v>2.2999999999999998</v>
      </c>
      <c r="T16" s="256">
        <v>2.2999999999999998</v>
      </c>
      <c r="U16" s="256">
        <v>2.2999999999999998</v>
      </c>
      <c r="V16" s="256">
        <v>2.2999999999999998</v>
      </c>
      <c r="W16" s="256">
        <v>2.2999999999999998</v>
      </c>
      <c r="X16" s="256">
        <v>2.2999999999999998</v>
      </c>
      <c r="Y16" s="256">
        <v>2.2999999999999998</v>
      </c>
      <c r="Z16" s="256">
        <v>2.2999999999999998</v>
      </c>
      <c r="AA16" s="256">
        <v>2.4</v>
      </c>
      <c r="AB16" s="256">
        <v>2.4</v>
      </c>
      <c r="AC16" s="256">
        <v>2.5</v>
      </c>
      <c r="AD16" s="256">
        <v>2.6</v>
      </c>
      <c r="AE16" s="256">
        <v>2.6</v>
      </c>
      <c r="AF16" s="256">
        <v>2.6</v>
      </c>
      <c r="AG16" s="256">
        <v>2.6</v>
      </c>
      <c r="AH16" s="256">
        <v>2.6</v>
      </c>
      <c r="AI16" s="256">
        <v>2.6</v>
      </c>
      <c r="AJ16" s="256">
        <v>2.6</v>
      </c>
      <c r="AK16" s="256">
        <v>2.6</v>
      </c>
      <c r="AL16" s="256">
        <v>2.6</v>
      </c>
      <c r="AM16" s="256">
        <v>2.6</v>
      </c>
      <c r="AN16" s="256">
        <v>2.6</v>
      </c>
      <c r="AO16" s="256">
        <v>2.7</v>
      </c>
      <c r="AP16" s="256">
        <v>2.7</v>
      </c>
      <c r="AQ16" s="256">
        <v>2.7</v>
      </c>
      <c r="AR16" s="256">
        <v>2.7</v>
      </c>
      <c r="AS16" s="256">
        <v>2.7</v>
      </c>
      <c r="AT16" s="256">
        <v>2.7</v>
      </c>
      <c r="AU16" s="256">
        <v>2.7</v>
      </c>
      <c r="AV16" s="256">
        <v>2.7</v>
      </c>
      <c r="AW16" s="256">
        <v>2.7</v>
      </c>
      <c r="AX16" s="256">
        <v>2.7</v>
      </c>
      <c r="AY16" s="256">
        <v>2.7</v>
      </c>
      <c r="AZ16" s="256">
        <v>2.7</v>
      </c>
      <c r="BA16" s="256">
        <v>2.7</v>
      </c>
      <c r="BB16" s="256">
        <v>2.7</v>
      </c>
      <c r="BC16" s="256">
        <v>2.7</v>
      </c>
      <c r="BD16" s="256">
        <v>2.7</v>
      </c>
      <c r="BE16" s="256">
        <v>2.7</v>
      </c>
      <c r="BF16" s="414">
        <v>2.7</v>
      </c>
      <c r="BG16" s="256">
        <v>2.7</v>
      </c>
      <c r="BH16" s="414" t="s">
        <v>1260</v>
      </c>
      <c r="BI16" s="414" t="s">
        <v>1260</v>
      </c>
      <c r="BJ16" s="414" t="s">
        <v>1260</v>
      </c>
      <c r="BK16" s="414" t="s">
        <v>1260</v>
      </c>
      <c r="BL16" s="414" t="s">
        <v>1260</v>
      </c>
      <c r="BM16" s="414" t="s">
        <v>1260</v>
      </c>
      <c r="BN16" s="414" t="s">
        <v>1260</v>
      </c>
      <c r="BO16" s="414" t="s">
        <v>1260</v>
      </c>
      <c r="BP16" s="414" t="s">
        <v>1260</v>
      </c>
      <c r="BQ16" s="414" t="s">
        <v>1260</v>
      </c>
      <c r="BR16" s="414" t="s">
        <v>1260</v>
      </c>
      <c r="BS16" s="414" t="s">
        <v>1260</v>
      </c>
      <c r="BT16" s="414" t="s">
        <v>1260</v>
      </c>
      <c r="BU16" s="414" t="s">
        <v>1260</v>
      </c>
      <c r="BV16" s="414" t="s">
        <v>1260</v>
      </c>
    </row>
    <row r="17" spans="1:74" ht="11.1" customHeight="1">
      <c r="A17" s="163" t="s">
        <v>382</v>
      </c>
      <c r="B17" s="174" t="s">
        <v>369</v>
      </c>
      <c r="C17" s="256">
        <v>2.2999999999999998</v>
      </c>
      <c r="D17" s="256">
        <v>2.2999999999999998</v>
      </c>
      <c r="E17" s="256">
        <v>2.2999999999999998</v>
      </c>
      <c r="F17" s="256">
        <v>2.2000000000000002</v>
      </c>
      <c r="G17" s="256">
        <v>2.2000000000000002</v>
      </c>
      <c r="H17" s="256">
        <v>2.2000000000000002</v>
      </c>
      <c r="I17" s="256">
        <v>2.2000000000000002</v>
      </c>
      <c r="J17" s="256">
        <v>2.2000000000000002</v>
      </c>
      <c r="K17" s="256">
        <v>2.2000000000000002</v>
      </c>
      <c r="L17" s="256">
        <v>2.2000000000000002</v>
      </c>
      <c r="M17" s="256">
        <v>2.1</v>
      </c>
      <c r="N17" s="256">
        <v>2</v>
      </c>
      <c r="O17" s="256">
        <v>2.0499999999999998</v>
      </c>
      <c r="P17" s="256">
        <v>2.1</v>
      </c>
      <c r="Q17" s="256">
        <v>2.0499999999999998</v>
      </c>
      <c r="R17" s="256">
        <v>2.0699999999999998</v>
      </c>
      <c r="S17" s="256">
        <v>2.1</v>
      </c>
      <c r="T17" s="256">
        <v>2.1</v>
      </c>
      <c r="U17" s="256">
        <v>2.1</v>
      </c>
      <c r="V17" s="256">
        <v>2.1</v>
      </c>
      <c r="W17" s="256">
        <v>2.1</v>
      </c>
      <c r="X17" s="256">
        <v>2.1</v>
      </c>
      <c r="Y17" s="256">
        <v>2.2000000000000002</v>
      </c>
      <c r="Z17" s="256">
        <v>2.2000000000000002</v>
      </c>
      <c r="AA17" s="256">
        <v>2.2000000000000002</v>
      </c>
      <c r="AB17" s="256">
        <v>2.2000000000000002</v>
      </c>
      <c r="AC17" s="256">
        <v>2.2000000000000002</v>
      </c>
      <c r="AD17" s="256">
        <v>2.2000000000000002</v>
      </c>
      <c r="AE17" s="256">
        <v>2.2000000000000002</v>
      </c>
      <c r="AF17" s="256">
        <v>2.2000000000000002</v>
      </c>
      <c r="AG17" s="256">
        <v>2.2000000000000002</v>
      </c>
      <c r="AH17" s="256">
        <v>2.2000000000000002</v>
      </c>
      <c r="AI17" s="256">
        <v>2.2000000000000002</v>
      </c>
      <c r="AJ17" s="256">
        <v>2.2000000000000002</v>
      </c>
      <c r="AK17" s="256">
        <v>2.2000000000000002</v>
      </c>
      <c r="AL17" s="256">
        <v>2.2000000000000002</v>
      </c>
      <c r="AM17" s="256">
        <v>2.2000000000000002</v>
      </c>
      <c r="AN17" s="256">
        <v>2.2000000000000002</v>
      </c>
      <c r="AO17" s="256">
        <v>2.2000000000000002</v>
      </c>
      <c r="AP17" s="256">
        <v>2.2000000000000002</v>
      </c>
      <c r="AQ17" s="256">
        <v>2.2000000000000002</v>
      </c>
      <c r="AR17" s="256">
        <v>2.2000000000000002</v>
      </c>
      <c r="AS17" s="256">
        <v>2.2000000000000002</v>
      </c>
      <c r="AT17" s="256">
        <v>2.2000000000000002</v>
      </c>
      <c r="AU17" s="256">
        <v>2.2000000000000002</v>
      </c>
      <c r="AV17" s="256">
        <v>2.2000000000000002</v>
      </c>
      <c r="AW17" s="256">
        <v>2.2000000000000002</v>
      </c>
      <c r="AX17" s="256">
        <v>2.2000000000000002</v>
      </c>
      <c r="AY17" s="256">
        <v>2.2000000000000002</v>
      </c>
      <c r="AZ17" s="256">
        <v>2.2000000000000002</v>
      </c>
      <c r="BA17" s="256">
        <v>2.2000000000000002</v>
      </c>
      <c r="BB17" s="256">
        <v>2.2000000000000002</v>
      </c>
      <c r="BC17" s="256">
        <v>2.2000000000000002</v>
      </c>
      <c r="BD17" s="256">
        <v>2.2000000000000002</v>
      </c>
      <c r="BE17" s="256">
        <v>2.2000000000000002</v>
      </c>
      <c r="BF17" s="414">
        <v>2.2000000000000002</v>
      </c>
      <c r="BG17" s="256">
        <v>2.2000000000000002</v>
      </c>
      <c r="BH17" s="414" t="s">
        <v>1260</v>
      </c>
      <c r="BI17" s="414" t="s">
        <v>1260</v>
      </c>
      <c r="BJ17" s="414" t="s">
        <v>1260</v>
      </c>
      <c r="BK17" s="414" t="s">
        <v>1260</v>
      </c>
      <c r="BL17" s="414" t="s">
        <v>1260</v>
      </c>
      <c r="BM17" s="414" t="s">
        <v>1260</v>
      </c>
      <c r="BN17" s="414" t="s">
        <v>1260</v>
      </c>
      <c r="BO17" s="414" t="s">
        <v>1260</v>
      </c>
      <c r="BP17" s="414" t="s">
        <v>1260</v>
      </c>
      <c r="BQ17" s="414" t="s">
        <v>1260</v>
      </c>
      <c r="BR17" s="414" t="s">
        <v>1260</v>
      </c>
      <c r="BS17" s="414" t="s">
        <v>1260</v>
      </c>
      <c r="BT17" s="414" t="s">
        <v>1260</v>
      </c>
      <c r="BU17" s="414" t="s">
        <v>1260</v>
      </c>
      <c r="BV17" s="414" t="s">
        <v>1260</v>
      </c>
    </row>
    <row r="18" spans="1:74" ht="11.1" customHeight="1">
      <c r="A18" s="163" t="s">
        <v>344</v>
      </c>
      <c r="B18" s="174" t="s">
        <v>91</v>
      </c>
      <c r="C18" s="256">
        <v>28.97351162</v>
      </c>
      <c r="D18" s="256">
        <v>28.89317514</v>
      </c>
      <c r="E18" s="256">
        <v>28.767230139999999</v>
      </c>
      <c r="F18" s="256">
        <v>28.815386830000001</v>
      </c>
      <c r="G18" s="256">
        <v>28.836245699999999</v>
      </c>
      <c r="H18" s="256">
        <v>28.926485</v>
      </c>
      <c r="I18" s="256">
        <v>29.248182440000001</v>
      </c>
      <c r="J18" s="256">
        <v>29.356641060000001</v>
      </c>
      <c r="K18" s="256">
        <v>29.36521342</v>
      </c>
      <c r="L18" s="256">
        <v>29.404778</v>
      </c>
      <c r="M18" s="256">
        <v>29.336944410000001</v>
      </c>
      <c r="N18" s="256">
        <v>29.20975348</v>
      </c>
      <c r="O18" s="256">
        <v>29.413655276</v>
      </c>
      <c r="P18" s="256">
        <v>29.450088848</v>
      </c>
      <c r="Q18" s="256">
        <v>29.328291301</v>
      </c>
      <c r="R18" s="256">
        <v>29.279782056999998</v>
      </c>
      <c r="S18" s="256">
        <v>29.538409833999999</v>
      </c>
      <c r="T18" s="256">
        <v>30.150663322</v>
      </c>
      <c r="U18" s="256">
        <v>30.141758996</v>
      </c>
      <c r="V18" s="256">
        <v>30.154922472999999</v>
      </c>
      <c r="W18" s="256">
        <v>30.149948819999999</v>
      </c>
      <c r="X18" s="256">
        <v>29.687478467999998</v>
      </c>
      <c r="Y18" s="256">
        <v>29.927936762000002</v>
      </c>
      <c r="Z18" s="256">
        <v>29.949333398</v>
      </c>
      <c r="AA18" s="256">
        <v>30.450757905</v>
      </c>
      <c r="AB18" s="256">
        <v>30.030848121999998</v>
      </c>
      <c r="AC18" s="256">
        <v>28.879052291000001</v>
      </c>
      <c r="AD18" s="256">
        <v>28.971612571000001</v>
      </c>
      <c r="AE18" s="256">
        <v>28.993803367000002</v>
      </c>
      <c r="AF18" s="256">
        <v>29.637533452</v>
      </c>
      <c r="AG18" s="256">
        <v>29.884948433000002</v>
      </c>
      <c r="AH18" s="256">
        <v>30.011606677</v>
      </c>
      <c r="AI18" s="256">
        <v>30.065598194</v>
      </c>
      <c r="AJ18" s="256">
        <v>29.764931232999999</v>
      </c>
      <c r="AK18" s="256">
        <v>30.571522024</v>
      </c>
      <c r="AL18" s="256">
        <v>30.624132433</v>
      </c>
      <c r="AM18" s="256">
        <v>30.820601289999999</v>
      </c>
      <c r="AN18" s="256">
        <v>31.172848349999999</v>
      </c>
      <c r="AO18" s="256">
        <v>31.199345729000001</v>
      </c>
      <c r="AP18" s="256">
        <v>31.430373680999999</v>
      </c>
      <c r="AQ18" s="256">
        <v>31.002838920999999</v>
      </c>
      <c r="AR18" s="256">
        <v>31.111676105000001</v>
      </c>
      <c r="AS18" s="256">
        <v>31.007962405000001</v>
      </c>
      <c r="AT18" s="256">
        <v>31.212013020000001</v>
      </c>
      <c r="AU18" s="256">
        <v>30.926446787</v>
      </c>
      <c r="AV18" s="256">
        <v>30.452865256999999</v>
      </c>
      <c r="AW18" s="256">
        <v>30.264315132</v>
      </c>
      <c r="AX18" s="256">
        <v>30.083365234999999</v>
      </c>
      <c r="AY18" s="256">
        <v>30.035040420000001</v>
      </c>
      <c r="AZ18" s="256">
        <v>29.989371301999999</v>
      </c>
      <c r="BA18" s="256">
        <v>30.009230297999999</v>
      </c>
      <c r="BB18" s="256">
        <v>30.490726894000002</v>
      </c>
      <c r="BC18" s="256">
        <v>30.601507733999998</v>
      </c>
      <c r="BD18" s="256">
        <v>30.319040643000001</v>
      </c>
      <c r="BE18" s="256">
        <v>30.515688264000001</v>
      </c>
      <c r="BF18" s="256">
        <v>30.399238767</v>
      </c>
      <c r="BG18" s="256">
        <v>29.702240459999999</v>
      </c>
      <c r="BH18" s="414">
        <v>29.653543173999999</v>
      </c>
      <c r="BI18" s="414">
        <v>29.423950262000002</v>
      </c>
      <c r="BJ18" s="414">
        <v>29.153932184999999</v>
      </c>
      <c r="BK18" s="414">
        <v>29.012269812</v>
      </c>
      <c r="BL18" s="414">
        <v>29.251249255000001</v>
      </c>
      <c r="BM18" s="414">
        <v>29.647850378000001</v>
      </c>
      <c r="BN18" s="414">
        <v>29.611325407999999</v>
      </c>
      <c r="BO18" s="414">
        <v>29.636506558000001</v>
      </c>
      <c r="BP18" s="414">
        <v>29.685284287000002</v>
      </c>
      <c r="BQ18" s="414">
        <v>29.616443177000001</v>
      </c>
      <c r="BR18" s="414">
        <v>29.668481962000001</v>
      </c>
      <c r="BS18" s="414">
        <v>29.704608277999998</v>
      </c>
      <c r="BT18" s="414">
        <v>29.140264852000001</v>
      </c>
      <c r="BU18" s="414">
        <v>29.167016511</v>
      </c>
      <c r="BV18" s="414">
        <v>29.190362956000001</v>
      </c>
    </row>
    <row r="19" spans="1:74" ht="11.1" customHeight="1">
      <c r="C19" s="487"/>
      <c r="D19" s="226"/>
      <c r="E19" s="226"/>
      <c r="F19" s="226"/>
      <c r="G19" s="226"/>
      <c r="H19" s="226"/>
      <c r="I19" s="226"/>
      <c r="J19" s="226"/>
      <c r="K19" s="226"/>
      <c r="L19" s="226"/>
      <c r="M19" s="226"/>
      <c r="N19" s="226"/>
      <c r="O19" s="226"/>
      <c r="P19" s="226"/>
      <c r="Q19" s="226"/>
      <c r="R19" s="226"/>
      <c r="S19" s="226"/>
      <c r="T19" s="226"/>
      <c r="U19" s="226"/>
      <c r="V19" s="226"/>
      <c r="W19" s="226"/>
      <c r="X19" s="226"/>
      <c r="Y19" s="226"/>
      <c r="Z19" s="226"/>
      <c r="AA19" s="226"/>
      <c r="AB19" s="226"/>
      <c r="AC19" s="226"/>
      <c r="AD19" s="226"/>
      <c r="AE19" s="226"/>
      <c r="AF19" s="226"/>
      <c r="AG19" s="226"/>
      <c r="AH19" s="226"/>
      <c r="AI19" s="226"/>
      <c r="AJ19" s="226"/>
      <c r="AK19" s="226"/>
      <c r="AL19" s="226"/>
      <c r="AM19" s="226"/>
      <c r="AN19" s="226"/>
      <c r="AO19" s="226"/>
      <c r="AP19" s="226"/>
      <c r="AQ19" s="226"/>
      <c r="AR19" s="226"/>
      <c r="AS19" s="226"/>
      <c r="AT19" s="226"/>
      <c r="AU19" s="226"/>
      <c r="AV19" s="226"/>
      <c r="AW19" s="226"/>
      <c r="AX19" s="226"/>
      <c r="AY19" s="641"/>
      <c r="AZ19" s="641"/>
      <c r="BA19" s="641"/>
      <c r="BB19" s="641"/>
      <c r="BC19" s="641"/>
      <c r="BD19" s="641"/>
      <c r="BE19" s="641"/>
      <c r="BF19" s="641"/>
      <c r="BG19" s="641"/>
      <c r="BH19" s="500"/>
      <c r="BI19" s="500"/>
      <c r="BJ19" s="500"/>
      <c r="BK19" s="500"/>
      <c r="BL19" s="500"/>
      <c r="BM19" s="500"/>
      <c r="BN19" s="500"/>
      <c r="BO19" s="500"/>
      <c r="BP19" s="500"/>
      <c r="BQ19" s="500"/>
      <c r="BR19" s="500"/>
      <c r="BS19" s="500"/>
      <c r="BT19" s="500"/>
      <c r="BU19" s="500"/>
      <c r="BV19" s="500"/>
    </row>
    <row r="20" spans="1:74" ht="11.1" customHeight="1">
      <c r="A20" s="163" t="s">
        <v>560</v>
      </c>
      <c r="B20" s="173" t="s">
        <v>372</v>
      </c>
      <c r="C20" s="256">
        <v>4.4090627519999996</v>
      </c>
      <c r="D20" s="256">
        <v>4.4874757519999999</v>
      </c>
      <c r="E20" s="256">
        <v>4.5638127519999996</v>
      </c>
      <c r="F20" s="256">
        <v>4.6636217520000001</v>
      </c>
      <c r="G20" s="256">
        <v>4.7302977520000002</v>
      </c>
      <c r="H20" s="256">
        <v>4.8130997520000003</v>
      </c>
      <c r="I20" s="256">
        <v>4.9028647520000002</v>
      </c>
      <c r="J20" s="256">
        <v>4.9555937520000004</v>
      </c>
      <c r="K20" s="256">
        <v>4.9043907520000003</v>
      </c>
      <c r="L20" s="256">
        <v>4.9378107519999999</v>
      </c>
      <c r="M20" s="256">
        <v>4.9495507520000004</v>
      </c>
      <c r="N20" s="256">
        <v>4.989039752</v>
      </c>
      <c r="O20" s="256">
        <v>5.0452767520000004</v>
      </c>
      <c r="P20" s="256">
        <v>5.1116157519999996</v>
      </c>
      <c r="Q20" s="256">
        <v>5.1788447519999998</v>
      </c>
      <c r="R20" s="256">
        <v>5.2320127520000002</v>
      </c>
      <c r="S20" s="256">
        <v>5.0118181461000004</v>
      </c>
      <c r="T20" s="256">
        <v>5.0616431460999998</v>
      </c>
      <c r="U20" s="256">
        <v>5.1477401461000003</v>
      </c>
      <c r="V20" s="256">
        <v>5.1981871461000004</v>
      </c>
      <c r="W20" s="256">
        <v>5.3494301460999996</v>
      </c>
      <c r="X20" s="256">
        <v>5.3954301460999998</v>
      </c>
      <c r="Y20" s="256">
        <v>5.4674301460999999</v>
      </c>
      <c r="Z20" s="256">
        <v>5.4754301460999999</v>
      </c>
      <c r="AA20" s="256">
        <v>5.5603301461000001</v>
      </c>
      <c r="AB20" s="256">
        <v>5.5723301460999997</v>
      </c>
      <c r="AC20" s="256">
        <v>5.4343301460999998</v>
      </c>
      <c r="AD20" s="256">
        <v>5.4723301461</v>
      </c>
      <c r="AE20" s="256">
        <v>5.4863301461000002</v>
      </c>
      <c r="AF20" s="256">
        <v>5.4863301461000002</v>
      </c>
      <c r="AG20" s="256">
        <v>5.4813301461000004</v>
      </c>
      <c r="AH20" s="256">
        <v>5.4873301460999997</v>
      </c>
      <c r="AI20" s="256">
        <v>5.4973301461000004</v>
      </c>
      <c r="AJ20" s="256">
        <v>5.5073301461000002</v>
      </c>
      <c r="AK20" s="256">
        <v>5.5473301461000002</v>
      </c>
      <c r="AL20" s="256">
        <v>5.5573301461</v>
      </c>
      <c r="AM20" s="256">
        <v>5.6983301461</v>
      </c>
      <c r="AN20" s="256">
        <v>5.7133301460999997</v>
      </c>
      <c r="AO20" s="256">
        <v>5.7083301460999998</v>
      </c>
      <c r="AP20" s="256">
        <v>5.7333301461000001</v>
      </c>
      <c r="AQ20" s="256">
        <v>5.7683301461000003</v>
      </c>
      <c r="AR20" s="256">
        <v>5.7723301460999998</v>
      </c>
      <c r="AS20" s="256">
        <v>5.7743301460999996</v>
      </c>
      <c r="AT20" s="256">
        <v>5.7913301461</v>
      </c>
      <c r="AU20" s="256">
        <v>5.7633301461000004</v>
      </c>
      <c r="AV20" s="256">
        <v>5.7503301460999996</v>
      </c>
      <c r="AW20" s="256">
        <v>5.7413301461000001</v>
      </c>
      <c r="AX20" s="256">
        <v>5.7833301461</v>
      </c>
      <c r="AY20" s="256">
        <v>5.7903301460999996</v>
      </c>
      <c r="AZ20" s="256">
        <v>5.8003301461000003</v>
      </c>
      <c r="BA20" s="256">
        <v>5.8053301461000002</v>
      </c>
      <c r="BB20" s="256">
        <v>5.8103301461000001</v>
      </c>
      <c r="BC20" s="256">
        <v>5.8303301460999997</v>
      </c>
      <c r="BD20" s="256">
        <v>5.8203301460999999</v>
      </c>
      <c r="BE20" s="256">
        <v>5.7987781273000003</v>
      </c>
      <c r="BF20" s="256">
        <v>5.8215305923000003</v>
      </c>
      <c r="BG20" s="256">
        <v>5.7661067727999997</v>
      </c>
      <c r="BH20" s="414">
        <v>5.8037557527999999</v>
      </c>
      <c r="BI20" s="414">
        <v>5.9287635472</v>
      </c>
      <c r="BJ20" s="414">
        <v>5.9460113858000003</v>
      </c>
      <c r="BK20" s="414">
        <v>6.0348750798999999</v>
      </c>
      <c r="BL20" s="414">
        <v>6.0533820929999997</v>
      </c>
      <c r="BM20" s="414">
        <v>6.0712262060000004</v>
      </c>
      <c r="BN20" s="414">
        <v>6.0894218240000004</v>
      </c>
      <c r="BO20" s="414">
        <v>6.1076531804999998</v>
      </c>
      <c r="BP20" s="414">
        <v>6.1270938487000004</v>
      </c>
      <c r="BQ20" s="414">
        <v>6.1462173542</v>
      </c>
      <c r="BR20" s="414">
        <v>6.1650874530999999</v>
      </c>
      <c r="BS20" s="414">
        <v>6.1830460008000001</v>
      </c>
      <c r="BT20" s="414">
        <v>6.2012177581000003</v>
      </c>
      <c r="BU20" s="414">
        <v>6.2206385418999997</v>
      </c>
      <c r="BV20" s="414">
        <v>6.2399516946000002</v>
      </c>
    </row>
    <row r="21" spans="1:74" ht="11.1" customHeight="1">
      <c r="C21" s="226"/>
      <c r="D21" s="226"/>
      <c r="E21" s="226"/>
      <c r="F21" s="226"/>
      <c r="G21" s="226"/>
      <c r="H21" s="226"/>
      <c r="I21" s="226"/>
      <c r="J21" s="226"/>
      <c r="K21" s="226"/>
      <c r="L21" s="226"/>
      <c r="M21" s="226"/>
      <c r="N21" s="226"/>
      <c r="O21" s="226"/>
      <c r="P21" s="226"/>
      <c r="Q21" s="226"/>
      <c r="R21" s="226"/>
      <c r="S21" s="226"/>
      <c r="T21" s="226"/>
      <c r="U21" s="226"/>
      <c r="V21" s="226"/>
      <c r="W21" s="226"/>
      <c r="X21" s="226"/>
      <c r="Y21" s="226"/>
      <c r="Z21" s="226"/>
      <c r="AA21" s="226"/>
      <c r="AB21" s="226"/>
      <c r="AC21" s="226"/>
      <c r="AD21" s="226"/>
      <c r="AE21" s="226"/>
      <c r="AF21" s="226"/>
      <c r="AG21" s="226"/>
      <c r="AH21" s="226"/>
      <c r="AI21" s="226"/>
      <c r="AJ21" s="226"/>
      <c r="AK21" s="226"/>
      <c r="AL21" s="226"/>
      <c r="AM21" s="226"/>
      <c r="AN21" s="226"/>
      <c r="AO21" s="226"/>
      <c r="AP21" s="226"/>
      <c r="AQ21" s="226"/>
      <c r="AR21" s="226"/>
      <c r="AS21" s="226"/>
      <c r="AT21" s="226"/>
      <c r="AU21" s="226"/>
      <c r="AV21" s="226"/>
      <c r="AW21" s="226"/>
      <c r="AX21" s="226"/>
      <c r="AY21" s="641"/>
      <c r="AZ21" s="641"/>
      <c r="BA21" s="641"/>
      <c r="BB21" s="641"/>
      <c r="BC21" s="641"/>
      <c r="BD21" s="641"/>
      <c r="BE21" s="641"/>
      <c r="BF21" s="641"/>
      <c r="BG21" s="641"/>
      <c r="BH21" s="500"/>
      <c r="BI21" s="500"/>
      <c r="BJ21" s="500"/>
      <c r="BK21" s="500"/>
      <c r="BL21" s="500"/>
      <c r="BM21" s="500"/>
      <c r="BN21" s="500"/>
      <c r="BO21" s="500"/>
      <c r="BP21" s="500"/>
      <c r="BQ21" s="500"/>
      <c r="BR21" s="500"/>
      <c r="BS21" s="500"/>
      <c r="BT21" s="500"/>
      <c r="BU21" s="500"/>
      <c r="BV21" s="500"/>
    </row>
    <row r="22" spans="1:74" ht="11.1" customHeight="1">
      <c r="A22" s="163" t="s">
        <v>343</v>
      </c>
      <c r="B22" s="173" t="s">
        <v>92</v>
      </c>
      <c r="C22" s="256">
        <v>33.382574372000001</v>
      </c>
      <c r="D22" s="256">
        <v>33.380650891999998</v>
      </c>
      <c r="E22" s="256">
        <v>33.331042891999999</v>
      </c>
      <c r="F22" s="256">
        <v>33.479008581999999</v>
      </c>
      <c r="G22" s="256">
        <v>33.566543451999998</v>
      </c>
      <c r="H22" s="256">
        <v>33.739584751999999</v>
      </c>
      <c r="I22" s="256">
        <v>34.151047192</v>
      </c>
      <c r="J22" s="256">
        <v>34.312234812</v>
      </c>
      <c r="K22" s="256">
        <v>34.269604172000001</v>
      </c>
      <c r="L22" s="256">
        <v>34.342588751999997</v>
      </c>
      <c r="M22" s="256">
        <v>34.286495162000001</v>
      </c>
      <c r="N22" s="256">
        <v>34.198793232</v>
      </c>
      <c r="O22" s="256">
        <v>34.458932028</v>
      </c>
      <c r="P22" s="256">
        <v>34.561704599999999</v>
      </c>
      <c r="Q22" s="256">
        <v>34.507136053000004</v>
      </c>
      <c r="R22" s="256">
        <v>34.511794809000001</v>
      </c>
      <c r="S22" s="256">
        <v>34.550227980000003</v>
      </c>
      <c r="T22" s="256">
        <v>35.212306468000001</v>
      </c>
      <c r="U22" s="256">
        <v>35.289499141999997</v>
      </c>
      <c r="V22" s="256">
        <v>35.353109619000001</v>
      </c>
      <c r="W22" s="256">
        <v>35.499378966000002</v>
      </c>
      <c r="X22" s="256">
        <v>35.082908613999997</v>
      </c>
      <c r="Y22" s="256">
        <v>35.395366908</v>
      </c>
      <c r="Z22" s="256">
        <v>35.424763544000001</v>
      </c>
      <c r="AA22" s="256">
        <v>36.011088051000002</v>
      </c>
      <c r="AB22" s="256">
        <v>35.603178268000001</v>
      </c>
      <c r="AC22" s="256">
        <v>34.313382437000001</v>
      </c>
      <c r="AD22" s="256">
        <v>34.443942716999999</v>
      </c>
      <c r="AE22" s="256">
        <v>34.480133512999998</v>
      </c>
      <c r="AF22" s="256">
        <v>35.123863598</v>
      </c>
      <c r="AG22" s="256">
        <v>35.366278579000003</v>
      </c>
      <c r="AH22" s="256">
        <v>35.498936823000001</v>
      </c>
      <c r="AI22" s="256">
        <v>35.562928339999999</v>
      </c>
      <c r="AJ22" s="256">
        <v>35.272261379</v>
      </c>
      <c r="AK22" s="256">
        <v>36.118852169999997</v>
      </c>
      <c r="AL22" s="256">
        <v>36.181462578999998</v>
      </c>
      <c r="AM22" s="256">
        <v>36.518931436000003</v>
      </c>
      <c r="AN22" s="256">
        <v>36.886178495999999</v>
      </c>
      <c r="AO22" s="256">
        <v>36.907675875000002</v>
      </c>
      <c r="AP22" s="256">
        <v>37.163703826999999</v>
      </c>
      <c r="AQ22" s="256">
        <v>36.771169067000002</v>
      </c>
      <c r="AR22" s="256">
        <v>36.884006251000002</v>
      </c>
      <c r="AS22" s="256">
        <v>36.782292550999998</v>
      </c>
      <c r="AT22" s="256">
        <v>37.003343166000001</v>
      </c>
      <c r="AU22" s="256">
        <v>36.689776932999997</v>
      </c>
      <c r="AV22" s="256">
        <v>36.203195403000002</v>
      </c>
      <c r="AW22" s="256">
        <v>36.005645278000003</v>
      </c>
      <c r="AX22" s="256">
        <v>35.866695381</v>
      </c>
      <c r="AY22" s="256">
        <v>35.825370565999997</v>
      </c>
      <c r="AZ22" s="256">
        <v>35.789701448000002</v>
      </c>
      <c r="BA22" s="256">
        <v>35.814560444000001</v>
      </c>
      <c r="BB22" s="256">
        <v>36.301057040000003</v>
      </c>
      <c r="BC22" s="256">
        <v>36.431837880000003</v>
      </c>
      <c r="BD22" s="256">
        <v>36.139370788999997</v>
      </c>
      <c r="BE22" s="256">
        <v>36.314466391000003</v>
      </c>
      <c r="BF22" s="256">
        <v>36.220769359000002</v>
      </c>
      <c r="BG22" s="256">
        <v>35.468347233000003</v>
      </c>
      <c r="BH22" s="414">
        <v>35.457298926999997</v>
      </c>
      <c r="BI22" s="414">
        <v>35.352713809000001</v>
      </c>
      <c r="BJ22" s="414">
        <v>35.099943570999997</v>
      </c>
      <c r="BK22" s="414">
        <v>35.047144891999999</v>
      </c>
      <c r="BL22" s="414">
        <v>35.304631348000001</v>
      </c>
      <c r="BM22" s="414">
        <v>35.719076584</v>
      </c>
      <c r="BN22" s="414">
        <v>35.700747231999998</v>
      </c>
      <c r="BO22" s="414">
        <v>35.744159738</v>
      </c>
      <c r="BP22" s="414">
        <v>35.812378136</v>
      </c>
      <c r="BQ22" s="414">
        <v>35.762660531000002</v>
      </c>
      <c r="BR22" s="414">
        <v>35.833569414999999</v>
      </c>
      <c r="BS22" s="414">
        <v>35.887654279000003</v>
      </c>
      <c r="BT22" s="414">
        <v>35.34148261</v>
      </c>
      <c r="BU22" s="414">
        <v>35.387655053000003</v>
      </c>
      <c r="BV22" s="414">
        <v>35.430314651000003</v>
      </c>
    </row>
    <row r="23" spans="1:74" ht="11.1" customHeight="1">
      <c r="C23" s="226"/>
      <c r="D23" s="226"/>
      <c r="E23" s="226"/>
      <c r="F23" s="226"/>
      <c r="G23" s="226"/>
      <c r="H23" s="226"/>
      <c r="I23" s="226"/>
      <c r="J23" s="226"/>
      <c r="K23" s="226"/>
      <c r="L23" s="226"/>
      <c r="M23" s="226"/>
      <c r="N23" s="226"/>
      <c r="O23" s="226"/>
      <c r="P23" s="226"/>
      <c r="Q23" s="226"/>
      <c r="R23" s="226"/>
      <c r="S23" s="226"/>
      <c r="T23" s="226"/>
      <c r="U23" s="226"/>
      <c r="V23" s="226"/>
      <c r="W23" s="226"/>
      <c r="X23" s="226"/>
      <c r="Y23" s="226"/>
      <c r="Z23" s="226"/>
      <c r="AA23" s="226"/>
      <c r="AB23" s="226"/>
      <c r="AC23" s="226"/>
      <c r="AD23" s="226"/>
      <c r="AE23" s="226"/>
      <c r="AF23" s="226"/>
      <c r="AG23" s="226"/>
      <c r="AH23" s="226"/>
      <c r="AI23" s="226"/>
      <c r="AJ23" s="226"/>
      <c r="AK23" s="226"/>
      <c r="AL23" s="226"/>
      <c r="AM23" s="226"/>
      <c r="AN23" s="226"/>
      <c r="AO23" s="226"/>
      <c r="AP23" s="226"/>
      <c r="AQ23" s="226"/>
      <c r="AR23" s="226"/>
      <c r="AS23" s="226"/>
      <c r="AT23" s="226"/>
      <c r="AU23" s="226"/>
      <c r="AV23" s="226"/>
      <c r="AW23" s="226"/>
      <c r="AX23" s="226"/>
      <c r="AY23" s="641"/>
      <c r="AZ23" s="641"/>
      <c r="BA23" s="641"/>
      <c r="BB23" s="641"/>
      <c r="BC23" s="641"/>
      <c r="BD23" s="641"/>
      <c r="BE23" s="641"/>
      <c r="BF23" s="641"/>
      <c r="BG23" s="641"/>
      <c r="BH23" s="500"/>
      <c r="BI23" s="500"/>
      <c r="BJ23" s="500"/>
      <c r="BK23" s="500"/>
      <c r="BL23" s="500"/>
      <c r="BM23" s="500"/>
      <c r="BN23" s="500"/>
      <c r="BO23" s="500"/>
      <c r="BP23" s="500"/>
      <c r="BQ23" s="500"/>
      <c r="BR23" s="500"/>
      <c r="BS23" s="500"/>
      <c r="BT23" s="500"/>
      <c r="BU23" s="500"/>
      <c r="BV23" s="500"/>
    </row>
    <row r="24" spans="1:74" ht="11.1" customHeight="1">
      <c r="B24" s="258" t="s">
        <v>373</v>
      </c>
      <c r="C24" s="256"/>
      <c r="D24" s="256"/>
      <c r="E24" s="256"/>
      <c r="F24" s="256"/>
      <c r="G24" s="256"/>
      <c r="H24" s="256"/>
      <c r="I24" s="256"/>
      <c r="J24" s="256"/>
      <c r="K24" s="256"/>
      <c r="L24" s="256"/>
      <c r="M24" s="256"/>
      <c r="N24" s="256"/>
      <c r="O24" s="256"/>
      <c r="P24" s="256"/>
      <c r="Q24" s="256"/>
      <c r="R24" s="256"/>
      <c r="S24" s="256"/>
      <c r="T24" s="256"/>
      <c r="U24" s="256"/>
      <c r="V24" s="256"/>
      <c r="W24" s="256"/>
      <c r="X24" s="256"/>
      <c r="Y24" s="256"/>
      <c r="Z24" s="256"/>
      <c r="AA24" s="256"/>
      <c r="AB24" s="256"/>
      <c r="AC24" s="256"/>
      <c r="AD24" s="256"/>
      <c r="AE24" s="256"/>
      <c r="AF24" s="256"/>
      <c r="AG24" s="256"/>
      <c r="AH24" s="256"/>
      <c r="AI24" s="256"/>
      <c r="AJ24" s="256"/>
      <c r="AK24" s="256"/>
      <c r="AL24" s="256"/>
      <c r="AM24" s="256"/>
      <c r="AN24" s="256"/>
      <c r="AO24" s="256"/>
      <c r="AP24" s="256"/>
      <c r="AQ24" s="256"/>
      <c r="AR24" s="256"/>
      <c r="AS24" s="256"/>
      <c r="AT24" s="256"/>
      <c r="AU24" s="256"/>
      <c r="AV24" s="256"/>
      <c r="AW24" s="256"/>
      <c r="AX24" s="256"/>
      <c r="AY24" s="256"/>
      <c r="AZ24" s="256"/>
      <c r="BA24" s="256"/>
      <c r="BB24" s="256"/>
      <c r="BC24" s="256"/>
      <c r="BD24" s="256"/>
      <c r="BE24" s="256"/>
      <c r="BF24" s="256"/>
      <c r="BG24" s="256"/>
      <c r="BH24" s="414"/>
      <c r="BI24" s="414"/>
      <c r="BJ24" s="414"/>
      <c r="BK24" s="414"/>
      <c r="BL24" s="414"/>
      <c r="BM24" s="414"/>
      <c r="BN24" s="414"/>
      <c r="BO24" s="414"/>
      <c r="BP24" s="414"/>
      <c r="BQ24" s="414"/>
      <c r="BR24" s="414"/>
      <c r="BS24" s="414"/>
      <c r="BT24" s="414"/>
      <c r="BU24" s="414"/>
      <c r="BV24" s="414"/>
    </row>
    <row r="25" spans="1:74" ht="11.1" customHeight="1">
      <c r="A25" s="163" t="s">
        <v>764</v>
      </c>
      <c r="B25" s="174" t="s">
        <v>765</v>
      </c>
      <c r="C25" s="256">
        <v>6.7454838705000002</v>
      </c>
      <c r="D25" s="256">
        <v>6.5949999714</v>
      </c>
      <c r="E25" s="256">
        <v>6.4449999718999997</v>
      </c>
      <c r="F25" s="256">
        <v>6.5449576061999997</v>
      </c>
      <c r="G25" s="256">
        <v>6.5260651357999997</v>
      </c>
      <c r="H25" s="256">
        <v>6.3599607425000002</v>
      </c>
      <c r="I25" s="256">
        <v>6.3744017951999998</v>
      </c>
      <c r="J25" s="256">
        <v>6.5641715706000001</v>
      </c>
      <c r="K25" s="256">
        <v>6.6741163939000003</v>
      </c>
      <c r="L25" s="256">
        <v>6.7639549308999998</v>
      </c>
      <c r="M25" s="256">
        <v>6.8437328833000004</v>
      </c>
      <c r="N25" s="256">
        <v>6.9235298905000002</v>
      </c>
      <c r="O25" s="256">
        <v>7.0034010859000002</v>
      </c>
      <c r="P25" s="256">
        <v>6.9635037673999998</v>
      </c>
      <c r="Q25" s="256">
        <v>6.9626425752000003</v>
      </c>
      <c r="R25" s="256">
        <v>6.9136603608999998</v>
      </c>
      <c r="S25" s="256">
        <v>6.7600000331999999</v>
      </c>
      <c r="T25" s="256">
        <v>6.8099999352999996</v>
      </c>
      <c r="U25" s="256">
        <v>6.8000000007999999</v>
      </c>
      <c r="V25" s="256">
        <v>6.8199999043000004</v>
      </c>
      <c r="W25" s="256">
        <v>6.7600000361000001</v>
      </c>
      <c r="X25" s="256">
        <v>6.7899999058000002</v>
      </c>
      <c r="Y25" s="256">
        <v>6.7200000473000001</v>
      </c>
      <c r="Z25" s="256">
        <v>6.6999999212999999</v>
      </c>
      <c r="AA25" s="256">
        <v>6.7940265057999998</v>
      </c>
      <c r="AB25" s="256">
        <v>6.4694339807999999</v>
      </c>
      <c r="AC25" s="256">
        <v>5.3069363435000003</v>
      </c>
      <c r="AD25" s="256">
        <v>5.2151773950000004</v>
      </c>
      <c r="AE25" s="256">
        <v>5.1852082585000003</v>
      </c>
      <c r="AF25" s="256">
        <v>5.1352461760999999</v>
      </c>
      <c r="AG25" s="256">
        <v>5.1852069417999997</v>
      </c>
      <c r="AH25" s="256">
        <v>5.1652220994000002</v>
      </c>
      <c r="AI25" s="256">
        <v>5.3151215615999998</v>
      </c>
      <c r="AJ25" s="256">
        <v>5.3151139882000003</v>
      </c>
      <c r="AK25" s="256">
        <v>5.7612896472999999</v>
      </c>
      <c r="AL25" s="256">
        <v>5.8576137668000001</v>
      </c>
      <c r="AM25" s="256">
        <v>6.1550968349000001</v>
      </c>
      <c r="AN25" s="256">
        <v>6.4524991759999999</v>
      </c>
      <c r="AO25" s="256">
        <v>6.4200000523999998</v>
      </c>
      <c r="AP25" s="256">
        <v>6.6700000635999999</v>
      </c>
      <c r="AQ25" s="256">
        <v>6.5700000155999998</v>
      </c>
      <c r="AR25" s="256">
        <v>6.5200041218999996</v>
      </c>
      <c r="AS25" s="256">
        <v>6.4699999205000003</v>
      </c>
      <c r="AT25" s="256">
        <v>6.7199999959000003</v>
      </c>
      <c r="AU25" s="256">
        <v>6.4700000417999997</v>
      </c>
      <c r="AV25" s="256">
        <v>6.3499999499999999</v>
      </c>
      <c r="AW25" s="256">
        <v>6.2299727007000003</v>
      </c>
      <c r="AX25" s="256">
        <v>6.3499999543000003</v>
      </c>
      <c r="AY25" s="256">
        <v>6.3393231636999996</v>
      </c>
      <c r="AZ25" s="256">
        <v>6.2789216134999997</v>
      </c>
      <c r="BA25" s="256">
        <v>6.3193477228999999</v>
      </c>
      <c r="BB25" s="256">
        <v>6.3919421932000002</v>
      </c>
      <c r="BC25" s="256">
        <v>6.4158057919999996</v>
      </c>
      <c r="BD25" s="256">
        <v>5.8801513354999999</v>
      </c>
      <c r="BE25" s="256">
        <v>5.8744161179000001</v>
      </c>
      <c r="BF25" s="256">
        <v>5.3967533807999999</v>
      </c>
      <c r="BG25" s="256">
        <v>5.2462817170999996</v>
      </c>
      <c r="BH25" s="414">
        <v>5.4959092271000003</v>
      </c>
      <c r="BI25" s="414">
        <v>5.5657948817999996</v>
      </c>
      <c r="BJ25" s="501">
        <v>5.7956830575999998</v>
      </c>
      <c r="BK25" s="501">
        <v>6.1220302719999999</v>
      </c>
      <c r="BL25" s="501">
        <v>6.3381246431999996</v>
      </c>
      <c r="BM25" s="501">
        <v>6.5624979453999996</v>
      </c>
      <c r="BN25" s="501">
        <v>6.5917875094999996</v>
      </c>
      <c r="BO25" s="501">
        <v>6.6027396597000001</v>
      </c>
      <c r="BP25" s="501">
        <v>6.6090046912</v>
      </c>
      <c r="BQ25" s="501">
        <v>6.6207299446999999</v>
      </c>
      <c r="BR25" s="501">
        <v>6.6562888337999997</v>
      </c>
      <c r="BS25" s="501">
        <v>6.6710527908000001</v>
      </c>
      <c r="BT25" s="501">
        <v>6.6759240212000002</v>
      </c>
      <c r="BU25" s="501">
        <v>6.6805733118999999</v>
      </c>
      <c r="BV25" s="501">
        <v>6.6859044118000002</v>
      </c>
    </row>
    <row r="26" spans="1:74" ht="11.1" customHeight="1">
      <c r="A26" s="163" t="s">
        <v>766</v>
      </c>
      <c r="B26" s="174" t="s">
        <v>767</v>
      </c>
      <c r="C26" s="256">
        <v>2.8035115662000001</v>
      </c>
      <c r="D26" s="256">
        <v>2.7981751279</v>
      </c>
      <c r="E26" s="256">
        <v>2.7972301277999998</v>
      </c>
      <c r="F26" s="256">
        <v>2.6953693712</v>
      </c>
      <c r="G26" s="256">
        <v>2.6866842005999998</v>
      </c>
      <c r="H26" s="256">
        <v>2.6914683867</v>
      </c>
      <c r="I26" s="256">
        <v>2.6766327015</v>
      </c>
      <c r="J26" s="256">
        <v>2.6702023024999999</v>
      </c>
      <c r="K26" s="256">
        <v>2.6688618450999999</v>
      </c>
      <c r="L26" s="256">
        <v>2.6684480593000002</v>
      </c>
      <c r="M26" s="256">
        <v>2.5708337021999998</v>
      </c>
      <c r="N26" s="256">
        <v>2.4638922248999999</v>
      </c>
      <c r="O26" s="256">
        <v>2.5077116937000001</v>
      </c>
      <c r="P26" s="256">
        <v>2.5640148102999998</v>
      </c>
      <c r="Q26" s="256">
        <v>2.5147983793000002</v>
      </c>
      <c r="R26" s="256">
        <v>2.5437701494999998</v>
      </c>
      <c r="S26" s="256">
        <v>2.5784098467000001</v>
      </c>
      <c r="T26" s="256">
        <v>2.5906632973999999</v>
      </c>
      <c r="U26" s="256">
        <v>2.5917589962999998</v>
      </c>
      <c r="V26" s="256">
        <v>2.5849224366999999</v>
      </c>
      <c r="W26" s="256">
        <v>2.5899488337999998</v>
      </c>
      <c r="X26" s="256">
        <v>2.5974784319999999</v>
      </c>
      <c r="Y26" s="256">
        <v>2.7079367810999999</v>
      </c>
      <c r="Z26" s="256">
        <v>2.6993333662999999</v>
      </c>
      <c r="AA26" s="256">
        <v>2.6983854105999998</v>
      </c>
      <c r="AB26" s="256">
        <v>2.6964442311000001</v>
      </c>
      <c r="AC26" s="256">
        <v>2.7024000112</v>
      </c>
      <c r="AD26" s="256">
        <v>2.6991166302999998</v>
      </c>
      <c r="AE26" s="256">
        <v>2.7013070419999998</v>
      </c>
      <c r="AF26" s="256">
        <v>2.6950385884000001</v>
      </c>
      <c r="AG26" s="256">
        <v>2.6924595996999998</v>
      </c>
      <c r="AH26" s="256">
        <v>2.6891192051999999</v>
      </c>
      <c r="AI26" s="256">
        <v>2.6931263311999998</v>
      </c>
      <c r="AJ26" s="256">
        <v>2.6924561454</v>
      </c>
      <c r="AK26" s="256">
        <v>2.6974438248000001</v>
      </c>
      <c r="AL26" s="256">
        <v>2.6984264679000001</v>
      </c>
      <c r="AM26" s="256">
        <v>2.6940781933000002</v>
      </c>
      <c r="AN26" s="256">
        <v>2.6955373648999998</v>
      </c>
      <c r="AO26" s="256">
        <v>2.6993457510000001</v>
      </c>
      <c r="AP26" s="256">
        <v>2.7003737068000002</v>
      </c>
      <c r="AQ26" s="256">
        <v>2.6978389273999999</v>
      </c>
      <c r="AR26" s="256">
        <v>2.7016778129999999</v>
      </c>
      <c r="AS26" s="256">
        <v>2.7079623716999999</v>
      </c>
      <c r="AT26" s="256">
        <v>2.7120130184</v>
      </c>
      <c r="AU26" s="256">
        <v>2.7064468045000001</v>
      </c>
      <c r="AV26" s="256">
        <v>2.7028652357</v>
      </c>
      <c r="AW26" s="256">
        <v>2.7043032819000001</v>
      </c>
      <c r="AX26" s="256">
        <v>2.7033652155999999</v>
      </c>
      <c r="AY26" s="256">
        <v>2.7004921879000001</v>
      </c>
      <c r="AZ26" s="256">
        <v>2.7003063534999998</v>
      </c>
      <c r="BA26" s="256">
        <v>2.7018136879000001</v>
      </c>
      <c r="BB26" s="256">
        <v>2.7144283533000002</v>
      </c>
      <c r="BC26" s="256">
        <v>2.7197297637000002</v>
      </c>
      <c r="BD26" s="256">
        <v>2.7194857767</v>
      </c>
      <c r="BE26" s="256">
        <v>2.7280950936999999</v>
      </c>
      <c r="BF26" s="256">
        <v>2.7176038906</v>
      </c>
      <c r="BG26" s="256">
        <v>2.7203124485000001</v>
      </c>
      <c r="BH26" s="414">
        <v>2.7215174654999998</v>
      </c>
      <c r="BI26" s="414">
        <v>2.7218937929</v>
      </c>
      <c r="BJ26" s="501">
        <v>2.7219047611999998</v>
      </c>
      <c r="BK26" s="501">
        <v>2.7387045356000002</v>
      </c>
      <c r="BL26" s="501">
        <v>2.7560853462999999</v>
      </c>
      <c r="BM26" s="501">
        <v>2.7347241217999998</v>
      </c>
      <c r="BN26" s="501">
        <v>2.7379143308999998</v>
      </c>
      <c r="BO26" s="501">
        <v>2.7335008138000001</v>
      </c>
      <c r="BP26" s="501">
        <v>2.7507079725999999</v>
      </c>
      <c r="BQ26" s="501">
        <v>2.7426031046000001</v>
      </c>
      <c r="BR26" s="501">
        <v>2.7398962265</v>
      </c>
      <c r="BS26" s="501">
        <v>2.7409321426000002</v>
      </c>
      <c r="BT26" s="501">
        <v>2.7415377068</v>
      </c>
      <c r="BU26" s="501">
        <v>2.7431457683999998</v>
      </c>
      <c r="BV26" s="501">
        <v>2.7416332038000002</v>
      </c>
    </row>
    <row r="27" spans="1:74" ht="11.1" customHeight="1">
      <c r="A27" s="163" t="s">
        <v>768</v>
      </c>
      <c r="B27" s="174" t="s">
        <v>769</v>
      </c>
      <c r="C27" s="256">
        <v>22.749999562999999</v>
      </c>
      <c r="D27" s="256">
        <v>22.849999901</v>
      </c>
      <c r="E27" s="256">
        <v>22.899999900000001</v>
      </c>
      <c r="F27" s="256">
        <v>22.999851023000002</v>
      </c>
      <c r="G27" s="256">
        <v>23.053762664000001</v>
      </c>
      <c r="H27" s="256">
        <v>23.349855870999999</v>
      </c>
      <c r="I27" s="256">
        <v>23.642147503</v>
      </c>
      <c r="J27" s="256">
        <v>23.942267127000001</v>
      </c>
      <c r="K27" s="256">
        <v>24.342068761</v>
      </c>
      <c r="L27" s="256">
        <v>24.292375010000001</v>
      </c>
      <c r="M27" s="256">
        <v>24.242377415</v>
      </c>
      <c r="N27" s="256">
        <v>24.242330885000001</v>
      </c>
      <c r="O27" s="256">
        <v>24.242542220000001</v>
      </c>
      <c r="P27" s="256">
        <v>24.242570422</v>
      </c>
      <c r="Q27" s="256">
        <v>24.070850046</v>
      </c>
      <c r="R27" s="256">
        <v>24.392351489999999</v>
      </c>
      <c r="S27" s="256">
        <v>24.450000119999999</v>
      </c>
      <c r="T27" s="256">
        <v>24.499999766999998</v>
      </c>
      <c r="U27" s="256">
        <v>24.300000003000001</v>
      </c>
      <c r="V27" s="256">
        <v>24.299999659000001</v>
      </c>
      <c r="W27" s="256">
        <v>24.350000130000002</v>
      </c>
      <c r="X27" s="256">
        <v>24.349999661999998</v>
      </c>
      <c r="Y27" s="256">
        <v>24.350000172000001</v>
      </c>
      <c r="Z27" s="256">
        <v>24.499999712000001</v>
      </c>
      <c r="AA27" s="256">
        <v>24.628346084</v>
      </c>
      <c r="AB27" s="256">
        <v>24.509969787999999</v>
      </c>
      <c r="AC27" s="256">
        <v>24.489715645</v>
      </c>
      <c r="AD27" s="256">
        <v>24.527318975</v>
      </c>
      <c r="AE27" s="256">
        <v>24.577287698999999</v>
      </c>
      <c r="AF27" s="256">
        <v>24.577248235999999</v>
      </c>
      <c r="AG27" s="256">
        <v>24.577281458000002</v>
      </c>
      <c r="AH27" s="256">
        <v>24.577265695000001</v>
      </c>
      <c r="AI27" s="256">
        <v>24.677350106999999</v>
      </c>
      <c r="AJ27" s="256">
        <v>24.627360866</v>
      </c>
      <c r="AK27" s="256">
        <v>24.612788527999999</v>
      </c>
      <c r="AL27" s="256">
        <v>24.548091764999999</v>
      </c>
      <c r="AM27" s="256">
        <v>24.191425972000001</v>
      </c>
      <c r="AN27" s="256">
        <v>24.034811459</v>
      </c>
      <c r="AO27" s="256">
        <v>24.100000197</v>
      </c>
      <c r="AP27" s="256">
        <v>24.08000023</v>
      </c>
      <c r="AQ27" s="256">
        <v>23.955000056999999</v>
      </c>
      <c r="AR27" s="256">
        <v>23.830015065000001</v>
      </c>
      <c r="AS27" s="256">
        <v>23.779999707999998</v>
      </c>
      <c r="AT27" s="256">
        <v>23.679999985999999</v>
      </c>
      <c r="AU27" s="256">
        <v>23.830000154</v>
      </c>
      <c r="AV27" s="256">
        <v>23.579999814000001</v>
      </c>
      <c r="AW27" s="256">
        <v>23.729896017000002</v>
      </c>
      <c r="AX27" s="256">
        <v>23.629999829999999</v>
      </c>
      <c r="AY27" s="256">
        <v>23.640184648000002</v>
      </c>
      <c r="AZ27" s="256">
        <v>23.600772032999998</v>
      </c>
      <c r="BA27" s="256">
        <v>23.658838588999998</v>
      </c>
      <c r="BB27" s="256">
        <v>23.768629453999999</v>
      </c>
      <c r="BC27" s="256">
        <v>23.764464444000001</v>
      </c>
      <c r="BD27" s="256">
        <v>23.665362888000001</v>
      </c>
      <c r="BE27" s="256">
        <v>23.682488788000001</v>
      </c>
      <c r="BF27" s="256">
        <v>23.865642729000001</v>
      </c>
      <c r="BG27" s="256">
        <v>23.413405833999999</v>
      </c>
      <c r="BH27" s="414">
        <v>23.412573306999999</v>
      </c>
      <c r="BI27" s="414">
        <v>23.412311325000001</v>
      </c>
      <c r="BJ27" s="501">
        <v>23.612412181</v>
      </c>
      <c r="BK27" s="501">
        <v>23.609265191999999</v>
      </c>
      <c r="BL27" s="501">
        <v>23.595790010000002</v>
      </c>
      <c r="BM27" s="501">
        <v>23.812777933</v>
      </c>
      <c r="BN27" s="501">
        <v>23.84029816</v>
      </c>
      <c r="BO27" s="501">
        <v>23.863759525999999</v>
      </c>
      <c r="BP27" s="501">
        <v>23.870287336000001</v>
      </c>
      <c r="BQ27" s="501">
        <v>23.806666951</v>
      </c>
      <c r="BR27" s="501">
        <v>23.828814940000001</v>
      </c>
      <c r="BS27" s="501">
        <v>23.848015066999999</v>
      </c>
      <c r="BT27" s="501">
        <v>23.877538271999999</v>
      </c>
      <c r="BU27" s="501">
        <v>23.896280919999999</v>
      </c>
      <c r="BV27" s="501">
        <v>23.917462384</v>
      </c>
    </row>
    <row r="28" spans="1:74" ht="11.1" customHeight="1">
      <c r="A28" s="163" t="s">
        <v>783</v>
      </c>
      <c r="B28" s="174" t="s">
        <v>91</v>
      </c>
      <c r="C28" s="256">
        <v>32.298994999999998</v>
      </c>
      <c r="D28" s="256">
        <v>32.243175000000001</v>
      </c>
      <c r="E28" s="256">
        <v>32.142229999999998</v>
      </c>
      <c r="F28" s="256">
        <v>32.240178</v>
      </c>
      <c r="G28" s="256">
        <v>32.266511999999999</v>
      </c>
      <c r="H28" s="256">
        <v>32.401285000000001</v>
      </c>
      <c r="I28" s="256">
        <v>32.693182</v>
      </c>
      <c r="J28" s="256">
        <v>33.176640999999996</v>
      </c>
      <c r="K28" s="256">
        <v>33.685046999999997</v>
      </c>
      <c r="L28" s="256">
        <v>33.724778000000001</v>
      </c>
      <c r="M28" s="256">
        <v>33.656944000000003</v>
      </c>
      <c r="N28" s="256">
        <v>33.629753000000001</v>
      </c>
      <c r="O28" s="256">
        <v>33.753655000000002</v>
      </c>
      <c r="P28" s="256">
        <v>33.770088999999999</v>
      </c>
      <c r="Q28" s="256">
        <v>33.548290999999999</v>
      </c>
      <c r="R28" s="256">
        <v>33.849781999999998</v>
      </c>
      <c r="S28" s="256">
        <v>33.788409999999999</v>
      </c>
      <c r="T28" s="256">
        <v>33.900663000000002</v>
      </c>
      <c r="U28" s="256">
        <v>33.691758999999998</v>
      </c>
      <c r="V28" s="256">
        <v>33.704922000000003</v>
      </c>
      <c r="W28" s="256">
        <v>33.699948999999997</v>
      </c>
      <c r="X28" s="256">
        <v>33.737478000000003</v>
      </c>
      <c r="Y28" s="256">
        <v>33.777937000000001</v>
      </c>
      <c r="Z28" s="256">
        <v>33.899332999999999</v>
      </c>
      <c r="AA28" s="256">
        <v>34.120758000000002</v>
      </c>
      <c r="AB28" s="256">
        <v>33.675848000000002</v>
      </c>
      <c r="AC28" s="256">
        <v>32.499051999999999</v>
      </c>
      <c r="AD28" s="256">
        <v>32.441612999999997</v>
      </c>
      <c r="AE28" s="256">
        <v>32.463802999999999</v>
      </c>
      <c r="AF28" s="256">
        <v>32.407533000000001</v>
      </c>
      <c r="AG28" s="256">
        <v>32.454948000000002</v>
      </c>
      <c r="AH28" s="256">
        <v>32.431607</v>
      </c>
      <c r="AI28" s="256">
        <v>32.685597999999999</v>
      </c>
      <c r="AJ28" s="256">
        <v>32.634931000000002</v>
      </c>
      <c r="AK28" s="256">
        <v>33.071522000000002</v>
      </c>
      <c r="AL28" s="256">
        <v>33.104132</v>
      </c>
      <c r="AM28" s="256">
        <v>33.040601000000002</v>
      </c>
      <c r="AN28" s="256">
        <v>33.182848</v>
      </c>
      <c r="AO28" s="256">
        <v>33.219346000000002</v>
      </c>
      <c r="AP28" s="256">
        <v>33.450373999999996</v>
      </c>
      <c r="AQ28" s="256">
        <v>33.222839</v>
      </c>
      <c r="AR28" s="256">
        <v>33.051696999999997</v>
      </c>
      <c r="AS28" s="256">
        <v>32.957962000000002</v>
      </c>
      <c r="AT28" s="256">
        <v>33.112012999999997</v>
      </c>
      <c r="AU28" s="256">
        <v>33.006447000000001</v>
      </c>
      <c r="AV28" s="256">
        <v>32.632865000000002</v>
      </c>
      <c r="AW28" s="256">
        <v>32.664172000000001</v>
      </c>
      <c r="AX28" s="256">
        <v>32.683365000000002</v>
      </c>
      <c r="AY28" s="256">
        <v>32.68</v>
      </c>
      <c r="AZ28" s="256">
        <v>32.58</v>
      </c>
      <c r="BA28" s="256">
        <v>32.68</v>
      </c>
      <c r="BB28" s="256">
        <v>32.875</v>
      </c>
      <c r="BC28" s="256">
        <v>32.9</v>
      </c>
      <c r="BD28" s="256">
        <v>32.265000000000001</v>
      </c>
      <c r="BE28" s="256">
        <v>32.284999999999997</v>
      </c>
      <c r="BF28" s="256">
        <v>31.98</v>
      </c>
      <c r="BG28" s="256">
        <v>31.38</v>
      </c>
      <c r="BH28" s="414">
        <v>31.63</v>
      </c>
      <c r="BI28" s="414">
        <v>31.7</v>
      </c>
      <c r="BJ28" s="414">
        <v>32.130000000000003</v>
      </c>
      <c r="BK28" s="414">
        <v>32.47</v>
      </c>
      <c r="BL28" s="414">
        <v>32.69</v>
      </c>
      <c r="BM28" s="414">
        <v>33.11</v>
      </c>
      <c r="BN28" s="414">
        <v>33.17</v>
      </c>
      <c r="BO28" s="414">
        <v>33.200000000000003</v>
      </c>
      <c r="BP28" s="414">
        <v>33.229999999999997</v>
      </c>
      <c r="BQ28" s="414">
        <v>33.17</v>
      </c>
      <c r="BR28" s="414">
        <v>33.225000000000001</v>
      </c>
      <c r="BS28" s="414">
        <v>33.26</v>
      </c>
      <c r="BT28" s="414">
        <v>33.295000000000002</v>
      </c>
      <c r="BU28" s="414">
        <v>33.32</v>
      </c>
      <c r="BV28" s="414">
        <v>33.344999999999999</v>
      </c>
    </row>
    <row r="29" spans="1:74" ht="11.1" customHeight="1">
      <c r="B29" s="173"/>
      <c r="C29" s="256"/>
      <c r="D29" s="256"/>
      <c r="E29" s="256"/>
      <c r="F29" s="256"/>
      <c r="G29" s="256"/>
      <c r="H29" s="256"/>
      <c r="I29" s="256"/>
      <c r="J29" s="256"/>
      <c r="K29" s="256"/>
      <c r="L29" s="256"/>
      <c r="M29" s="256"/>
      <c r="N29" s="256"/>
      <c r="O29" s="256"/>
      <c r="P29" s="256"/>
      <c r="Q29" s="256"/>
      <c r="R29" s="256"/>
      <c r="S29" s="256"/>
      <c r="T29" s="256"/>
      <c r="U29" s="256"/>
      <c r="V29" s="256"/>
      <c r="W29" s="256"/>
      <c r="X29" s="256"/>
      <c r="Y29" s="256"/>
      <c r="Z29" s="256"/>
      <c r="AA29" s="256"/>
      <c r="AB29" s="256"/>
      <c r="AC29" s="256"/>
      <c r="AD29" s="256"/>
      <c r="AE29" s="256"/>
      <c r="AF29" s="256"/>
      <c r="AG29" s="256"/>
      <c r="AH29" s="256"/>
      <c r="AI29" s="256"/>
      <c r="AJ29" s="256"/>
      <c r="AK29" s="256"/>
      <c r="AL29" s="256"/>
      <c r="AM29" s="256"/>
      <c r="AN29" s="256"/>
      <c r="AO29" s="256"/>
      <c r="AP29" s="256"/>
      <c r="AQ29" s="256"/>
      <c r="AR29" s="256"/>
      <c r="AS29" s="256"/>
      <c r="AT29" s="256"/>
      <c r="AU29" s="256"/>
      <c r="AV29" s="256"/>
      <c r="AW29" s="256"/>
      <c r="AX29" s="256"/>
      <c r="AY29" s="256"/>
      <c r="AZ29" s="256"/>
      <c r="BA29" s="256"/>
      <c r="BB29" s="256"/>
      <c r="BC29" s="256"/>
      <c r="BD29" s="256"/>
      <c r="BE29" s="256"/>
      <c r="BF29" s="256"/>
      <c r="BG29" s="256"/>
      <c r="BH29" s="414"/>
      <c r="BI29" s="414"/>
      <c r="BJ29" s="414"/>
      <c r="BK29" s="414"/>
      <c r="BL29" s="414"/>
      <c r="BM29" s="414"/>
      <c r="BN29" s="414"/>
      <c r="BO29" s="414"/>
      <c r="BP29" s="414"/>
      <c r="BQ29" s="414"/>
      <c r="BR29" s="414"/>
      <c r="BS29" s="414"/>
      <c r="BT29" s="414"/>
      <c r="BU29" s="414"/>
      <c r="BV29" s="414"/>
    </row>
    <row r="30" spans="1:74" ht="11.1" customHeight="1">
      <c r="B30" s="258" t="s">
        <v>20</v>
      </c>
      <c r="C30" s="256"/>
      <c r="D30" s="256"/>
      <c r="E30" s="256"/>
      <c r="F30" s="256"/>
      <c r="G30" s="256"/>
      <c r="H30" s="256"/>
      <c r="I30" s="256"/>
      <c r="J30" s="256"/>
      <c r="K30" s="256"/>
      <c r="L30" s="256"/>
      <c r="M30" s="256"/>
      <c r="N30" s="256"/>
      <c r="O30" s="256"/>
      <c r="P30" s="256"/>
      <c r="Q30" s="256"/>
      <c r="R30" s="256"/>
      <c r="S30" s="256"/>
      <c r="T30" s="256"/>
      <c r="U30" s="256"/>
      <c r="V30" s="256"/>
      <c r="W30" s="256"/>
      <c r="X30" s="256"/>
      <c r="Y30" s="256"/>
      <c r="Z30" s="256"/>
      <c r="AA30" s="256"/>
      <c r="AB30" s="256"/>
      <c r="AC30" s="256"/>
      <c r="AD30" s="256"/>
      <c r="AE30" s="256"/>
      <c r="AF30" s="256"/>
      <c r="AG30" s="256"/>
      <c r="AH30" s="256"/>
      <c r="AI30" s="256"/>
      <c r="AJ30" s="256"/>
      <c r="AK30" s="256"/>
      <c r="AL30" s="256"/>
      <c r="AM30" s="256"/>
      <c r="AN30" s="256"/>
      <c r="AO30" s="256"/>
      <c r="AP30" s="256"/>
      <c r="AQ30" s="256"/>
      <c r="AR30" s="256"/>
      <c r="AS30" s="256"/>
      <c r="AT30" s="256"/>
      <c r="AU30" s="256"/>
      <c r="AV30" s="256"/>
      <c r="AW30" s="256"/>
      <c r="AX30" s="256"/>
      <c r="AY30" s="256"/>
      <c r="AZ30" s="256"/>
      <c r="BA30" s="256"/>
      <c r="BB30" s="256"/>
      <c r="BC30" s="256"/>
      <c r="BD30" s="256"/>
      <c r="BE30" s="256"/>
      <c r="BF30" s="256"/>
      <c r="BG30" s="256"/>
      <c r="BH30" s="414"/>
      <c r="BI30" s="414"/>
      <c r="BJ30" s="414"/>
      <c r="BK30" s="414"/>
      <c r="BL30" s="414"/>
      <c r="BM30" s="414"/>
      <c r="BN30" s="414"/>
      <c r="BO30" s="414"/>
      <c r="BP30" s="414"/>
      <c r="BQ30" s="414"/>
      <c r="BR30" s="414"/>
      <c r="BS30" s="414"/>
      <c r="BT30" s="414"/>
      <c r="BU30" s="414"/>
      <c r="BV30" s="414"/>
    </row>
    <row r="31" spans="1:74" ht="11.1" customHeight="1">
      <c r="A31" s="163" t="s">
        <v>770</v>
      </c>
      <c r="B31" s="174" t="s">
        <v>765</v>
      </c>
      <c r="C31" s="256">
        <v>5.0483990588000002E-2</v>
      </c>
      <c r="D31" s="256">
        <v>4.9999997910000003E-2</v>
      </c>
      <c r="E31" s="256">
        <v>4.9999997926000003E-2</v>
      </c>
      <c r="F31" s="256">
        <v>4.9996951386999999E-2</v>
      </c>
      <c r="G31" s="256">
        <v>5.0076880291999998E-2</v>
      </c>
      <c r="H31" s="256">
        <v>4.9997122301999999E-2</v>
      </c>
      <c r="I31" s="256">
        <v>0</v>
      </c>
      <c r="J31" s="256">
        <v>0</v>
      </c>
      <c r="K31" s="256">
        <v>0</v>
      </c>
      <c r="L31" s="256">
        <v>0</v>
      </c>
      <c r="M31" s="256">
        <v>0</v>
      </c>
      <c r="N31" s="256">
        <v>0</v>
      </c>
      <c r="O31" s="256">
        <v>0</v>
      </c>
      <c r="P31" s="256">
        <v>0</v>
      </c>
      <c r="Q31" s="256">
        <v>0</v>
      </c>
      <c r="R31" s="256">
        <v>0</v>
      </c>
      <c r="S31" s="256">
        <v>0</v>
      </c>
      <c r="T31" s="256">
        <v>0</v>
      </c>
      <c r="U31" s="256">
        <v>0</v>
      </c>
      <c r="V31" s="256">
        <v>0</v>
      </c>
      <c r="W31" s="256">
        <v>0</v>
      </c>
      <c r="X31" s="256">
        <v>0</v>
      </c>
      <c r="Y31" s="256">
        <v>0</v>
      </c>
      <c r="Z31" s="256">
        <v>0</v>
      </c>
      <c r="AA31" s="256">
        <v>0</v>
      </c>
      <c r="AB31" s="256">
        <v>0</v>
      </c>
      <c r="AC31" s="256">
        <v>0</v>
      </c>
      <c r="AD31" s="256">
        <v>0</v>
      </c>
      <c r="AE31" s="256">
        <v>0</v>
      </c>
      <c r="AF31" s="256">
        <v>0</v>
      </c>
      <c r="AG31" s="256">
        <v>0</v>
      </c>
      <c r="AH31" s="256">
        <v>0</v>
      </c>
      <c r="AI31" s="256">
        <v>0</v>
      </c>
      <c r="AJ31" s="256">
        <v>4.9482754603000001E-2</v>
      </c>
      <c r="AK31" s="256">
        <v>0</v>
      </c>
      <c r="AL31" s="256">
        <v>0</v>
      </c>
      <c r="AM31" s="256">
        <v>0</v>
      </c>
      <c r="AN31" s="256">
        <v>0</v>
      </c>
      <c r="AO31" s="256">
        <v>0</v>
      </c>
      <c r="AP31" s="256">
        <v>0</v>
      </c>
      <c r="AQ31" s="256">
        <v>0</v>
      </c>
      <c r="AR31" s="256">
        <v>0</v>
      </c>
      <c r="AS31" s="256">
        <v>0</v>
      </c>
      <c r="AT31" s="256">
        <v>4.9999999474000002E-2</v>
      </c>
      <c r="AU31" s="256">
        <v>0</v>
      </c>
      <c r="AV31" s="256">
        <v>0</v>
      </c>
      <c r="AW31" s="256">
        <v>0</v>
      </c>
      <c r="AX31" s="256">
        <v>0</v>
      </c>
      <c r="AY31" s="256">
        <v>0</v>
      </c>
      <c r="AZ31" s="256">
        <v>0</v>
      </c>
      <c r="BA31" s="256">
        <v>0</v>
      </c>
      <c r="BB31" s="256">
        <v>0</v>
      </c>
      <c r="BC31" s="256">
        <v>1.9814588500000001E-2</v>
      </c>
      <c r="BD31" s="256">
        <v>0</v>
      </c>
      <c r="BE31" s="256">
        <v>0</v>
      </c>
      <c r="BF31" s="256">
        <v>0</v>
      </c>
      <c r="BG31" s="256">
        <v>0</v>
      </c>
      <c r="BH31" s="414">
        <v>0</v>
      </c>
      <c r="BI31" s="414">
        <v>0</v>
      </c>
      <c r="BJ31" s="501">
        <v>0.198404521</v>
      </c>
      <c r="BK31" s="501">
        <v>0.19758458216999999</v>
      </c>
      <c r="BL31" s="501">
        <v>0.19650004257000001</v>
      </c>
      <c r="BM31" s="501">
        <v>0.19783712126</v>
      </c>
      <c r="BN31" s="501">
        <v>0</v>
      </c>
      <c r="BO31" s="501">
        <v>0</v>
      </c>
      <c r="BP31" s="501">
        <v>0</v>
      </c>
      <c r="BQ31" s="501">
        <v>0</v>
      </c>
      <c r="BR31" s="501">
        <v>0</v>
      </c>
      <c r="BS31" s="501">
        <v>0</v>
      </c>
      <c r="BT31" s="501">
        <v>0</v>
      </c>
      <c r="BU31" s="501">
        <v>0</v>
      </c>
      <c r="BV31" s="501">
        <v>0</v>
      </c>
    </row>
    <row r="32" spans="1:74" ht="11.1" customHeight="1">
      <c r="A32" s="163" t="s">
        <v>771</v>
      </c>
      <c r="B32" s="174" t="s">
        <v>767</v>
      </c>
      <c r="C32" s="256">
        <v>0</v>
      </c>
      <c r="D32" s="256">
        <v>0</v>
      </c>
      <c r="E32" s="256">
        <v>0</v>
      </c>
      <c r="F32" s="256">
        <v>0</v>
      </c>
      <c r="G32" s="256">
        <v>0</v>
      </c>
      <c r="H32" s="256">
        <v>0</v>
      </c>
      <c r="I32" s="256">
        <v>0</v>
      </c>
      <c r="J32" s="256">
        <v>0</v>
      </c>
      <c r="K32" s="256">
        <v>0</v>
      </c>
      <c r="L32" s="256">
        <v>0</v>
      </c>
      <c r="M32" s="256">
        <v>0</v>
      </c>
      <c r="N32" s="256">
        <v>0</v>
      </c>
      <c r="O32" s="256">
        <v>0</v>
      </c>
      <c r="P32" s="256">
        <v>0</v>
      </c>
      <c r="Q32" s="256">
        <v>0</v>
      </c>
      <c r="R32" s="256">
        <v>0</v>
      </c>
      <c r="S32" s="256">
        <v>0</v>
      </c>
      <c r="T32" s="256">
        <v>0</v>
      </c>
      <c r="U32" s="256">
        <v>0</v>
      </c>
      <c r="V32" s="256">
        <v>0</v>
      </c>
      <c r="W32" s="256">
        <v>0</v>
      </c>
      <c r="X32" s="256">
        <v>0</v>
      </c>
      <c r="Y32" s="256">
        <v>0</v>
      </c>
      <c r="Z32" s="256">
        <v>0</v>
      </c>
      <c r="AA32" s="256">
        <v>0</v>
      </c>
      <c r="AB32" s="256">
        <v>0</v>
      </c>
      <c r="AC32" s="256">
        <v>0</v>
      </c>
      <c r="AD32" s="256">
        <v>0</v>
      </c>
      <c r="AE32" s="256">
        <v>0</v>
      </c>
      <c r="AF32" s="256">
        <v>0</v>
      </c>
      <c r="AG32" s="256">
        <v>0</v>
      </c>
      <c r="AH32" s="256">
        <v>0</v>
      </c>
      <c r="AI32" s="256">
        <v>0</v>
      </c>
      <c r="AJ32" s="256">
        <v>0</v>
      </c>
      <c r="AK32" s="256">
        <v>0</v>
      </c>
      <c r="AL32" s="256">
        <v>0</v>
      </c>
      <c r="AM32" s="256">
        <v>0</v>
      </c>
      <c r="AN32" s="256">
        <v>0</v>
      </c>
      <c r="AO32" s="256">
        <v>0</v>
      </c>
      <c r="AP32" s="256">
        <v>0</v>
      </c>
      <c r="AQ32" s="256">
        <v>0</v>
      </c>
      <c r="AR32" s="256">
        <v>0</v>
      </c>
      <c r="AS32" s="256">
        <v>0</v>
      </c>
      <c r="AT32" s="256">
        <v>0</v>
      </c>
      <c r="AU32" s="256">
        <v>0</v>
      </c>
      <c r="AV32" s="256">
        <v>0</v>
      </c>
      <c r="AW32" s="256">
        <v>0</v>
      </c>
      <c r="AX32" s="256">
        <v>0</v>
      </c>
      <c r="AY32" s="256">
        <v>0</v>
      </c>
      <c r="AZ32" s="256">
        <v>0</v>
      </c>
      <c r="BA32" s="256">
        <v>0</v>
      </c>
      <c r="BB32" s="256">
        <v>0</v>
      </c>
      <c r="BC32" s="256">
        <v>0</v>
      </c>
      <c r="BD32" s="256">
        <v>0</v>
      </c>
      <c r="BE32" s="256">
        <v>0</v>
      </c>
      <c r="BF32" s="256">
        <v>0</v>
      </c>
      <c r="BG32" s="256">
        <v>0</v>
      </c>
      <c r="BH32" s="414">
        <v>0</v>
      </c>
      <c r="BI32" s="414">
        <v>0</v>
      </c>
      <c r="BJ32" s="501">
        <v>0</v>
      </c>
      <c r="BK32" s="501">
        <v>0</v>
      </c>
      <c r="BL32" s="501">
        <v>0</v>
      </c>
      <c r="BM32" s="501">
        <v>0</v>
      </c>
      <c r="BN32" s="501">
        <v>0</v>
      </c>
      <c r="BO32" s="501">
        <v>0</v>
      </c>
      <c r="BP32" s="501">
        <v>0</v>
      </c>
      <c r="BQ32" s="501">
        <v>0</v>
      </c>
      <c r="BR32" s="501">
        <v>0</v>
      </c>
      <c r="BS32" s="501">
        <v>0</v>
      </c>
      <c r="BT32" s="501">
        <v>0</v>
      </c>
      <c r="BU32" s="501">
        <v>0</v>
      </c>
      <c r="BV32" s="501">
        <v>0</v>
      </c>
    </row>
    <row r="33" spans="1:74" ht="11.1" customHeight="1">
      <c r="A33" s="163" t="s">
        <v>772</v>
      </c>
      <c r="B33" s="174" t="s">
        <v>769</v>
      </c>
      <c r="C33" s="256">
        <v>3.2749993894</v>
      </c>
      <c r="D33" s="256">
        <v>3.2999998621</v>
      </c>
      <c r="E33" s="256">
        <v>3.3249998620999999</v>
      </c>
      <c r="F33" s="256">
        <v>3.3747942186</v>
      </c>
      <c r="G33" s="256">
        <v>3.3801894197000002</v>
      </c>
      <c r="H33" s="256">
        <v>3.4248028776999999</v>
      </c>
      <c r="I33" s="256">
        <v>3.4449995599999998</v>
      </c>
      <c r="J33" s="256">
        <v>3.8199999400000002</v>
      </c>
      <c r="K33" s="256">
        <v>4.3198335800000001</v>
      </c>
      <c r="L33" s="256">
        <v>4.32</v>
      </c>
      <c r="M33" s="256">
        <v>4.3199995900000001</v>
      </c>
      <c r="N33" s="256">
        <v>4.4199995200000002</v>
      </c>
      <c r="O33" s="256">
        <v>4.3399997240000001</v>
      </c>
      <c r="P33" s="256">
        <v>4.3200001520000004</v>
      </c>
      <c r="Q33" s="256">
        <v>4.2199996989999997</v>
      </c>
      <c r="R33" s="256">
        <v>4.569999943</v>
      </c>
      <c r="S33" s="256">
        <v>4.2500001660000004</v>
      </c>
      <c r="T33" s="256">
        <v>3.749999678</v>
      </c>
      <c r="U33" s="256">
        <v>3.5500000040000002</v>
      </c>
      <c r="V33" s="256">
        <v>3.5499995270000002</v>
      </c>
      <c r="W33" s="256">
        <v>3.5500001800000001</v>
      </c>
      <c r="X33" s="256">
        <v>4.0499995320000002</v>
      </c>
      <c r="Y33" s="256">
        <v>3.8500002379999998</v>
      </c>
      <c r="Z33" s="256">
        <v>3.9499996020000001</v>
      </c>
      <c r="AA33" s="256">
        <v>3.6700000949999998</v>
      </c>
      <c r="AB33" s="256">
        <v>3.6449998780000001</v>
      </c>
      <c r="AC33" s="256">
        <v>3.619999709</v>
      </c>
      <c r="AD33" s="256">
        <v>3.4700004290000002</v>
      </c>
      <c r="AE33" s="256">
        <v>3.469999633</v>
      </c>
      <c r="AF33" s="256">
        <v>2.7699995479999999</v>
      </c>
      <c r="AG33" s="256">
        <v>2.569999567</v>
      </c>
      <c r="AH33" s="256">
        <v>2.420000323</v>
      </c>
      <c r="AI33" s="256">
        <v>2.619999806</v>
      </c>
      <c r="AJ33" s="256">
        <v>2.8205170123999999</v>
      </c>
      <c r="AK33" s="256">
        <v>2.4999999759999998</v>
      </c>
      <c r="AL33" s="256">
        <v>2.4799995670000001</v>
      </c>
      <c r="AM33" s="256">
        <v>2.2199997100000002</v>
      </c>
      <c r="AN33" s="256">
        <v>2.0099996500000001</v>
      </c>
      <c r="AO33" s="256">
        <v>2.0200002709999998</v>
      </c>
      <c r="AP33" s="256">
        <v>2.0200003190000002</v>
      </c>
      <c r="AQ33" s="256">
        <v>2.2200000790000001</v>
      </c>
      <c r="AR33" s="256">
        <v>1.940020895</v>
      </c>
      <c r="AS33" s="256">
        <v>1.949999595</v>
      </c>
      <c r="AT33" s="256">
        <v>1.8499999805</v>
      </c>
      <c r="AU33" s="256">
        <v>2.0800002129999999</v>
      </c>
      <c r="AV33" s="256">
        <v>2.1799997430000002</v>
      </c>
      <c r="AW33" s="256">
        <v>2.3998568680000001</v>
      </c>
      <c r="AX33" s="256">
        <v>2.5999997650000002</v>
      </c>
      <c r="AY33" s="256">
        <v>2.6449595800000001</v>
      </c>
      <c r="AZ33" s="256">
        <v>2.5906286980000002</v>
      </c>
      <c r="BA33" s="256">
        <v>2.6707697019999999</v>
      </c>
      <c r="BB33" s="256">
        <v>2.3842731060000002</v>
      </c>
      <c r="BC33" s="256">
        <v>2.2786776775000002</v>
      </c>
      <c r="BD33" s="256">
        <v>1.945959357</v>
      </c>
      <c r="BE33" s="256">
        <v>1.7693117359999999</v>
      </c>
      <c r="BF33" s="256">
        <v>1.580761233</v>
      </c>
      <c r="BG33" s="256">
        <v>1.67775954</v>
      </c>
      <c r="BH33" s="414">
        <v>1.9764568259999999</v>
      </c>
      <c r="BI33" s="414">
        <v>2.2760497380000002</v>
      </c>
      <c r="BJ33" s="501">
        <v>2.7776632939999999</v>
      </c>
      <c r="BK33" s="501">
        <v>3.2601456058</v>
      </c>
      <c r="BL33" s="501">
        <v>3.2422507023999998</v>
      </c>
      <c r="BM33" s="501">
        <v>3.2643125007</v>
      </c>
      <c r="BN33" s="501">
        <v>3.558674592</v>
      </c>
      <c r="BO33" s="501">
        <v>3.563493442</v>
      </c>
      <c r="BP33" s="501">
        <v>3.544715713</v>
      </c>
      <c r="BQ33" s="501">
        <v>3.5535568230000001</v>
      </c>
      <c r="BR33" s="501">
        <v>3.5565180380000001</v>
      </c>
      <c r="BS33" s="501">
        <v>3.555391722</v>
      </c>
      <c r="BT33" s="501">
        <v>4.1547351480000003</v>
      </c>
      <c r="BU33" s="501">
        <v>4.1529834890000004</v>
      </c>
      <c r="BV33" s="501">
        <v>4.1546370440000002</v>
      </c>
    </row>
    <row r="34" spans="1:74" ht="11.1" customHeight="1">
      <c r="A34" s="163" t="s">
        <v>1125</v>
      </c>
      <c r="B34" s="260" t="s">
        <v>91</v>
      </c>
      <c r="C34" s="257">
        <v>3.3254833800000001</v>
      </c>
      <c r="D34" s="257">
        <v>3.3499998600000001</v>
      </c>
      <c r="E34" s="257">
        <v>3.37499986</v>
      </c>
      <c r="F34" s="257">
        <v>3.4247911700000002</v>
      </c>
      <c r="G34" s="257">
        <v>3.4302663</v>
      </c>
      <c r="H34" s="257">
        <v>3.4748000000000001</v>
      </c>
      <c r="I34" s="257">
        <v>3.4449995599999998</v>
      </c>
      <c r="J34" s="257">
        <v>3.8199999400000002</v>
      </c>
      <c r="K34" s="257">
        <v>4.3198335800000001</v>
      </c>
      <c r="L34" s="257">
        <v>4.32</v>
      </c>
      <c r="M34" s="257">
        <v>4.3199995900000001</v>
      </c>
      <c r="N34" s="257">
        <v>4.4199995200000002</v>
      </c>
      <c r="O34" s="257">
        <v>4.3399997240000001</v>
      </c>
      <c r="P34" s="257">
        <v>4.3200001520000004</v>
      </c>
      <c r="Q34" s="257">
        <v>4.2199996989999997</v>
      </c>
      <c r="R34" s="257">
        <v>4.569999943</v>
      </c>
      <c r="S34" s="257">
        <v>4.2500001660000004</v>
      </c>
      <c r="T34" s="257">
        <v>3.749999678</v>
      </c>
      <c r="U34" s="257">
        <v>3.5500000040000002</v>
      </c>
      <c r="V34" s="257">
        <v>3.5499995270000002</v>
      </c>
      <c r="W34" s="257">
        <v>3.5500001800000001</v>
      </c>
      <c r="X34" s="257">
        <v>4.0499995320000002</v>
      </c>
      <c r="Y34" s="257">
        <v>3.8500002379999998</v>
      </c>
      <c r="Z34" s="257">
        <v>3.9499996020000001</v>
      </c>
      <c r="AA34" s="257">
        <v>3.6700000949999998</v>
      </c>
      <c r="AB34" s="257">
        <v>3.6449998780000001</v>
      </c>
      <c r="AC34" s="257">
        <v>3.619999709</v>
      </c>
      <c r="AD34" s="257">
        <v>3.4700004290000002</v>
      </c>
      <c r="AE34" s="257">
        <v>3.469999633</v>
      </c>
      <c r="AF34" s="257">
        <v>2.7699995479999999</v>
      </c>
      <c r="AG34" s="257">
        <v>2.569999567</v>
      </c>
      <c r="AH34" s="257">
        <v>2.420000323</v>
      </c>
      <c r="AI34" s="257">
        <v>2.619999806</v>
      </c>
      <c r="AJ34" s="257">
        <v>2.8699997669999999</v>
      </c>
      <c r="AK34" s="257">
        <v>2.4999999759999998</v>
      </c>
      <c r="AL34" s="257">
        <v>2.4799995670000001</v>
      </c>
      <c r="AM34" s="257">
        <v>2.2199997100000002</v>
      </c>
      <c r="AN34" s="257">
        <v>2.0099996500000001</v>
      </c>
      <c r="AO34" s="257">
        <v>2.0200002709999998</v>
      </c>
      <c r="AP34" s="257">
        <v>2.0200003190000002</v>
      </c>
      <c r="AQ34" s="257">
        <v>2.2200000790000001</v>
      </c>
      <c r="AR34" s="257">
        <v>1.940020895</v>
      </c>
      <c r="AS34" s="257">
        <v>1.949999595</v>
      </c>
      <c r="AT34" s="257">
        <v>1.89999998</v>
      </c>
      <c r="AU34" s="257">
        <v>2.0800002129999999</v>
      </c>
      <c r="AV34" s="257">
        <v>2.1799997430000002</v>
      </c>
      <c r="AW34" s="257">
        <v>2.3998568680000001</v>
      </c>
      <c r="AX34" s="257">
        <v>2.5999997650000002</v>
      </c>
      <c r="AY34" s="257">
        <v>2.6449595800000001</v>
      </c>
      <c r="AZ34" s="257">
        <v>2.5906286980000002</v>
      </c>
      <c r="BA34" s="257">
        <v>2.6707697019999999</v>
      </c>
      <c r="BB34" s="257">
        <v>2.3842731060000002</v>
      </c>
      <c r="BC34" s="257">
        <v>2.2984922659999998</v>
      </c>
      <c r="BD34" s="257">
        <v>1.945959357</v>
      </c>
      <c r="BE34" s="257">
        <v>1.7693117359999999</v>
      </c>
      <c r="BF34" s="257">
        <v>1.580761233</v>
      </c>
      <c r="BG34" s="257">
        <v>1.67775954</v>
      </c>
      <c r="BH34" s="416">
        <v>1.9764568259999999</v>
      </c>
      <c r="BI34" s="416">
        <v>2.2760497380000002</v>
      </c>
      <c r="BJ34" s="416">
        <v>2.9760678149999999</v>
      </c>
      <c r="BK34" s="416">
        <v>3.4577301880000002</v>
      </c>
      <c r="BL34" s="416">
        <v>3.4387507450000001</v>
      </c>
      <c r="BM34" s="416">
        <v>3.4621496220000001</v>
      </c>
      <c r="BN34" s="416">
        <v>3.558674592</v>
      </c>
      <c r="BO34" s="416">
        <v>3.563493442</v>
      </c>
      <c r="BP34" s="416">
        <v>3.544715713</v>
      </c>
      <c r="BQ34" s="416">
        <v>3.5535568230000001</v>
      </c>
      <c r="BR34" s="416">
        <v>3.5565180380000001</v>
      </c>
      <c r="BS34" s="416">
        <v>3.555391722</v>
      </c>
      <c r="BT34" s="416">
        <v>4.1547351480000003</v>
      </c>
      <c r="BU34" s="416">
        <v>4.1529834890000004</v>
      </c>
      <c r="BV34" s="416">
        <v>4.1546370440000002</v>
      </c>
    </row>
    <row r="35" spans="1:74" ht="11.1" customHeight="1">
      <c r="B35" s="173"/>
      <c r="C35" s="256"/>
      <c r="D35" s="256"/>
      <c r="E35" s="256"/>
      <c r="F35" s="256"/>
      <c r="G35" s="256"/>
      <c r="H35" s="256"/>
      <c r="I35" s="256"/>
      <c r="J35" s="256"/>
      <c r="K35" s="256"/>
      <c r="L35" s="256"/>
      <c r="M35" s="256"/>
      <c r="N35" s="256"/>
      <c r="O35" s="256"/>
      <c r="P35" s="256"/>
      <c r="Q35" s="256"/>
      <c r="R35" s="256"/>
      <c r="S35" s="256"/>
      <c r="T35" s="256"/>
      <c r="U35" s="256"/>
      <c r="V35" s="256"/>
      <c r="W35" s="256"/>
      <c r="X35" s="256"/>
      <c r="Y35" s="256"/>
      <c r="Z35" s="256"/>
      <c r="AA35" s="256"/>
      <c r="AB35" s="256"/>
      <c r="AC35" s="256"/>
      <c r="AD35" s="256"/>
      <c r="AE35" s="256"/>
      <c r="AF35" s="256"/>
      <c r="AG35" s="256"/>
      <c r="AH35" s="256"/>
      <c r="AI35" s="256"/>
      <c r="AJ35" s="256"/>
      <c r="AK35" s="256"/>
      <c r="AL35" s="256"/>
      <c r="AM35" s="256"/>
      <c r="AN35" s="256"/>
      <c r="AO35" s="256"/>
      <c r="AP35" s="256"/>
      <c r="AQ35" s="256"/>
      <c r="AR35" s="256"/>
      <c r="AS35" s="256"/>
      <c r="AT35" s="256"/>
      <c r="AU35" s="256"/>
      <c r="AV35" s="256"/>
      <c r="AW35" s="256"/>
      <c r="AX35" s="256"/>
      <c r="AY35" s="414"/>
      <c r="AZ35" s="414"/>
      <c r="BA35" s="414"/>
      <c r="BB35" s="414"/>
      <c r="BC35" s="414"/>
      <c r="BD35" s="414"/>
      <c r="BE35" s="414"/>
      <c r="BF35" s="414"/>
      <c r="BG35" s="414"/>
      <c r="BH35" s="256"/>
      <c r="BI35" s="414"/>
      <c r="BJ35" s="414"/>
      <c r="BK35" s="414"/>
      <c r="BL35" s="414"/>
      <c r="BM35" s="414"/>
      <c r="BN35" s="414"/>
      <c r="BO35" s="414"/>
      <c r="BP35" s="414"/>
      <c r="BQ35" s="414"/>
      <c r="BR35" s="414"/>
      <c r="BS35" s="414"/>
      <c r="BT35" s="414"/>
      <c r="BU35" s="414"/>
      <c r="BV35" s="414"/>
    </row>
    <row r="36" spans="1:74" ht="12" customHeight="1">
      <c r="B36" s="684" t="s">
        <v>1237</v>
      </c>
      <c r="C36" s="649"/>
      <c r="D36" s="649"/>
      <c r="E36" s="649"/>
      <c r="F36" s="649"/>
      <c r="G36" s="649"/>
      <c r="H36" s="649"/>
      <c r="I36" s="649"/>
      <c r="J36" s="649"/>
      <c r="K36" s="649"/>
      <c r="L36" s="649"/>
      <c r="M36" s="649"/>
      <c r="N36" s="649"/>
      <c r="O36" s="649"/>
      <c r="P36" s="649"/>
      <c r="Q36" s="649"/>
    </row>
    <row r="37" spans="1:74" ht="24" customHeight="1">
      <c r="B37" s="680" t="s">
        <v>763</v>
      </c>
      <c r="C37" s="671"/>
      <c r="D37" s="671"/>
      <c r="E37" s="671"/>
      <c r="F37" s="671"/>
      <c r="G37" s="671"/>
      <c r="H37" s="671"/>
      <c r="I37" s="671"/>
      <c r="J37" s="671"/>
      <c r="K37" s="671"/>
      <c r="L37" s="671"/>
      <c r="M37" s="671"/>
      <c r="N37" s="671"/>
      <c r="O37" s="671"/>
      <c r="P37" s="671"/>
      <c r="Q37" s="667"/>
    </row>
    <row r="38" spans="1:74" s="447" customFormat="1" ht="12" customHeight="1">
      <c r="A38" s="448"/>
      <c r="B38" s="670" t="s">
        <v>1160</v>
      </c>
      <c r="C38" s="671"/>
      <c r="D38" s="671"/>
      <c r="E38" s="671"/>
      <c r="F38" s="671"/>
      <c r="G38" s="671"/>
      <c r="H38" s="671"/>
      <c r="I38" s="671"/>
      <c r="J38" s="671"/>
      <c r="K38" s="671"/>
      <c r="L38" s="671"/>
      <c r="M38" s="671"/>
      <c r="N38" s="671"/>
      <c r="O38" s="671"/>
      <c r="P38" s="671"/>
      <c r="Q38" s="667"/>
      <c r="AY38" s="545"/>
      <c r="AZ38" s="545"/>
      <c r="BA38" s="545"/>
      <c r="BB38" s="545"/>
      <c r="BC38" s="545"/>
      <c r="BD38" s="545"/>
      <c r="BE38" s="545"/>
      <c r="BF38" s="545"/>
      <c r="BG38" s="545"/>
      <c r="BH38" s="545"/>
      <c r="BI38" s="545"/>
      <c r="BJ38" s="545"/>
    </row>
    <row r="39" spans="1:74" s="447" customFormat="1" ht="22.15" customHeight="1">
      <c r="A39" s="448"/>
      <c r="B39" s="683" t="s">
        <v>1189</v>
      </c>
      <c r="C39" s="667"/>
      <c r="D39" s="667"/>
      <c r="E39" s="667"/>
      <c r="F39" s="667"/>
      <c r="G39" s="667"/>
      <c r="H39" s="667"/>
      <c r="I39" s="667"/>
      <c r="J39" s="667"/>
      <c r="K39" s="667"/>
      <c r="L39" s="667"/>
      <c r="M39" s="667"/>
      <c r="N39" s="667"/>
      <c r="O39" s="667"/>
      <c r="P39" s="667"/>
      <c r="Q39" s="667"/>
      <c r="AY39" s="545"/>
      <c r="AZ39" s="545"/>
      <c r="BA39" s="545"/>
      <c r="BB39" s="545"/>
      <c r="BC39" s="545"/>
      <c r="BD39" s="545"/>
      <c r="BE39" s="545"/>
      <c r="BF39" s="545"/>
      <c r="BG39" s="545"/>
      <c r="BH39" s="545"/>
      <c r="BI39" s="545"/>
      <c r="BJ39" s="545"/>
    </row>
    <row r="40" spans="1:74" s="447" customFormat="1" ht="12" customHeight="1">
      <c r="A40" s="448"/>
      <c r="B40" s="665" t="s">
        <v>1165</v>
      </c>
      <c r="C40" s="666"/>
      <c r="D40" s="666"/>
      <c r="E40" s="666"/>
      <c r="F40" s="666"/>
      <c r="G40" s="666"/>
      <c r="H40" s="666"/>
      <c r="I40" s="666"/>
      <c r="J40" s="666"/>
      <c r="K40" s="666"/>
      <c r="L40" s="666"/>
      <c r="M40" s="666"/>
      <c r="N40" s="666"/>
      <c r="O40" s="666"/>
      <c r="P40" s="666"/>
      <c r="Q40" s="667"/>
      <c r="AY40" s="545"/>
      <c r="AZ40" s="545"/>
      <c r="BA40" s="545"/>
      <c r="BB40" s="545"/>
      <c r="BC40" s="545"/>
      <c r="BD40" s="545"/>
      <c r="BE40" s="545"/>
      <c r="BF40" s="545"/>
      <c r="BG40" s="545"/>
      <c r="BH40" s="545"/>
      <c r="BI40" s="545"/>
      <c r="BJ40" s="545"/>
    </row>
    <row r="41" spans="1:74" s="447" customFormat="1" ht="12" customHeight="1">
      <c r="A41" s="443"/>
      <c r="B41" s="678" t="s">
        <v>1173</v>
      </c>
      <c r="C41" s="667"/>
      <c r="D41" s="667"/>
      <c r="E41" s="667"/>
      <c r="F41" s="667"/>
      <c r="G41" s="667"/>
      <c r="H41" s="667"/>
      <c r="I41" s="667"/>
      <c r="J41" s="667"/>
      <c r="K41" s="667"/>
      <c r="L41" s="667"/>
      <c r="M41" s="667"/>
      <c r="N41" s="667"/>
      <c r="O41" s="667"/>
      <c r="P41" s="667"/>
      <c r="Q41" s="667"/>
      <c r="AY41" s="545"/>
      <c r="AZ41" s="545"/>
      <c r="BA41" s="545"/>
      <c r="BB41" s="545"/>
      <c r="BC41" s="545"/>
      <c r="BD41" s="545"/>
      <c r="BE41" s="545"/>
      <c r="BF41" s="545"/>
      <c r="BG41" s="545"/>
      <c r="BH41" s="545"/>
      <c r="BI41" s="545"/>
      <c r="BJ41" s="545"/>
    </row>
    <row r="42" spans="1:74">
      <c r="BK42" s="417"/>
      <c r="BL42" s="417"/>
      <c r="BM42" s="417"/>
      <c r="BN42" s="417"/>
      <c r="BO42" s="417"/>
      <c r="BP42" s="417"/>
      <c r="BQ42" s="417"/>
      <c r="BR42" s="417"/>
      <c r="BS42" s="417"/>
      <c r="BT42" s="417"/>
      <c r="BU42" s="417"/>
      <c r="BV42" s="417"/>
    </row>
    <row r="43" spans="1:74">
      <c r="BK43" s="417"/>
      <c r="BL43" s="417"/>
      <c r="BM43" s="417"/>
      <c r="BN43" s="417"/>
      <c r="BO43" s="417"/>
      <c r="BP43" s="417"/>
      <c r="BQ43" s="417"/>
      <c r="BR43" s="417"/>
      <c r="BS43" s="417"/>
      <c r="BT43" s="417"/>
      <c r="BU43" s="417"/>
      <c r="BV43" s="417"/>
    </row>
    <row r="44" spans="1:74">
      <c r="BK44" s="417"/>
      <c r="BL44" s="417"/>
      <c r="BM44" s="417"/>
      <c r="BN44" s="417"/>
      <c r="BO44" s="417"/>
      <c r="BP44" s="417"/>
      <c r="BQ44" s="417"/>
      <c r="BR44" s="417"/>
      <c r="BS44" s="417"/>
      <c r="BT44" s="417"/>
      <c r="BU44" s="417"/>
      <c r="BV44" s="417"/>
    </row>
    <row r="45" spans="1:74">
      <c r="BK45" s="417"/>
      <c r="BL45" s="417"/>
      <c r="BM45" s="417"/>
      <c r="BN45" s="417"/>
      <c r="BO45" s="417"/>
      <c r="BP45" s="417"/>
      <c r="BQ45" s="417"/>
      <c r="BR45" s="417"/>
      <c r="BS45" s="417"/>
      <c r="BT45" s="417"/>
      <c r="BU45" s="417"/>
      <c r="BV45" s="417"/>
    </row>
    <row r="46" spans="1:74">
      <c r="BK46" s="417"/>
      <c r="BL46" s="417"/>
      <c r="BM46" s="417"/>
      <c r="BN46" s="417"/>
      <c r="BO46" s="417"/>
      <c r="BP46" s="417"/>
      <c r="BQ46" s="417"/>
      <c r="BR46" s="417"/>
      <c r="BS46" s="417"/>
      <c r="BT46" s="417"/>
      <c r="BU46" s="417"/>
      <c r="BV46" s="417"/>
    </row>
    <row r="47" spans="1:74">
      <c r="BK47" s="417"/>
      <c r="BL47" s="417"/>
      <c r="BM47" s="417"/>
      <c r="BN47" s="417"/>
      <c r="BO47" s="417"/>
      <c r="BP47" s="417"/>
      <c r="BQ47" s="417"/>
      <c r="BR47" s="417"/>
      <c r="BS47" s="417"/>
      <c r="BT47" s="417"/>
      <c r="BU47" s="417"/>
      <c r="BV47" s="417"/>
    </row>
    <row r="48" spans="1:74">
      <c r="BK48" s="417"/>
      <c r="BL48" s="417"/>
      <c r="BM48" s="417"/>
      <c r="BN48" s="417"/>
      <c r="BO48" s="417"/>
      <c r="BP48" s="417"/>
      <c r="BQ48" s="417"/>
      <c r="BR48" s="417"/>
      <c r="BS48" s="417"/>
      <c r="BT48" s="417"/>
      <c r="BU48" s="417"/>
      <c r="BV48" s="417"/>
    </row>
    <row r="49" spans="63:74">
      <c r="BK49" s="417"/>
      <c r="BL49" s="417"/>
      <c r="BM49" s="417"/>
      <c r="BN49" s="417"/>
      <c r="BO49" s="417"/>
      <c r="BP49" s="417"/>
      <c r="BQ49" s="417"/>
      <c r="BR49" s="417"/>
      <c r="BS49" s="417"/>
      <c r="BT49" s="417"/>
      <c r="BU49" s="417"/>
      <c r="BV49" s="417"/>
    </row>
    <row r="50" spans="63:74">
      <c r="BK50" s="417"/>
      <c r="BL50" s="417"/>
      <c r="BM50" s="417"/>
      <c r="BN50" s="417"/>
      <c r="BO50" s="417"/>
      <c r="BP50" s="417"/>
      <c r="BQ50" s="417"/>
      <c r="BR50" s="417"/>
      <c r="BS50" s="417"/>
      <c r="BT50" s="417"/>
      <c r="BU50" s="417"/>
      <c r="BV50" s="417"/>
    </row>
    <row r="51" spans="63:74">
      <c r="BK51" s="417"/>
      <c r="BL51" s="417"/>
      <c r="BM51" s="417"/>
      <c r="BN51" s="417"/>
      <c r="BO51" s="417"/>
      <c r="BP51" s="417"/>
      <c r="BQ51" s="417"/>
      <c r="BR51" s="417"/>
      <c r="BS51" s="417"/>
      <c r="BT51" s="417"/>
      <c r="BU51" s="417"/>
      <c r="BV51" s="417"/>
    </row>
    <row r="52" spans="63:74">
      <c r="BK52" s="417"/>
      <c r="BL52" s="417"/>
      <c r="BM52" s="417"/>
      <c r="BN52" s="417"/>
      <c r="BO52" s="417"/>
      <c r="BP52" s="417"/>
      <c r="BQ52" s="417"/>
      <c r="BR52" s="417"/>
      <c r="BS52" s="417"/>
      <c r="BT52" s="417"/>
      <c r="BU52" s="417"/>
      <c r="BV52" s="417"/>
    </row>
    <row r="53" spans="63:74">
      <c r="BK53" s="417"/>
      <c r="BL53" s="417"/>
      <c r="BM53" s="417"/>
      <c r="BN53" s="417"/>
      <c r="BO53" s="417"/>
      <c r="BP53" s="417"/>
      <c r="BQ53" s="417"/>
      <c r="BR53" s="417"/>
      <c r="BS53" s="417"/>
      <c r="BT53" s="417"/>
      <c r="BU53" s="417"/>
      <c r="BV53" s="417"/>
    </row>
    <row r="54" spans="63:74">
      <c r="BK54" s="417"/>
      <c r="BL54" s="417"/>
      <c r="BM54" s="417"/>
      <c r="BN54" s="417"/>
      <c r="BO54" s="417"/>
      <c r="BP54" s="417"/>
      <c r="BQ54" s="417"/>
      <c r="BR54" s="417"/>
      <c r="BS54" s="417"/>
      <c r="BT54" s="417"/>
      <c r="BU54" s="417"/>
      <c r="BV54" s="417"/>
    </row>
    <row r="55" spans="63:74">
      <c r="BK55" s="417"/>
      <c r="BL55" s="417"/>
      <c r="BM55" s="417"/>
      <c r="BN55" s="417"/>
      <c r="BO55" s="417"/>
      <c r="BP55" s="417"/>
      <c r="BQ55" s="417"/>
      <c r="BR55" s="417"/>
      <c r="BS55" s="417"/>
      <c r="BT55" s="417"/>
      <c r="BU55" s="417"/>
      <c r="BV55" s="417"/>
    </row>
    <row r="56" spans="63:74">
      <c r="BK56" s="417"/>
      <c r="BL56" s="417"/>
      <c r="BM56" s="417"/>
      <c r="BN56" s="417"/>
      <c r="BO56" s="417"/>
      <c r="BP56" s="417"/>
      <c r="BQ56" s="417"/>
      <c r="BR56" s="417"/>
      <c r="BS56" s="417"/>
      <c r="BT56" s="417"/>
      <c r="BU56" s="417"/>
      <c r="BV56" s="417"/>
    </row>
    <row r="57" spans="63:74">
      <c r="BK57" s="417"/>
      <c r="BL57" s="417"/>
      <c r="BM57" s="417"/>
      <c r="BN57" s="417"/>
      <c r="BO57" s="417"/>
      <c r="BP57" s="417"/>
      <c r="BQ57" s="417"/>
      <c r="BR57" s="417"/>
      <c r="BS57" s="417"/>
      <c r="BT57" s="417"/>
      <c r="BU57" s="417"/>
      <c r="BV57" s="417"/>
    </row>
    <row r="58" spans="63:74">
      <c r="BK58" s="417"/>
      <c r="BL58" s="417"/>
      <c r="BM58" s="417"/>
      <c r="BN58" s="417"/>
      <c r="BO58" s="417"/>
      <c r="BP58" s="417"/>
      <c r="BQ58" s="417"/>
      <c r="BR58" s="417"/>
      <c r="BS58" s="417"/>
      <c r="BT58" s="417"/>
      <c r="BU58" s="417"/>
      <c r="BV58" s="417"/>
    </row>
    <row r="59" spans="63:74">
      <c r="BK59" s="417"/>
      <c r="BL59" s="417"/>
      <c r="BM59" s="417"/>
      <c r="BN59" s="417"/>
      <c r="BO59" s="417"/>
      <c r="BP59" s="417"/>
      <c r="BQ59" s="417"/>
      <c r="BR59" s="417"/>
      <c r="BS59" s="417"/>
      <c r="BT59" s="417"/>
      <c r="BU59" s="417"/>
      <c r="BV59" s="417"/>
    </row>
    <row r="60" spans="63:74">
      <c r="BK60" s="417"/>
      <c r="BL60" s="417"/>
      <c r="BM60" s="417"/>
      <c r="BN60" s="417"/>
      <c r="BO60" s="417"/>
      <c r="BP60" s="417"/>
      <c r="BQ60" s="417"/>
      <c r="BR60" s="417"/>
      <c r="BS60" s="417"/>
      <c r="BT60" s="417"/>
      <c r="BU60" s="417"/>
      <c r="BV60" s="417"/>
    </row>
    <row r="61" spans="63:74">
      <c r="BK61" s="417"/>
      <c r="BL61" s="417"/>
      <c r="BM61" s="417"/>
      <c r="BN61" s="417"/>
      <c r="BO61" s="417"/>
      <c r="BP61" s="417"/>
      <c r="BQ61" s="417"/>
      <c r="BR61" s="417"/>
      <c r="BS61" s="417"/>
      <c r="BT61" s="417"/>
      <c r="BU61" s="417"/>
      <c r="BV61" s="417"/>
    </row>
    <row r="62" spans="63:74">
      <c r="BK62" s="417"/>
      <c r="BL62" s="417"/>
      <c r="BM62" s="417"/>
      <c r="BN62" s="417"/>
      <c r="BO62" s="417"/>
      <c r="BP62" s="417"/>
      <c r="BQ62" s="417"/>
      <c r="BR62" s="417"/>
      <c r="BS62" s="417"/>
      <c r="BT62" s="417"/>
      <c r="BU62" s="417"/>
      <c r="BV62" s="417"/>
    </row>
    <row r="63" spans="63:74">
      <c r="BK63" s="417"/>
      <c r="BL63" s="417"/>
      <c r="BM63" s="417"/>
      <c r="BN63" s="417"/>
      <c r="BO63" s="417"/>
      <c r="BP63" s="417"/>
      <c r="BQ63" s="417"/>
      <c r="BR63" s="417"/>
      <c r="BS63" s="417"/>
      <c r="BT63" s="417"/>
      <c r="BU63" s="417"/>
      <c r="BV63" s="417"/>
    </row>
    <row r="64" spans="63:74">
      <c r="BK64" s="417"/>
      <c r="BL64" s="417"/>
      <c r="BM64" s="417"/>
      <c r="BN64" s="417"/>
      <c r="BO64" s="417"/>
      <c r="BP64" s="417"/>
      <c r="BQ64" s="417"/>
      <c r="BR64" s="417"/>
      <c r="BS64" s="417"/>
      <c r="BT64" s="417"/>
      <c r="BU64" s="417"/>
      <c r="BV64" s="417"/>
    </row>
    <row r="65" spans="63:74">
      <c r="BK65" s="417"/>
      <c r="BL65" s="417"/>
      <c r="BM65" s="417"/>
      <c r="BN65" s="417"/>
      <c r="BO65" s="417"/>
      <c r="BP65" s="417"/>
      <c r="BQ65" s="417"/>
      <c r="BR65" s="417"/>
      <c r="BS65" s="417"/>
      <c r="BT65" s="417"/>
      <c r="BU65" s="417"/>
      <c r="BV65" s="417"/>
    </row>
    <row r="66" spans="63:74">
      <c r="BK66" s="417"/>
      <c r="BL66" s="417"/>
      <c r="BM66" s="417"/>
      <c r="BN66" s="417"/>
      <c r="BO66" s="417"/>
      <c r="BP66" s="417"/>
      <c r="BQ66" s="417"/>
      <c r="BR66" s="417"/>
      <c r="BS66" s="417"/>
      <c r="BT66" s="417"/>
      <c r="BU66" s="417"/>
      <c r="BV66" s="417"/>
    </row>
    <row r="67" spans="63:74">
      <c r="BK67" s="417"/>
      <c r="BL67" s="417"/>
      <c r="BM67" s="417"/>
      <c r="BN67" s="417"/>
      <c r="BO67" s="417"/>
      <c r="BP67" s="417"/>
      <c r="BQ67" s="417"/>
      <c r="BR67" s="417"/>
      <c r="BS67" s="417"/>
      <c r="BT67" s="417"/>
      <c r="BU67" s="417"/>
      <c r="BV67" s="417"/>
    </row>
    <row r="68" spans="63:74">
      <c r="BK68" s="417"/>
      <c r="BL68" s="417"/>
      <c r="BM68" s="417"/>
      <c r="BN68" s="417"/>
      <c r="BO68" s="417"/>
      <c r="BP68" s="417"/>
      <c r="BQ68" s="417"/>
      <c r="BR68" s="417"/>
      <c r="BS68" s="417"/>
      <c r="BT68" s="417"/>
      <c r="BU68" s="417"/>
      <c r="BV68" s="417"/>
    </row>
    <row r="69" spans="63:74">
      <c r="BK69" s="417"/>
      <c r="BL69" s="417"/>
      <c r="BM69" s="417"/>
      <c r="BN69" s="417"/>
      <c r="BO69" s="417"/>
      <c r="BP69" s="417"/>
      <c r="BQ69" s="417"/>
      <c r="BR69" s="417"/>
      <c r="BS69" s="417"/>
      <c r="BT69" s="417"/>
      <c r="BU69" s="417"/>
      <c r="BV69" s="417"/>
    </row>
    <row r="70" spans="63:74">
      <c r="BK70" s="417"/>
      <c r="BL70" s="417"/>
      <c r="BM70" s="417"/>
      <c r="BN70" s="417"/>
      <c r="BO70" s="417"/>
      <c r="BP70" s="417"/>
      <c r="BQ70" s="417"/>
      <c r="BR70" s="417"/>
      <c r="BS70" s="417"/>
      <c r="BT70" s="417"/>
      <c r="BU70" s="417"/>
      <c r="BV70" s="417"/>
    </row>
    <row r="71" spans="63:74">
      <c r="BK71" s="417"/>
      <c r="BL71" s="417"/>
      <c r="BM71" s="417"/>
      <c r="BN71" s="417"/>
      <c r="BO71" s="417"/>
      <c r="BP71" s="417"/>
      <c r="BQ71" s="417"/>
      <c r="BR71" s="417"/>
      <c r="BS71" s="417"/>
      <c r="BT71" s="417"/>
      <c r="BU71" s="417"/>
      <c r="BV71" s="417"/>
    </row>
    <row r="72" spans="63:74">
      <c r="BK72" s="417"/>
      <c r="BL72" s="417"/>
      <c r="BM72" s="417"/>
      <c r="BN72" s="417"/>
      <c r="BO72" s="417"/>
      <c r="BP72" s="417"/>
      <c r="BQ72" s="417"/>
      <c r="BR72" s="417"/>
      <c r="BS72" s="417"/>
      <c r="BT72" s="417"/>
      <c r="BU72" s="417"/>
      <c r="BV72" s="417"/>
    </row>
    <row r="73" spans="63:74">
      <c r="BK73" s="417"/>
      <c r="BL73" s="417"/>
      <c r="BM73" s="417"/>
      <c r="BN73" s="417"/>
      <c r="BO73" s="417"/>
      <c r="BP73" s="417"/>
      <c r="BQ73" s="417"/>
      <c r="BR73" s="417"/>
      <c r="BS73" s="417"/>
      <c r="BT73" s="417"/>
      <c r="BU73" s="417"/>
      <c r="BV73" s="417"/>
    </row>
    <row r="74" spans="63:74">
      <c r="BK74" s="417"/>
      <c r="BL74" s="417"/>
      <c r="BM74" s="417"/>
      <c r="BN74" s="417"/>
      <c r="BO74" s="417"/>
      <c r="BP74" s="417"/>
      <c r="BQ74" s="417"/>
      <c r="BR74" s="417"/>
      <c r="BS74" s="417"/>
      <c r="BT74" s="417"/>
      <c r="BU74" s="417"/>
      <c r="BV74" s="417"/>
    </row>
    <row r="75" spans="63:74">
      <c r="BK75" s="417"/>
      <c r="BL75" s="417"/>
      <c r="BM75" s="417"/>
      <c r="BN75" s="417"/>
      <c r="BO75" s="417"/>
      <c r="BP75" s="417"/>
      <c r="BQ75" s="417"/>
      <c r="BR75" s="417"/>
      <c r="BS75" s="417"/>
      <c r="BT75" s="417"/>
      <c r="BU75" s="417"/>
      <c r="BV75" s="417"/>
    </row>
    <row r="76" spans="63:74">
      <c r="BK76" s="417"/>
      <c r="BL76" s="417"/>
      <c r="BM76" s="417"/>
      <c r="BN76" s="417"/>
      <c r="BO76" s="417"/>
      <c r="BP76" s="417"/>
      <c r="BQ76" s="417"/>
      <c r="BR76" s="417"/>
      <c r="BS76" s="417"/>
      <c r="BT76" s="417"/>
      <c r="BU76" s="417"/>
      <c r="BV76" s="417"/>
    </row>
    <row r="77" spans="63:74">
      <c r="BK77" s="417"/>
      <c r="BL77" s="417"/>
      <c r="BM77" s="417"/>
      <c r="BN77" s="417"/>
      <c r="BO77" s="417"/>
      <c r="BP77" s="417"/>
      <c r="BQ77" s="417"/>
      <c r="BR77" s="417"/>
      <c r="BS77" s="417"/>
      <c r="BT77" s="417"/>
      <c r="BU77" s="417"/>
      <c r="BV77" s="417"/>
    </row>
    <row r="78" spans="63:74">
      <c r="BK78" s="417"/>
      <c r="BL78" s="417"/>
      <c r="BM78" s="417"/>
      <c r="BN78" s="417"/>
      <c r="BO78" s="417"/>
      <c r="BP78" s="417"/>
      <c r="BQ78" s="417"/>
      <c r="BR78" s="417"/>
      <c r="BS78" s="417"/>
      <c r="BT78" s="417"/>
      <c r="BU78" s="417"/>
      <c r="BV78" s="417"/>
    </row>
    <row r="79" spans="63:74">
      <c r="BK79" s="417"/>
      <c r="BL79" s="417"/>
      <c r="BM79" s="417"/>
      <c r="BN79" s="417"/>
      <c r="BO79" s="417"/>
      <c r="BP79" s="417"/>
      <c r="BQ79" s="417"/>
      <c r="BR79" s="417"/>
      <c r="BS79" s="417"/>
      <c r="BT79" s="417"/>
      <c r="BU79" s="417"/>
      <c r="BV79" s="417"/>
    </row>
    <row r="80" spans="63:74">
      <c r="BK80" s="417"/>
      <c r="BL80" s="417"/>
      <c r="BM80" s="417"/>
      <c r="BN80" s="417"/>
      <c r="BO80" s="417"/>
      <c r="BP80" s="417"/>
      <c r="BQ80" s="417"/>
      <c r="BR80" s="417"/>
      <c r="BS80" s="417"/>
      <c r="BT80" s="417"/>
      <c r="BU80" s="417"/>
      <c r="BV80" s="417"/>
    </row>
    <row r="81" spans="63:74">
      <c r="BK81" s="417"/>
      <c r="BL81" s="417"/>
      <c r="BM81" s="417"/>
      <c r="BN81" s="417"/>
      <c r="BO81" s="417"/>
      <c r="BP81" s="417"/>
      <c r="BQ81" s="417"/>
      <c r="BR81" s="417"/>
      <c r="BS81" s="417"/>
      <c r="BT81" s="417"/>
      <c r="BU81" s="417"/>
      <c r="BV81" s="417"/>
    </row>
    <row r="82" spans="63:74">
      <c r="BK82" s="417"/>
      <c r="BL82" s="417"/>
      <c r="BM82" s="417"/>
      <c r="BN82" s="417"/>
      <c r="BO82" s="417"/>
      <c r="BP82" s="417"/>
      <c r="BQ82" s="417"/>
      <c r="BR82" s="417"/>
      <c r="BS82" s="417"/>
      <c r="BT82" s="417"/>
      <c r="BU82" s="417"/>
      <c r="BV82" s="417"/>
    </row>
    <row r="83" spans="63:74">
      <c r="BK83" s="417"/>
      <c r="BL83" s="417"/>
      <c r="BM83" s="417"/>
      <c r="BN83" s="417"/>
      <c r="BO83" s="417"/>
      <c r="BP83" s="417"/>
      <c r="BQ83" s="417"/>
      <c r="BR83" s="417"/>
      <c r="BS83" s="417"/>
      <c r="BT83" s="417"/>
      <c r="BU83" s="417"/>
      <c r="BV83" s="417"/>
    </row>
    <row r="84" spans="63:74">
      <c r="BK84" s="417"/>
      <c r="BL84" s="417"/>
      <c r="BM84" s="417"/>
      <c r="BN84" s="417"/>
      <c r="BO84" s="417"/>
      <c r="BP84" s="417"/>
      <c r="BQ84" s="417"/>
      <c r="BR84" s="417"/>
      <c r="BS84" s="417"/>
      <c r="BT84" s="417"/>
      <c r="BU84" s="417"/>
      <c r="BV84" s="417"/>
    </row>
    <row r="85" spans="63:74">
      <c r="BK85" s="417"/>
      <c r="BL85" s="417"/>
      <c r="BM85" s="417"/>
      <c r="BN85" s="417"/>
      <c r="BO85" s="417"/>
      <c r="BP85" s="417"/>
      <c r="BQ85" s="417"/>
      <c r="BR85" s="417"/>
      <c r="BS85" s="417"/>
      <c r="BT85" s="417"/>
      <c r="BU85" s="417"/>
      <c r="BV85" s="417"/>
    </row>
    <row r="86" spans="63:74">
      <c r="BK86" s="417"/>
      <c r="BL86" s="417"/>
      <c r="BM86" s="417"/>
      <c r="BN86" s="417"/>
      <c r="BO86" s="417"/>
      <c r="BP86" s="417"/>
      <c r="BQ86" s="417"/>
      <c r="BR86" s="417"/>
      <c r="BS86" s="417"/>
      <c r="BT86" s="417"/>
      <c r="BU86" s="417"/>
      <c r="BV86" s="417"/>
    </row>
    <row r="87" spans="63:74">
      <c r="BK87" s="417"/>
      <c r="BL87" s="417"/>
      <c r="BM87" s="417"/>
      <c r="BN87" s="417"/>
      <c r="BO87" s="417"/>
      <c r="BP87" s="417"/>
      <c r="BQ87" s="417"/>
      <c r="BR87" s="417"/>
      <c r="BS87" s="417"/>
      <c r="BT87" s="417"/>
      <c r="BU87" s="417"/>
      <c r="BV87" s="417"/>
    </row>
    <row r="88" spans="63:74">
      <c r="BK88" s="417"/>
      <c r="BL88" s="417"/>
      <c r="BM88" s="417"/>
      <c r="BN88" s="417"/>
      <c r="BO88" s="417"/>
      <c r="BP88" s="417"/>
      <c r="BQ88" s="417"/>
      <c r="BR88" s="417"/>
      <c r="BS88" s="417"/>
      <c r="BT88" s="417"/>
      <c r="BU88" s="417"/>
      <c r="BV88" s="417"/>
    </row>
    <row r="89" spans="63:74">
      <c r="BK89" s="417"/>
      <c r="BL89" s="417"/>
      <c r="BM89" s="417"/>
      <c r="BN89" s="417"/>
      <c r="BO89" s="417"/>
      <c r="BP89" s="417"/>
      <c r="BQ89" s="417"/>
      <c r="BR89" s="417"/>
      <c r="BS89" s="417"/>
      <c r="BT89" s="417"/>
      <c r="BU89" s="417"/>
      <c r="BV89" s="417"/>
    </row>
    <row r="90" spans="63:74">
      <c r="BK90" s="417"/>
      <c r="BL90" s="417"/>
      <c r="BM90" s="417"/>
      <c r="BN90" s="417"/>
      <c r="BO90" s="417"/>
      <c r="BP90" s="417"/>
      <c r="BQ90" s="417"/>
      <c r="BR90" s="417"/>
      <c r="BS90" s="417"/>
      <c r="BT90" s="417"/>
      <c r="BU90" s="417"/>
      <c r="BV90" s="417"/>
    </row>
    <row r="91" spans="63:74">
      <c r="BK91" s="417"/>
      <c r="BL91" s="417"/>
      <c r="BM91" s="417"/>
      <c r="BN91" s="417"/>
      <c r="BO91" s="417"/>
      <c r="BP91" s="417"/>
      <c r="BQ91" s="417"/>
      <c r="BR91" s="417"/>
      <c r="BS91" s="417"/>
      <c r="BT91" s="417"/>
      <c r="BU91" s="417"/>
      <c r="BV91" s="417"/>
    </row>
    <row r="92" spans="63:74">
      <c r="BK92" s="417"/>
      <c r="BL92" s="417"/>
      <c r="BM92" s="417"/>
      <c r="BN92" s="417"/>
      <c r="BO92" s="417"/>
      <c r="BP92" s="417"/>
      <c r="BQ92" s="417"/>
      <c r="BR92" s="417"/>
      <c r="BS92" s="417"/>
      <c r="BT92" s="417"/>
      <c r="BU92" s="417"/>
      <c r="BV92" s="417"/>
    </row>
    <row r="93" spans="63:74">
      <c r="BK93" s="417"/>
      <c r="BL93" s="417"/>
      <c r="BM93" s="417"/>
      <c r="BN93" s="417"/>
      <c r="BO93" s="417"/>
      <c r="BP93" s="417"/>
      <c r="BQ93" s="417"/>
      <c r="BR93" s="417"/>
      <c r="BS93" s="417"/>
      <c r="BT93" s="417"/>
      <c r="BU93" s="417"/>
      <c r="BV93" s="417"/>
    </row>
    <row r="94" spans="63:74">
      <c r="BK94" s="417"/>
      <c r="BL94" s="417"/>
      <c r="BM94" s="417"/>
      <c r="BN94" s="417"/>
      <c r="BO94" s="417"/>
      <c r="BP94" s="417"/>
      <c r="BQ94" s="417"/>
      <c r="BR94" s="417"/>
      <c r="BS94" s="417"/>
      <c r="BT94" s="417"/>
      <c r="BU94" s="417"/>
      <c r="BV94" s="417"/>
    </row>
    <row r="95" spans="63:74">
      <c r="BK95" s="417"/>
      <c r="BL95" s="417"/>
      <c r="BM95" s="417"/>
      <c r="BN95" s="417"/>
      <c r="BO95" s="417"/>
      <c r="BP95" s="417"/>
      <c r="BQ95" s="417"/>
      <c r="BR95" s="417"/>
      <c r="BS95" s="417"/>
      <c r="BT95" s="417"/>
      <c r="BU95" s="417"/>
      <c r="BV95" s="417"/>
    </row>
    <row r="96" spans="63:74">
      <c r="BK96" s="417"/>
      <c r="BL96" s="417"/>
      <c r="BM96" s="417"/>
      <c r="BN96" s="417"/>
      <c r="BO96" s="417"/>
      <c r="BP96" s="417"/>
      <c r="BQ96" s="417"/>
      <c r="BR96" s="417"/>
      <c r="BS96" s="417"/>
      <c r="BT96" s="417"/>
      <c r="BU96" s="417"/>
      <c r="BV96" s="417"/>
    </row>
    <row r="97" spans="63:74">
      <c r="BK97" s="417"/>
      <c r="BL97" s="417"/>
      <c r="BM97" s="417"/>
      <c r="BN97" s="417"/>
      <c r="BO97" s="417"/>
      <c r="BP97" s="417"/>
      <c r="BQ97" s="417"/>
      <c r="BR97" s="417"/>
      <c r="BS97" s="417"/>
      <c r="BT97" s="417"/>
      <c r="BU97" s="417"/>
      <c r="BV97" s="417"/>
    </row>
    <row r="98" spans="63:74">
      <c r="BK98" s="417"/>
      <c r="BL98" s="417"/>
      <c r="BM98" s="417"/>
      <c r="BN98" s="417"/>
      <c r="BO98" s="417"/>
      <c r="BP98" s="417"/>
      <c r="BQ98" s="417"/>
      <c r="BR98" s="417"/>
      <c r="BS98" s="417"/>
      <c r="BT98" s="417"/>
      <c r="BU98" s="417"/>
      <c r="BV98" s="417"/>
    </row>
    <row r="99" spans="63:74">
      <c r="BK99" s="417"/>
      <c r="BL99" s="417"/>
      <c r="BM99" s="417"/>
      <c r="BN99" s="417"/>
      <c r="BO99" s="417"/>
      <c r="BP99" s="417"/>
      <c r="BQ99" s="417"/>
      <c r="BR99" s="417"/>
      <c r="BS99" s="417"/>
      <c r="BT99" s="417"/>
      <c r="BU99" s="417"/>
      <c r="BV99" s="417"/>
    </row>
    <row r="100" spans="63:74">
      <c r="BK100" s="417"/>
      <c r="BL100" s="417"/>
      <c r="BM100" s="417"/>
      <c r="BN100" s="417"/>
      <c r="BO100" s="417"/>
      <c r="BP100" s="417"/>
      <c r="BQ100" s="417"/>
      <c r="BR100" s="417"/>
      <c r="BS100" s="417"/>
      <c r="BT100" s="417"/>
      <c r="BU100" s="417"/>
      <c r="BV100" s="417"/>
    </row>
    <row r="101" spans="63:74">
      <c r="BK101" s="417"/>
      <c r="BL101" s="417"/>
      <c r="BM101" s="417"/>
      <c r="BN101" s="417"/>
      <c r="BO101" s="417"/>
      <c r="BP101" s="417"/>
      <c r="BQ101" s="417"/>
      <c r="BR101" s="417"/>
      <c r="BS101" s="417"/>
      <c r="BT101" s="417"/>
      <c r="BU101" s="417"/>
      <c r="BV101" s="417"/>
    </row>
    <row r="102" spans="63:74">
      <c r="BK102" s="417"/>
      <c r="BL102" s="417"/>
      <c r="BM102" s="417"/>
      <c r="BN102" s="417"/>
      <c r="BO102" s="417"/>
      <c r="BP102" s="417"/>
      <c r="BQ102" s="417"/>
      <c r="BR102" s="417"/>
      <c r="BS102" s="417"/>
      <c r="BT102" s="417"/>
      <c r="BU102" s="417"/>
      <c r="BV102" s="417"/>
    </row>
    <row r="103" spans="63:74">
      <c r="BK103" s="417"/>
      <c r="BL103" s="417"/>
      <c r="BM103" s="417"/>
      <c r="BN103" s="417"/>
      <c r="BO103" s="417"/>
      <c r="BP103" s="417"/>
      <c r="BQ103" s="417"/>
      <c r="BR103" s="417"/>
      <c r="BS103" s="417"/>
      <c r="BT103" s="417"/>
      <c r="BU103" s="417"/>
      <c r="BV103" s="417"/>
    </row>
    <row r="104" spans="63:74">
      <c r="BK104" s="417"/>
      <c r="BL104" s="417"/>
      <c r="BM104" s="417"/>
      <c r="BN104" s="417"/>
      <c r="BO104" s="417"/>
      <c r="BP104" s="417"/>
      <c r="BQ104" s="417"/>
      <c r="BR104" s="417"/>
      <c r="BS104" s="417"/>
      <c r="BT104" s="417"/>
      <c r="BU104" s="417"/>
      <c r="BV104" s="417"/>
    </row>
    <row r="105" spans="63:74">
      <c r="BK105" s="417"/>
      <c r="BL105" s="417"/>
      <c r="BM105" s="417"/>
      <c r="BN105" s="417"/>
      <c r="BO105" s="417"/>
      <c r="BP105" s="417"/>
      <c r="BQ105" s="417"/>
      <c r="BR105" s="417"/>
      <c r="BS105" s="417"/>
      <c r="BT105" s="417"/>
      <c r="BU105" s="417"/>
      <c r="BV105" s="417"/>
    </row>
    <row r="106" spans="63:74">
      <c r="BK106" s="417"/>
      <c r="BL106" s="417"/>
      <c r="BM106" s="417"/>
      <c r="BN106" s="417"/>
      <c r="BO106" s="417"/>
      <c r="BP106" s="417"/>
      <c r="BQ106" s="417"/>
      <c r="BR106" s="417"/>
      <c r="BS106" s="417"/>
      <c r="BT106" s="417"/>
      <c r="BU106" s="417"/>
      <c r="BV106" s="417"/>
    </row>
    <row r="107" spans="63:74">
      <c r="BK107" s="417"/>
      <c r="BL107" s="417"/>
      <c r="BM107" s="417"/>
      <c r="BN107" s="417"/>
      <c r="BO107" s="417"/>
      <c r="BP107" s="417"/>
      <c r="BQ107" s="417"/>
      <c r="BR107" s="417"/>
      <c r="BS107" s="417"/>
      <c r="BT107" s="417"/>
      <c r="BU107" s="417"/>
      <c r="BV107" s="417"/>
    </row>
    <row r="108" spans="63:74">
      <c r="BK108" s="417"/>
      <c r="BL108" s="417"/>
      <c r="BM108" s="417"/>
      <c r="BN108" s="417"/>
      <c r="BO108" s="417"/>
      <c r="BP108" s="417"/>
      <c r="BQ108" s="417"/>
      <c r="BR108" s="417"/>
      <c r="BS108" s="417"/>
      <c r="BT108" s="417"/>
      <c r="BU108" s="417"/>
      <c r="BV108" s="417"/>
    </row>
    <row r="109" spans="63:74">
      <c r="BK109" s="417"/>
      <c r="BL109" s="417"/>
      <c r="BM109" s="417"/>
      <c r="BN109" s="417"/>
      <c r="BO109" s="417"/>
      <c r="BP109" s="417"/>
      <c r="BQ109" s="417"/>
      <c r="BR109" s="417"/>
      <c r="BS109" s="417"/>
      <c r="BT109" s="417"/>
      <c r="BU109" s="417"/>
      <c r="BV109" s="417"/>
    </row>
    <row r="110" spans="63:74">
      <c r="BK110" s="417"/>
      <c r="BL110" s="417"/>
      <c r="BM110" s="417"/>
      <c r="BN110" s="417"/>
      <c r="BO110" s="417"/>
      <c r="BP110" s="417"/>
      <c r="BQ110" s="417"/>
      <c r="BR110" s="417"/>
      <c r="BS110" s="417"/>
      <c r="BT110" s="417"/>
      <c r="BU110" s="417"/>
      <c r="BV110" s="417"/>
    </row>
    <row r="111" spans="63:74">
      <c r="BK111" s="417"/>
      <c r="BL111" s="417"/>
      <c r="BM111" s="417"/>
      <c r="BN111" s="417"/>
      <c r="BO111" s="417"/>
      <c r="BP111" s="417"/>
      <c r="BQ111" s="417"/>
      <c r="BR111" s="417"/>
      <c r="BS111" s="417"/>
      <c r="BT111" s="417"/>
      <c r="BU111" s="417"/>
      <c r="BV111" s="417"/>
    </row>
    <row r="112" spans="63:74">
      <c r="BK112" s="417"/>
      <c r="BL112" s="417"/>
      <c r="BM112" s="417"/>
      <c r="BN112" s="417"/>
      <c r="BO112" s="417"/>
      <c r="BP112" s="417"/>
      <c r="BQ112" s="417"/>
      <c r="BR112" s="417"/>
      <c r="BS112" s="417"/>
      <c r="BT112" s="417"/>
      <c r="BU112" s="417"/>
      <c r="BV112" s="417"/>
    </row>
    <row r="113" spans="63:74">
      <c r="BK113" s="417"/>
      <c r="BL113" s="417"/>
      <c r="BM113" s="417"/>
      <c r="BN113" s="417"/>
      <c r="BO113" s="417"/>
      <c r="BP113" s="417"/>
      <c r="BQ113" s="417"/>
      <c r="BR113" s="417"/>
      <c r="BS113" s="417"/>
      <c r="BT113" s="417"/>
      <c r="BU113" s="417"/>
      <c r="BV113" s="417"/>
    </row>
    <row r="114" spans="63:74">
      <c r="BK114" s="417"/>
      <c r="BL114" s="417"/>
      <c r="BM114" s="417"/>
      <c r="BN114" s="417"/>
      <c r="BO114" s="417"/>
      <c r="BP114" s="417"/>
      <c r="BQ114" s="417"/>
      <c r="BR114" s="417"/>
      <c r="BS114" s="417"/>
      <c r="BT114" s="417"/>
      <c r="BU114" s="417"/>
      <c r="BV114" s="417"/>
    </row>
    <row r="115" spans="63:74">
      <c r="BK115" s="417"/>
      <c r="BL115" s="417"/>
      <c r="BM115" s="417"/>
      <c r="BN115" s="417"/>
      <c r="BO115" s="417"/>
      <c r="BP115" s="417"/>
      <c r="BQ115" s="417"/>
      <c r="BR115" s="417"/>
      <c r="BS115" s="417"/>
      <c r="BT115" s="417"/>
      <c r="BU115" s="417"/>
      <c r="BV115" s="417"/>
    </row>
    <row r="116" spans="63:74">
      <c r="BK116" s="417"/>
      <c r="BL116" s="417"/>
      <c r="BM116" s="417"/>
      <c r="BN116" s="417"/>
      <c r="BO116" s="417"/>
      <c r="BP116" s="417"/>
      <c r="BQ116" s="417"/>
      <c r="BR116" s="417"/>
      <c r="BS116" s="417"/>
      <c r="BT116" s="417"/>
      <c r="BU116" s="417"/>
      <c r="BV116" s="417"/>
    </row>
    <row r="117" spans="63:74">
      <c r="BK117" s="417"/>
      <c r="BL117" s="417"/>
      <c r="BM117" s="417"/>
      <c r="BN117" s="417"/>
      <c r="BO117" s="417"/>
      <c r="BP117" s="417"/>
      <c r="BQ117" s="417"/>
      <c r="BR117" s="417"/>
      <c r="BS117" s="417"/>
      <c r="BT117" s="417"/>
      <c r="BU117" s="417"/>
      <c r="BV117" s="417"/>
    </row>
    <row r="118" spans="63:74">
      <c r="BK118" s="417"/>
      <c r="BL118" s="417"/>
      <c r="BM118" s="417"/>
      <c r="BN118" s="417"/>
      <c r="BO118" s="417"/>
      <c r="BP118" s="417"/>
      <c r="BQ118" s="417"/>
      <c r="BR118" s="417"/>
      <c r="BS118" s="417"/>
      <c r="BT118" s="417"/>
      <c r="BU118" s="417"/>
      <c r="BV118" s="417"/>
    </row>
    <row r="119" spans="63:74">
      <c r="BK119" s="417"/>
      <c r="BL119" s="417"/>
      <c r="BM119" s="417"/>
      <c r="BN119" s="417"/>
      <c r="BO119" s="417"/>
      <c r="BP119" s="417"/>
      <c r="BQ119" s="417"/>
      <c r="BR119" s="417"/>
      <c r="BS119" s="417"/>
      <c r="BT119" s="417"/>
      <c r="BU119" s="417"/>
      <c r="BV119" s="417"/>
    </row>
    <row r="120" spans="63:74">
      <c r="BK120" s="417"/>
      <c r="BL120" s="417"/>
      <c r="BM120" s="417"/>
      <c r="BN120" s="417"/>
      <c r="BO120" s="417"/>
      <c r="BP120" s="417"/>
      <c r="BQ120" s="417"/>
      <c r="BR120" s="417"/>
      <c r="BS120" s="417"/>
      <c r="BT120" s="417"/>
      <c r="BU120" s="417"/>
      <c r="BV120" s="417"/>
    </row>
    <row r="121" spans="63:74">
      <c r="BK121" s="417"/>
      <c r="BL121" s="417"/>
      <c r="BM121" s="417"/>
      <c r="BN121" s="417"/>
      <c r="BO121" s="417"/>
      <c r="BP121" s="417"/>
      <c r="BQ121" s="417"/>
      <c r="BR121" s="417"/>
      <c r="BS121" s="417"/>
      <c r="BT121" s="417"/>
      <c r="BU121" s="417"/>
      <c r="BV121" s="417"/>
    </row>
    <row r="122" spans="63:74">
      <c r="BK122" s="417"/>
      <c r="BL122" s="417"/>
      <c r="BM122" s="417"/>
      <c r="BN122" s="417"/>
      <c r="BO122" s="417"/>
      <c r="BP122" s="417"/>
      <c r="BQ122" s="417"/>
      <c r="BR122" s="417"/>
      <c r="BS122" s="417"/>
      <c r="BT122" s="417"/>
      <c r="BU122" s="417"/>
      <c r="BV122" s="417"/>
    </row>
    <row r="123" spans="63:74">
      <c r="BK123" s="417"/>
      <c r="BL123" s="417"/>
      <c r="BM123" s="417"/>
      <c r="BN123" s="417"/>
      <c r="BO123" s="417"/>
      <c r="BP123" s="417"/>
      <c r="BQ123" s="417"/>
      <c r="BR123" s="417"/>
      <c r="BS123" s="417"/>
      <c r="BT123" s="417"/>
      <c r="BU123" s="417"/>
      <c r="BV123" s="417"/>
    </row>
  </sheetData>
  <mergeCells count="14">
    <mergeCell ref="B41:Q41"/>
    <mergeCell ref="B36:Q36"/>
    <mergeCell ref="B38:Q38"/>
    <mergeCell ref="B39:Q39"/>
    <mergeCell ref="B40:Q40"/>
    <mergeCell ref="B37:Q37"/>
    <mergeCell ref="A1:A2"/>
    <mergeCell ref="AM3:AX3"/>
    <mergeCell ref="AY3:BJ3"/>
    <mergeCell ref="BK3:BV3"/>
    <mergeCell ref="B1:AL1"/>
    <mergeCell ref="C3:N3"/>
    <mergeCell ref="O3:Z3"/>
    <mergeCell ref="AA3:AL3"/>
  </mergeCells>
  <phoneticPr fontId="2" type="noConversion"/>
  <hyperlinks>
    <hyperlink ref="A1:A2" location="Contents!A1" display="Table of Contents"/>
  </hyperlinks>
  <pageMargins left="0.25" right="0.25" top="0.25" bottom="0.25" header="0.5" footer="0.5"/>
  <pageSetup scale="83" orientation="portrait" r:id="rId1"/>
  <headerFooter alignWithMargins="0"/>
</worksheet>
</file>

<file path=xl/worksheets/sheet8.xml><?xml version="1.0" encoding="utf-8"?>
<worksheet xmlns="http://schemas.openxmlformats.org/spreadsheetml/2006/main" xmlns:r="http://schemas.openxmlformats.org/officeDocument/2006/relationships">
  <sheetPr codeName="Sheet9"/>
  <dimension ref="A1:BV54"/>
  <sheetViews>
    <sheetView workbookViewId="0">
      <pane xSplit="2" ySplit="4" topLeftCell="AU5" activePane="bottomRight" state="frozen"/>
      <selection activeCell="BC15" sqref="BC15"/>
      <selection pane="topRight" activeCell="BC15" sqref="BC15"/>
      <selection pane="bottomLeft" activeCell="BC15" sqref="BC15"/>
      <selection pane="bottomRight" activeCell="BE2" sqref="BE2"/>
    </sheetView>
  </sheetViews>
  <sheetFormatPr defaultColWidth="8.85546875" defaultRowHeight="11.25"/>
  <cols>
    <col min="1" max="1" width="11.7109375" style="163" customWidth="1"/>
    <col min="2" max="2" width="34.7109375" style="153" customWidth="1"/>
    <col min="3" max="50" width="6.7109375" style="153" customWidth="1"/>
    <col min="51" max="62" width="6.7109375" style="502" customWidth="1"/>
    <col min="63" max="74" width="6.7109375" style="153" customWidth="1"/>
    <col min="75" max="16384" width="8.85546875" style="153"/>
  </cols>
  <sheetData>
    <row r="1" spans="1:74" ht="12.75" customHeight="1">
      <c r="A1" s="658" t="s">
        <v>1103</v>
      </c>
      <c r="B1" s="685" t="s">
        <v>740</v>
      </c>
      <c r="C1" s="685"/>
      <c r="D1" s="685"/>
      <c r="E1" s="685"/>
      <c r="F1" s="685"/>
      <c r="G1" s="685"/>
      <c r="H1" s="685"/>
      <c r="I1" s="685"/>
      <c r="J1" s="685"/>
      <c r="K1" s="685"/>
      <c r="L1" s="685"/>
      <c r="M1" s="685"/>
      <c r="N1" s="685"/>
      <c r="O1" s="685"/>
      <c r="P1" s="685"/>
      <c r="Q1" s="685"/>
      <c r="R1" s="685"/>
      <c r="S1" s="685"/>
      <c r="T1" s="685"/>
      <c r="U1" s="685"/>
      <c r="V1" s="685"/>
      <c r="W1" s="685"/>
      <c r="X1" s="685"/>
      <c r="Y1" s="685"/>
      <c r="Z1" s="685"/>
      <c r="AA1" s="685"/>
      <c r="AB1" s="685"/>
      <c r="AC1" s="685"/>
      <c r="AD1" s="685"/>
      <c r="AE1" s="685"/>
      <c r="AF1" s="685"/>
      <c r="AG1" s="685"/>
      <c r="AH1" s="685"/>
      <c r="AI1" s="685"/>
      <c r="AJ1" s="685"/>
      <c r="AK1" s="685"/>
      <c r="AL1" s="685"/>
      <c r="AM1" s="685"/>
      <c r="AN1" s="685"/>
      <c r="AO1" s="685"/>
      <c r="AP1" s="685"/>
      <c r="AQ1" s="685"/>
      <c r="AR1" s="685"/>
      <c r="AS1" s="685"/>
      <c r="AT1" s="685"/>
      <c r="AU1" s="685"/>
      <c r="AV1" s="685"/>
      <c r="AW1" s="685"/>
      <c r="AX1" s="685"/>
      <c r="AY1" s="685"/>
      <c r="AZ1" s="685"/>
      <c r="BA1" s="685"/>
      <c r="BB1" s="685"/>
      <c r="BC1" s="685"/>
      <c r="BD1" s="685"/>
      <c r="BE1" s="685"/>
      <c r="BF1" s="685"/>
      <c r="BG1" s="685"/>
      <c r="BH1" s="685"/>
      <c r="BI1" s="685"/>
      <c r="BJ1" s="685"/>
      <c r="BK1" s="685"/>
      <c r="BL1" s="685"/>
      <c r="BM1" s="685"/>
      <c r="BN1" s="685"/>
      <c r="BO1" s="685"/>
      <c r="BP1" s="685"/>
      <c r="BQ1" s="685"/>
      <c r="BR1" s="685"/>
      <c r="BS1" s="685"/>
      <c r="BT1" s="685"/>
      <c r="BU1" s="685"/>
      <c r="BV1" s="685"/>
    </row>
    <row r="2" spans="1:74" ht="12.75" customHeight="1">
      <c r="A2" s="659"/>
      <c r="B2" s="550" t="str">
        <f>"U.S. Energy Information Administration   |   Short-Term Energy Outlook  - "&amp;Dates!D1</f>
        <v>U.S. Energy Information Administration   |   Short-Term Energy Outlook  - October 2013</v>
      </c>
      <c r="C2" s="551"/>
      <c r="D2" s="551"/>
      <c r="E2" s="551"/>
      <c r="F2" s="551"/>
      <c r="G2" s="551"/>
      <c r="H2" s="551"/>
      <c r="I2" s="629"/>
      <c r="J2" s="630"/>
      <c r="K2" s="630"/>
      <c r="L2" s="630"/>
      <c r="M2" s="630"/>
      <c r="N2" s="630"/>
      <c r="O2" s="630"/>
      <c r="P2" s="630"/>
      <c r="Q2" s="630"/>
      <c r="R2" s="630"/>
      <c r="S2" s="630"/>
      <c r="T2" s="630"/>
      <c r="U2" s="630"/>
      <c r="V2" s="630"/>
      <c r="W2" s="630"/>
      <c r="X2" s="630"/>
      <c r="Y2" s="630"/>
      <c r="Z2" s="630"/>
      <c r="AA2" s="630"/>
      <c r="AB2" s="630"/>
      <c r="AC2" s="630"/>
      <c r="AD2" s="630"/>
      <c r="AE2" s="630"/>
      <c r="AF2" s="630"/>
      <c r="AG2" s="630"/>
      <c r="AH2" s="630"/>
      <c r="AI2" s="630"/>
      <c r="AJ2" s="630"/>
      <c r="AK2" s="630"/>
      <c r="AL2" s="630"/>
      <c r="AM2" s="631"/>
      <c r="AN2" s="631"/>
      <c r="AO2" s="631"/>
      <c r="AP2" s="631"/>
      <c r="AQ2" s="631"/>
      <c r="AR2" s="631"/>
      <c r="AS2" s="631"/>
      <c r="AT2" s="631"/>
      <c r="AU2" s="631"/>
      <c r="AV2" s="631"/>
      <c r="AW2" s="631"/>
      <c r="AX2" s="631"/>
      <c r="AY2" s="632"/>
      <c r="AZ2" s="632"/>
      <c r="BA2" s="632"/>
      <c r="BB2" s="632"/>
      <c r="BC2" s="632"/>
      <c r="BD2" s="632"/>
      <c r="BE2" s="632"/>
      <c r="BF2" s="632"/>
      <c r="BG2" s="632"/>
      <c r="BH2" s="632"/>
      <c r="BI2" s="632"/>
      <c r="BJ2" s="632"/>
      <c r="BK2" s="631"/>
      <c r="BL2" s="631"/>
      <c r="BM2" s="631"/>
      <c r="BN2" s="631"/>
      <c r="BO2" s="631"/>
      <c r="BP2" s="631"/>
      <c r="BQ2" s="631"/>
      <c r="BR2" s="631"/>
      <c r="BS2" s="631"/>
      <c r="BT2" s="631"/>
      <c r="BU2" s="631"/>
      <c r="BV2" s="633"/>
    </row>
    <row r="3" spans="1:74" ht="12.75">
      <c r="B3" s="482"/>
      <c r="C3" s="663">
        <f>Dates!D3</f>
        <v>2009</v>
      </c>
      <c r="D3" s="654"/>
      <c r="E3" s="654"/>
      <c r="F3" s="654"/>
      <c r="G3" s="654"/>
      <c r="H3" s="654"/>
      <c r="I3" s="654"/>
      <c r="J3" s="654"/>
      <c r="K3" s="654"/>
      <c r="L3" s="654"/>
      <c r="M3" s="654"/>
      <c r="N3" s="655"/>
      <c r="O3" s="663">
        <f>C3+1</f>
        <v>2010</v>
      </c>
      <c r="P3" s="664"/>
      <c r="Q3" s="664"/>
      <c r="R3" s="664"/>
      <c r="S3" s="664"/>
      <c r="T3" s="664"/>
      <c r="U3" s="664"/>
      <c r="V3" s="664"/>
      <c r="W3" s="664"/>
      <c r="X3" s="654"/>
      <c r="Y3" s="654"/>
      <c r="Z3" s="655"/>
      <c r="AA3" s="653">
        <f>O3+1</f>
        <v>2011</v>
      </c>
      <c r="AB3" s="654"/>
      <c r="AC3" s="654"/>
      <c r="AD3" s="654"/>
      <c r="AE3" s="654"/>
      <c r="AF3" s="654"/>
      <c r="AG3" s="654"/>
      <c r="AH3" s="654"/>
      <c r="AI3" s="654"/>
      <c r="AJ3" s="654"/>
      <c r="AK3" s="654"/>
      <c r="AL3" s="655"/>
      <c r="AM3" s="653">
        <f>AA3+1</f>
        <v>2012</v>
      </c>
      <c r="AN3" s="654"/>
      <c r="AO3" s="654"/>
      <c r="AP3" s="654"/>
      <c r="AQ3" s="654"/>
      <c r="AR3" s="654"/>
      <c r="AS3" s="654"/>
      <c r="AT3" s="654"/>
      <c r="AU3" s="654"/>
      <c r="AV3" s="654"/>
      <c r="AW3" s="654"/>
      <c r="AX3" s="655"/>
      <c r="AY3" s="653">
        <f>AM3+1</f>
        <v>2013</v>
      </c>
      <c r="AZ3" s="660"/>
      <c r="BA3" s="660"/>
      <c r="BB3" s="660"/>
      <c r="BC3" s="660"/>
      <c r="BD3" s="660"/>
      <c r="BE3" s="660"/>
      <c r="BF3" s="660"/>
      <c r="BG3" s="660"/>
      <c r="BH3" s="660"/>
      <c r="BI3" s="660"/>
      <c r="BJ3" s="661"/>
      <c r="BK3" s="653">
        <f>AY3+1</f>
        <v>2014</v>
      </c>
      <c r="BL3" s="654"/>
      <c r="BM3" s="654"/>
      <c r="BN3" s="654"/>
      <c r="BO3" s="654"/>
      <c r="BP3" s="654"/>
      <c r="BQ3" s="654"/>
      <c r="BR3" s="654"/>
      <c r="BS3" s="654"/>
      <c r="BT3" s="654"/>
      <c r="BU3" s="654"/>
      <c r="BV3" s="655"/>
    </row>
    <row r="4" spans="1:74">
      <c r="B4" s="483"/>
      <c r="C4" s="18" t="s">
        <v>669</v>
      </c>
      <c r="D4" s="18" t="s">
        <v>670</v>
      </c>
      <c r="E4" s="18" t="s">
        <v>671</v>
      </c>
      <c r="F4" s="18" t="s">
        <v>672</v>
      </c>
      <c r="G4" s="18" t="s">
        <v>673</v>
      </c>
      <c r="H4" s="18" t="s">
        <v>674</v>
      </c>
      <c r="I4" s="18" t="s">
        <v>675</v>
      </c>
      <c r="J4" s="18" t="s">
        <v>676</v>
      </c>
      <c r="K4" s="18" t="s">
        <v>677</v>
      </c>
      <c r="L4" s="18" t="s">
        <v>678</v>
      </c>
      <c r="M4" s="18" t="s">
        <v>679</v>
      </c>
      <c r="N4" s="18" t="s">
        <v>680</v>
      </c>
      <c r="O4" s="18" t="s">
        <v>669</v>
      </c>
      <c r="P4" s="18" t="s">
        <v>670</v>
      </c>
      <c r="Q4" s="18" t="s">
        <v>671</v>
      </c>
      <c r="R4" s="18" t="s">
        <v>672</v>
      </c>
      <c r="S4" s="18" t="s">
        <v>673</v>
      </c>
      <c r="T4" s="18" t="s">
        <v>674</v>
      </c>
      <c r="U4" s="18" t="s">
        <v>675</v>
      </c>
      <c r="V4" s="18" t="s">
        <v>676</v>
      </c>
      <c r="W4" s="18" t="s">
        <v>677</v>
      </c>
      <c r="X4" s="18" t="s">
        <v>678</v>
      </c>
      <c r="Y4" s="18" t="s">
        <v>679</v>
      </c>
      <c r="Z4" s="18" t="s">
        <v>680</v>
      </c>
      <c r="AA4" s="18" t="s">
        <v>669</v>
      </c>
      <c r="AB4" s="18" t="s">
        <v>670</v>
      </c>
      <c r="AC4" s="18" t="s">
        <v>671</v>
      </c>
      <c r="AD4" s="18" t="s">
        <v>672</v>
      </c>
      <c r="AE4" s="18" t="s">
        <v>673</v>
      </c>
      <c r="AF4" s="18" t="s">
        <v>674</v>
      </c>
      <c r="AG4" s="18" t="s">
        <v>675</v>
      </c>
      <c r="AH4" s="18" t="s">
        <v>676</v>
      </c>
      <c r="AI4" s="18" t="s">
        <v>677</v>
      </c>
      <c r="AJ4" s="18" t="s">
        <v>678</v>
      </c>
      <c r="AK4" s="18" t="s">
        <v>679</v>
      </c>
      <c r="AL4" s="18" t="s">
        <v>680</v>
      </c>
      <c r="AM4" s="18" t="s">
        <v>669</v>
      </c>
      <c r="AN4" s="18" t="s">
        <v>670</v>
      </c>
      <c r="AO4" s="18" t="s">
        <v>671</v>
      </c>
      <c r="AP4" s="18" t="s">
        <v>672</v>
      </c>
      <c r="AQ4" s="18" t="s">
        <v>673</v>
      </c>
      <c r="AR4" s="18" t="s">
        <v>674</v>
      </c>
      <c r="AS4" s="18" t="s">
        <v>675</v>
      </c>
      <c r="AT4" s="18" t="s">
        <v>676</v>
      </c>
      <c r="AU4" s="18" t="s">
        <v>677</v>
      </c>
      <c r="AV4" s="18" t="s">
        <v>678</v>
      </c>
      <c r="AW4" s="18" t="s">
        <v>679</v>
      </c>
      <c r="AX4" s="18" t="s">
        <v>680</v>
      </c>
      <c r="AY4" s="18" t="s">
        <v>669</v>
      </c>
      <c r="AZ4" s="18" t="s">
        <v>670</v>
      </c>
      <c r="BA4" s="18" t="s">
        <v>671</v>
      </c>
      <c r="BB4" s="18" t="s">
        <v>672</v>
      </c>
      <c r="BC4" s="18" t="s">
        <v>673</v>
      </c>
      <c r="BD4" s="18" t="s">
        <v>674</v>
      </c>
      <c r="BE4" s="18" t="s">
        <v>675</v>
      </c>
      <c r="BF4" s="18" t="s">
        <v>676</v>
      </c>
      <c r="BG4" s="18" t="s">
        <v>677</v>
      </c>
      <c r="BH4" s="18" t="s">
        <v>678</v>
      </c>
      <c r="BI4" s="18" t="s">
        <v>679</v>
      </c>
      <c r="BJ4" s="18" t="s">
        <v>680</v>
      </c>
      <c r="BK4" s="18" t="s">
        <v>669</v>
      </c>
      <c r="BL4" s="18" t="s">
        <v>670</v>
      </c>
      <c r="BM4" s="18" t="s">
        <v>671</v>
      </c>
      <c r="BN4" s="18" t="s">
        <v>672</v>
      </c>
      <c r="BO4" s="18" t="s">
        <v>673</v>
      </c>
      <c r="BP4" s="18" t="s">
        <v>674</v>
      </c>
      <c r="BQ4" s="18" t="s">
        <v>675</v>
      </c>
      <c r="BR4" s="18" t="s">
        <v>676</v>
      </c>
      <c r="BS4" s="18" t="s">
        <v>677</v>
      </c>
      <c r="BT4" s="18" t="s">
        <v>678</v>
      </c>
      <c r="BU4" s="18" t="s">
        <v>679</v>
      </c>
      <c r="BV4" s="18" t="s">
        <v>680</v>
      </c>
    </row>
    <row r="5" spans="1:74" ht="11.1" customHeight="1"/>
    <row r="6" spans="1:74" ht="11.1" customHeight="1">
      <c r="A6" s="163" t="s">
        <v>818</v>
      </c>
      <c r="B6" s="173" t="s">
        <v>271</v>
      </c>
      <c r="C6" s="256">
        <v>23.321169533999999</v>
      </c>
      <c r="D6" s="256">
        <v>23.085593534000001</v>
      </c>
      <c r="E6" s="256">
        <v>22.972511533999999</v>
      </c>
      <c r="F6" s="256">
        <v>22.738543848999999</v>
      </c>
      <c r="G6" s="256">
        <v>22.265961649000001</v>
      </c>
      <c r="H6" s="256">
        <v>23.036078949</v>
      </c>
      <c r="I6" s="256">
        <v>22.937465349</v>
      </c>
      <c r="J6" s="256">
        <v>23.207846548999999</v>
      </c>
      <c r="K6" s="256">
        <v>22.848677849000001</v>
      </c>
      <c r="L6" s="256">
        <v>23.023914748999999</v>
      </c>
      <c r="M6" s="256">
        <v>23.029109549000001</v>
      </c>
      <c r="N6" s="256">
        <v>23.700212649000001</v>
      </c>
      <c r="O6" s="256">
        <v>22.787946309999999</v>
      </c>
      <c r="P6" s="256">
        <v>23.225897109999998</v>
      </c>
      <c r="Q6" s="256">
        <v>23.41368611</v>
      </c>
      <c r="R6" s="256">
        <v>23.307664410000001</v>
      </c>
      <c r="S6" s="256">
        <v>23.192666110000001</v>
      </c>
      <c r="T6" s="256">
        <v>24.038504110000002</v>
      </c>
      <c r="U6" s="256">
        <v>23.598253410000002</v>
      </c>
      <c r="V6" s="256">
        <v>24.107692109999999</v>
      </c>
      <c r="W6" s="256">
        <v>23.834605809999999</v>
      </c>
      <c r="X6" s="256">
        <v>23.255419310000001</v>
      </c>
      <c r="Y6" s="256">
        <v>23.393295810000001</v>
      </c>
      <c r="Z6" s="256">
        <v>24.24226591</v>
      </c>
      <c r="AA6" s="256">
        <v>23.210051</v>
      </c>
      <c r="AB6" s="256">
        <v>23.299042799999999</v>
      </c>
      <c r="AC6" s="256">
        <v>23.8250344</v>
      </c>
      <c r="AD6" s="256">
        <v>22.890432400000002</v>
      </c>
      <c r="AE6" s="256">
        <v>22.728869299999999</v>
      </c>
      <c r="AF6" s="256">
        <v>23.7594277</v>
      </c>
      <c r="AG6" s="256">
        <v>23.201339000000001</v>
      </c>
      <c r="AH6" s="256">
        <v>24.024100199999999</v>
      </c>
      <c r="AI6" s="256">
        <v>23.261804000000001</v>
      </c>
      <c r="AJ6" s="256">
        <v>23.056471500000001</v>
      </c>
      <c r="AK6" s="256">
        <v>23.439511</v>
      </c>
      <c r="AL6" s="256">
        <v>23.340477499999999</v>
      </c>
      <c r="AM6" s="256">
        <v>22.453470630000002</v>
      </c>
      <c r="AN6" s="256">
        <v>23.05153653</v>
      </c>
      <c r="AO6" s="256">
        <v>22.639065129999999</v>
      </c>
      <c r="AP6" s="256">
        <v>22.60967703</v>
      </c>
      <c r="AQ6" s="256">
        <v>23.170030229999998</v>
      </c>
      <c r="AR6" s="256">
        <v>23.285432530000001</v>
      </c>
      <c r="AS6" s="256">
        <v>23.03284223</v>
      </c>
      <c r="AT6" s="256">
        <v>23.83228463</v>
      </c>
      <c r="AU6" s="256">
        <v>22.534732429999998</v>
      </c>
      <c r="AV6" s="256">
        <v>23.319290030000001</v>
      </c>
      <c r="AW6" s="256">
        <v>23.245963029999999</v>
      </c>
      <c r="AX6" s="256">
        <v>22.762398829999999</v>
      </c>
      <c r="AY6" s="256">
        <v>23.090559647999999</v>
      </c>
      <c r="AZ6" s="256">
        <v>23.142012848</v>
      </c>
      <c r="BA6" s="256">
        <v>22.767302447999999</v>
      </c>
      <c r="BB6" s="256">
        <v>23.046751147999998</v>
      </c>
      <c r="BC6" s="256">
        <v>22.961365348000001</v>
      </c>
      <c r="BD6" s="256">
        <v>23.164677985000001</v>
      </c>
      <c r="BE6" s="256">
        <v>23.489514618000001</v>
      </c>
      <c r="BF6" s="256">
        <v>23.638068328999999</v>
      </c>
      <c r="BG6" s="256">
        <v>23.164675753000001</v>
      </c>
      <c r="BH6" s="414">
        <v>23.266715075</v>
      </c>
      <c r="BI6" s="414">
        <v>23.275475004</v>
      </c>
      <c r="BJ6" s="414">
        <v>23.469336863999999</v>
      </c>
      <c r="BK6" s="414">
        <v>23.099527728999998</v>
      </c>
      <c r="BL6" s="414">
        <v>23.290573873</v>
      </c>
      <c r="BM6" s="414">
        <v>23.192111818000001</v>
      </c>
      <c r="BN6" s="414">
        <v>22.873836088000001</v>
      </c>
      <c r="BO6" s="414">
        <v>23.069509776</v>
      </c>
      <c r="BP6" s="414">
        <v>23.482151953999999</v>
      </c>
      <c r="BQ6" s="414">
        <v>23.424503703999999</v>
      </c>
      <c r="BR6" s="414">
        <v>23.755059151000001</v>
      </c>
      <c r="BS6" s="414">
        <v>23.06739881</v>
      </c>
      <c r="BT6" s="414">
        <v>23.242024047000001</v>
      </c>
      <c r="BU6" s="414">
        <v>23.2707528</v>
      </c>
      <c r="BV6" s="414">
        <v>23.443862373999998</v>
      </c>
    </row>
    <row r="7" spans="1:74" ht="11.1" customHeight="1">
      <c r="A7" s="163" t="s">
        <v>325</v>
      </c>
      <c r="B7" s="174" t="s">
        <v>392</v>
      </c>
      <c r="C7" s="256">
        <v>2.2449355</v>
      </c>
      <c r="D7" s="256">
        <v>2.2364286</v>
      </c>
      <c r="E7" s="256">
        <v>2.1652903000000001</v>
      </c>
      <c r="F7" s="256">
        <v>2.0651999999999999</v>
      </c>
      <c r="G7" s="256">
        <v>2.0703871</v>
      </c>
      <c r="H7" s="256">
        <v>2.1610667000000001</v>
      </c>
      <c r="I7" s="256">
        <v>2.1860322999999999</v>
      </c>
      <c r="J7" s="256">
        <v>2.1734193999999998</v>
      </c>
      <c r="K7" s="256">
        <v>2.1537332999999999</v>
      </c>
      <c r="L7" s="256">
        <v>2.1200967999999998</v>
      </c>
      <c r="M7" s="256">
        <v>2.1666666999999999</v>
      </c>
      <c r="N7" s="256">
        <v>2.2156129</v>
      </c>
      <c r="O7" s="256">
        <v>2.1352258000000002</v>
      </c>
      <c r="P7" s="256">
        <v>2.2637499999999999</v>
      </c>
      <c r="Q7" s="256">
        <v>2.1558065000000002</v>
      </c>
      <c r="R7" s="256">
        <v>2.1866333</v>
      </c>
      <c r="S7" s="256">
        <v>2.2091935</v>
      </c>
      <c r="T7" s="256">
        <v>2.3534999999999999</v>
      </c>
      <c r="U7" s="256">
        <v>2.2114194</v>
      </c>
      <c r="V7" s="256">
        <v>2.3845806000000001</v>
      </c>
      <c r="W7" s="256">
        <v>2.3318333</v>
      </c>
      <c r="X7" s="256">
        <v>2.2562902999999999</v>
      </c>
      <c r="Y7" s="256">
        <v>2.3241667000000001</v>
      </c>
      <c r="Z7" s="256">
        <v>2.3670968000000001</v>
      </c>
      <c r="AA7" s="256">
        <v>2.2318064999999998</v>
      </c>
      <c r="AB7" s="256">
        <v>2.2898214000000001</v>
      </c>
      <c r="AC7" s="256">
        <v>2.3673871000000002</v>
      </c>
      <c r="AD7" s="256">
        <v>2.1206667000000001</v>
      </c>
      <c r="AE7" s="256">
        <v>2.1611612999999998</v>
      </c>
      <c r="AF7" s="256">
        <v>2.3167667000000001</v>
      </c>
      <c r="AG7" s="256">
        <v>2.2980645000000002</v>
      </c>
      <c r="AH7" s="256">
        <v>2.4329032000000002</v>
      </c>
      <c r="AI7" s="256">
        <v>2.2780667000000001</v>
      </c>
      <c r="AJ7" s="256">
        <v>2.1672581000000002</v>
      </c>
      <c r="AK7" s="256">
        <v>2.2523</v>
      </c>
      <c r="AL7" s="256">
        <v>2.2754838999999998</v>
      </c>
      <c r="AM7" s="256">
        <v>2.1159032</v>
      </c>
      <c r="AN7" s="256">
        <v>2.1995106999999998</v>
      </c>
      <c r="AO7" s="256">
        <v>2.2664081</v>
      </c>
      <c r="AP7" s="256">
        <v>2.1706333</v>
      </c>
      <c r="AQ7" s="256">
        <v>2.3106887</v>
      </c>
      <c r="AR7" s="256">
        <v>2.2033307999999998</v>
      </c>
      <c r="AS7" s="256">
        <v>2.3079187000000001</v>
      </c>
      <c r="AT7" s="256">
        <v>2.4283741999999999</v>
      </c>
      <c r="AU7" s="256">
        <v>2.2971547000000001</v>
      </c>
      <c r="AV7" s="256">
        <v>2.3136128999999999</v>
      </c>
      <c r="AW7" s="256">
        <v>2.4447000000000001</v>
      </c>
      <c r="AX7" s="256">
        <v>2.3734451999999999</v>
      </c>
      <c r="AY7" s="256">
        <v>2.3098709999999998</v>
      </c>
      <c r="AZ7" s="256">
        <v>2.2872143</v>
      </c>
      <c r="BA7" s="256">
        <v>2.2576773999999999</v>
      </c>
      <c r="BB7" s="256">
        <v>2.3087913000000002</v>
      </c>
      <c r="BC7" s="256">
        <v>2.3036970999999999</v>
      </c>
      <c r="BD7" s="256">
        <v>2.2810517629999998</v>
      </c>
      <c r="BE7" s="256">
        <v>2.2884012180000002</v>
      </c>
      <c r="BF7" s="256">
        <v>2.4021480049999999</v>
      </c>
      <c r="BG7" s="256">
        <v>2.4175919459999999</v>
      </c>
      <c r="BH7" s="414">
        <v>2.3946364099999999</v>
      </c>
      <c r="BI7" s="414">
        <v>2.4340627709999998</v>
      </c>
      <c r="BJ7" s="414">
        <v>2.4044175970000001</v>
      </c>
      <c r="BK7" s="414">
        <v>2.3087652030000001</v>
      </c>
      <c r="BL7" s="414">
        <v>2.4128011620000001</v>
      </c>
      <c r="BM7" s="414">
        <v>2.3338647770000001</v>
      </c>
      <c r="BN7" s="414">
        <v>2.2069739949999998</v>
      </c>
      <c r="BO7" s="414">
        <v>2.2847338659999998</v>
      </c>
      <c r="BP7" s="414">
        <v>2.3738137429999999</v>
      </c>
      <c r="BQ7" s="414">
        <v>2.386007867</v>
      </c>
      <c r="BR7" s="414">
        <v>2.425254722</v>
      </c>
      <c r="BS7" s="414">
        <v>2.3871836179999999</v>
      </c>
      <c r="BT7" s="414">
        <v>2.3645168160000001</v>
      </c>
      <c r="BU7" s="414">
        <v>2.403447275</v>
      </c>
      <c r="BV7" s="414">
        <v>2.3741749749999999</v>
      </c>
    </row>
    <row r="8" spans="1:74" ht="11.1" customHeight="1">
      <c r="A8" s="163" t="s">
        <v>819</v>
      </c>
      <c r="B8" s="174" t="s">
        <v>393</v>
      </c>
      <c r="C8" s="256">
        <v>2.0270967999999998</v>
      </c>
      <c r="D8" s="256">
        <v>2.0180357</v>
      </c>
      <c r="E8" s="256">
        <v>2.0790000000000002</v>
      </c>
      <c r="F8" s="256">
        <v>1.9915333</v>
      </c>
      <c r="G8" s="256">
        <v>1.9751289999999999</v>
      </c>
      <c r="H8" s="256">
        <v>2.0379667000000001</v>
      </c>
      <c r="I8" s="256">
        <v>2.1158065000000001</v>
      </c>
      <c r="J8" s="256">
        <v>2.0755805999999999</v>
      </c>
      <c r="K8" s="256">
        <v>2.0911</v>
      </c>
      <c r="L8" s="256">
        <v>2.0915484000000002</v>
      </c>
      <c r="M8" s="256">
        <v>2.1000333000000002</v>
      </c>
      <c r="N8" s="256">
        <v>2.2386452000000001</v>
      </c>
      <c r="O8" s="256">
        <v>1.9917096999999999</v>
      </c>
      <c r="P8" s="256">
        <v>2.1032142999999999</v>
      </c>
      <c r="Q8" s="256">
        <v>2.1490968000000001</v>
      </c>
      <c r="R8" s="256">
        <v>2.0681333</v>
      </c>
      <c r="S8" s="256">
        <v>2.1082258</v>
      </c>
      <c r="T8" s="256">
        <v>2.1391333000000001</v>
      </c>
      <c r="U8" s="256">
        <v>2.0589032</v>
      </c>
      <c r="V8" s="256">
        <v>2.0519677000000001</v>
      </c>
      <c r="W8" s="256">
        <v>2.0549667</v>
      </c>
      <c r="X8" s="256">
        <v>2.0159031999999999</v>
      </c>
      <c r="Y8" s="256">
        <v>2.0827333000000001</v>
      </c>
      <c r="Z8" s="256">
        <v>2.1441612999999999</v>
      </c>
      <c r="AA8" s="256">
        <v>1.9761934999999999</v>
      </c>
      <c r="AB8" s="256">
        <v>2.1273214</v>
      </c>
      <c r="AC8" s="256">
        <v>2.1201612999999999</v>
      </c>
      <c r="AD8" s="256">
        <v>2.1111667000000001</v>
      </c>
      <c r="AE8" s="256">
        <v>2.08</v>
      </c>
      <c r="AF8" s="256">
        <v>2.1814</v>
      </c>
      <c r="AG8" s="256">
        <v>2.1168065</v>
      </c>
      <c r="AH8" s="256">
        <v>2.1678709999999999</v>
      </c>
      <c r="AI8" s="256">
        <v>2.0835333</v>
      </c>
      <c r="AJ8" s="256">
        <v>2.0366773999999999</v>
      </c>
      <c r="AK8" s="256">
        <v>2.0985999999999998</v>
      </c>
      <c r="AL8" s="256">
        <v>2.2534516</v>
      </c>
      <c r="AM8" s="256">
        <v>2.0485484</v>
      </c>
      <c r="AN8" s="256">
        <v>2.0834138000000002</v>
      </c>
      <c r="AO8" s="256">
        <v>2.150871</v>
      </c>
      <c r="AP8" s="256">
        <v>2.0999667</v>
      </c>
      <c r="AQ8" s="256">
        <v>2.1428064999999998</v>
      </c>
      <c r="AR8" s="256">
        <v>2.1576667</v>
      </c>
      <c r="AS8" s="256">
        <v>2.1148064999999998</v>
      </c>
      <c r="AT8" s="256">
        <v>2.1684193999999999</v>
      </c>
      <c r="AU8" s="256">
        <v>2.0556667000000002</v>
      </c>
      <c r="AV8" s="256">
        <v>2.2743871000000002</v>
      </c>
      <c r="AW8" s="256">
        <v>2.1886000000000001</v>
      </c>
      <c r="AX8" s="256">
        <v>2.2494516</v>
      </c>
      <c r="AY8" s="256">
        <v>2.1255161</v>
      </c>
      <c r="AZ8" s="256">
        <v>2.1869999999999998</v>
      </c>
      <c r="BA8" s="256">
        <v>2.0240645000000002</v>
      </c>
      <c r="BB8" s="256">
        <v>2.1756332999999999</v>
      </c>
      <c r="BC8" s="256">
        <v>2.0977096999999998</v>
      </c>
      <c r="BD8" s="256">
        <v>2.1503086740000001</v>
      </c>
      <c r="BE8" s="256">
        <v>2.1459018520000002</v>
      </c>
      <c r="BF8" s="256">
        <v>2.1742793570000001</v>
      </c>
      <c r="BG8" s="256">
        <v>2.2172183059999999</v>
      </c>
      <c r="BH8" s="414">
        <v>2.2322841169999998</v>
      </c>
      <c r="BI8" s="414">
        <v>2.238627685</v>
      </c>
      <c r="BJ8" s="414">
        <v>2.3404747189999999</v>
      </c>
      <c r="BK8" s="414">
        <v>2.184752961</v>
      </c>
      <c r="BL8" s="414">
        <v>2.1953031460000001</v>
      </c>
      <c r="BM8" s="414">
        <v>2.226287476</v>
      </c>
      <c r="BN8" s="414">
        <v>2.1781825279999998</v>
      </c>
      <c r="BO8" s="414">
        <v>2.2341863449999999</v>
      </c>
      <c r="BP8" s="414">
        <v>2.2537286459999999</v>
      </c>
      <c r="BQ8" s="414">
        <v>2.2261962720000001</v>
      </c>
      <c r="BR8" s="414">
        <v>2.1984548639999999</v>
      </c>
      <c r="BS8" s="414">
        <v>2.1489656269999999</v>
      </c>
      <c r="BT8" s="414">
        <v>2.1635676660000001</v>
      </c>
      <c r="BU8" s="414">
        <v>2.16971596</v>
      </c>
      <c r="BV8" s="414">
        <v>2.2684278340000001</v>
      </c>
    </row>
    <row r="9" spans="1:74" ht="11.1" customHeight="1">
      <c r="A9" s="163" t="s">
        <v>323</v>
      </c>
      <c r="B9" s="174" t="s">
        <v>394</v>
      </c>
      <c r="C9" s="256">
        <v>19.039808000000001</v>
      </c>
      <c r="D9" s="256">
        <v>18.8218</v>
      </c>
      <c r="E9" s="256">
        <v>18.718892</v>
      </c>
      <c r="F9" s="256">
        <v>18.672381000000001</v>
      </c>
      <c r="G9" s="256">
        <v>18.211016000000001</v>
      </c>
      <c r="H9" s="256">
        <v>18.827615999999999</v>
      </c>
      <c r="I9" s="256">
        <v>18.626197000000001</v>
      </c>
      <c r="J9" s="256">
        <v>18.949417</v>
      </c>
      <c r="K9" s="256">
        <v>18.594415000000001</v>
      </c>
      <c r="L9" s="256">
        <v>18.80284</v>
      </c>
      <c r="M9" s="256">
        <v>18.752980000000001</v>
      </c>
      <c r="N9" s="256">
        <v>19.236525</v>
      </c>
      <c r="O9" s="256">
        <v>18.651681</v>
      </c>
      <c r="P9" s="256">
        <v>18.849602999999998</v>
      </c>
      <c r="Q9" s="256">
        <v>19.099453</v>
      </c>
      <c r="R9" s="256">
        <v>19.043568</v>
      </c>
      <c r="S9" s="256">
        <v>18.865917</v>
      </c>
      <c r="T9" s="256">
        <v>19.536541</v>
      </c>
      <c r="U9" s="256">
        <v>19.318601000000001</v>
      </c>
      <c r="V9" s="256">
        <v>19.661814</v>
      </c>
      <c r="W9" s="256">
        <v>19.438476000000001</v>
      </c>
      <c r="X9" s="256">
        <v>18.973896</v>
      </c>
      <c r="Y9" s="256">
        <v>18.977066000000001</v>
      </c>
      <c r="Z9" s="256">
        <v>19.721678000000001</v>
      </c>
      <c r="AA9" s="256">
        <v>18.993451</v>
      </c>
      <c r="AB9" s="256">
        <v>18.8733</v>
      </c>
      <c r="AC9" s="256">
        <v>19.328886000000001</v>
      </c>
      <c r="AD9" s="256">
        <v>18.649999000000001</v>
      </c>
      <c r="AE9" s="256">
        <v>18.479108</v>
      </c>
      <c r="AF9" s="256">
        <v>19.252661</v>
      </c>
      <c r="AG9" s="256">
        <v>18.777868000000002</v>
      </c>
      <c r="AH9" s="256">
        <v>19.414726000000002</v>
      </c>
      <c r="AI9" s="256">
        <v>18.891604000000001</v>
      </c>
      <c r="AJ9" s="256">
        <v>18.843935999999999</v>
      </c>
      <c r="AK9" s="256">
        <v>19.080010999999999</v>
      </c>
      <c r="AL9" s="256">
        <v>18.802942000000002</v>
      </c>
      <c r="AM9" s="256">
        <v>18.279951000000001</v>
      </c>
      <c r="AN9" s="256">
        <v>18.759544000000002</v>
      </c>
      <c r="AO9" s="256">
        <v>18.212717999999999</v>
      </c>
      <c r="AP9" s="256">
        <v>18.330009</v>
      </c>
      <c r="AQ9" s="256">
        <v>18.707467000000001</v>
      </c>
      <c r="AR9" s="256">
        <v>18.915367</v>
      </c>
      <c r="AS9" s="256">
        <v>18.601049</v>
      </c>
      <c r="AT9" s="256">
        <v>19.226423</v>
      </c>
      <c r="AU9" s="256">
        <v>18.172843</v>
      </c>
      <c r="AV9" s="256">
        <v>18.722221999999999</v>
      </c>
      <c r="AW9" s="256">
        <v>18.603594999999999</v>
      </c>
      <c r="AX9" s="256">
        <v>18.130434000000001</v>
      </c>
      <c r="AY9" s="256">
        <v>18.645878</v>
      </c>
      <c r="AZ9" s="256">
        <v>18.658504000000001</v>
      </c>
      <c r="BA9" s="256">
        <v>18.476265999999999</v>
      </c>
      <c r="BB9" s="256">
        <v>18.553032000000002</v>
      </c>
      <c r="BC9" s="256">
        <v>18.550664000000001</v>
      </c>
      <c r="BD9" s="256">
        <v>18.724022999999999</v>
      </c>
      <c r="BE9" s="256">
        <v>19.045916999999999</v>
      </c>
      <c r="BF9" s="256">
        <v>19.052346418999999</v>
      </c>
      <c r="BG9" s="256">
        <v>18.520570953</v>
      </c>
      <c r="BH9" s="414">
        <v>18.630500000000001</v>
      </c>
      <c r="BI9" s="414">
        <v>18.593489999999999</v>
      </c>
      <c r="BJ9" s="414">
        <v>18.715150000000001</v>
      </c>
      <c r="BK9" s="414">
        <v>18.596450000000001</v>
      </c>
      <c r="BL9" s="414">
        <v>18.672910000000002</v>
      </c>
      <c r="BM9" s="414">
        <v>18.622399999999999</v>
      </c>
      <c r="BN9" s="414">
        <v>18.479120000000002</v>
      </c>
      <c r="BO9" s="414">
        <v>18.541029999999999</v>
      </c>
      <c r="BP9" s="414">
        <v>18.845050000000001</v>
      </c>
      <c r="BQ9" s="414">
        <v>18.80274</v>
      </c>
      <c r="BR9" s="414">
        <v>19.121790000000001</v>
      </c>
      <c r="BS9" s="414">
        <v>18.52169</v>
      </c>
      <c r="BT9" s="414">
        <v>18.70438</v>
      </c>
      <c r="BU9" s="414">
        <v>18.688030000000001</v>
      </c>
      <c r="BV9" s="414">
        <v>18.791699999999999</v>
      </c>
    </row>
    <row r="10" spans="1:74" ht="11.1" customHeight="1">
      <c r="AY10" s="642"/>
      <c r="AZ10" s="642"/>
      <c r="BA10" s="642"/>
      <c r="BB10" s="642"/>
      <c r="BC10" s="642"/>
      <c r="BD10" s="642"/>
      <c r="BE10" s="642"/>
      <c r="BF10" s="642"/>
      <c r="BG10" s="642"/>
    </row>
    <row r="11" spans="1:74" ht="11.1" customHeight="1">
      <c r="A11" s="163" t="s">
        <v>820</v>
      </c>
      <c r="B11" s="173" t="s">
        <v>564</v>
      </c>
      <c r="C11" s="256">
        <v>5.8603443915</v>
      </c>
      <c r="D11" s="256">
        <v>5.8953754915000003</v>
      </c>
      <c r="E11" s="256">
        <v>5.8871830914999999</v>
      </c>
      <c r="F11" s="256">
        <v>6.1525185083</v>
      </c>
      <c r="G11" s="256">
        <v>6.1127991083</v>
      </c>
      <c r="H11" s="256">
        <v>6.0919852082999997</v>
      </c>
      <c r="I11" s="256">
        <v>6.2111735029000004</v>
      </c>
      <c r="J11" s="256">
        <v>6.1985283028999998</v>
      </c>
      <c r="K11" s="256">
        <v>6.1662434029000002</v>
      </c>
      <c r="L11" s="256">
        <v>6.2301037352000002</v>
      </c>
      <c r="M11" s="256">
        <v>6.2256144351999998</v>
      </c>
      <c r="N11" s="256">
        <v>6.2306843352000003</v>
      </c>
      <c r="O11" s="256">
        <v>6.0862704056999997</v>
      </c>
      <c r="P11" s="256">
        <v>6.1357980056999999</v>
      </c>
      <c r="Q11" s="256">
        <v>6.0660768056999999</v>
      </c>
      <c r="R11" s="256">
        <v>6.3357043710000003</v>
      </c>
      <c r="S11" s="256">
        <v>6.2964000709999999</v>
      </c>
      <c r="T11" s="256">
        <v>6.3218377710000002</v>
      </c>
      <c r="U11" s="256">
        <v>6.4974920569999997</v>
      </c>
      <c r="V11" s="256">
        <v>6.4947178570000004</v>
      </c>
      <c r="W11" s="256">
        <v>6.4691630570000003</v>
      </c>
      <c r="X11" s="256">
        <v>6.4296871395000004</v>
      </c>
      <c r="Y11" s="256">
        <v>6.3926430395000002</v>
      </c>
      <c r="Z11" s="256">
        <v>6.4282355395000002</v>
      </c>
      <c r="AA11" s="256">
        <v>6.3134213520999998</v>
      </c>
      <c r="AB11" s="256">
        <v>6.4098712521000003</v>
      </c>
      <c r="AC11" s="256">
        <v>6.3797113521000002</v>
      </c>
      <c r="AD11" s="256">
        <v>6.5064317358999997</v>
      </c>
      <c r="AE11" s="256">
        <v>6.5481296358999996</v>
      </c>
      <c r="AF11" s="256">
        <v>6.5345656358999999</v>
      </c>
      <c r="AG11" s="256">
        <v>6.7402241605000004</v>
      </c>
      <c r="AH11" s="256">
        <v>6.7470101605000004</v>
      </c>
      <c r="AI11" s="256">
        <v>6.7104712605000003</v>
      </c>
      <c r="AJ11" s="256">
        <v>6.6316213459000002</v>
      </c>
      <c r="AK11" s="256">
        <v>6.6458482458999999</v>
      </c>
      <c r="AL11" s="256">
        <v>6.6682472459</v>
      </c>
      <c r="AM11" s="256">
        <v>6.5126239044999998</v>
      </c>
      <c r="AN11" s="256">
        <v>6.5456408044999996</v>
      </c>
      <c r="AO11" s="256">
        <v>6.5485919045000003</v>
      </c>
      <c r="AP11" s="256">
        <v>6.7167406226999997</v>
      </c>
      <c r="AQ11" s="256">
        <v>6.7257827227</v>
      </c>
      <c r="AR11" s="256">
        <v>6.7151741226999997</v>
      </c>
      <c r="AS11" s="256">
        <v>6.8726391985999999</v>
      </c>
      <c r="AT11" s="256">
        <v>6.8753090985999998</v>
      </c>
      <c r="AU11" s="256">
        <v>6.8444272986000003</v>
      </c>
      <c r="AV11" s="256">
        <v>6.9412126793000004</v>
      </c>
      <c r="AW11" s="256">
        <v>6.9285482793000002</v>
      </c>
      <c r="AX11" s="256">
        <v>6.9383124793000004</v>
      </c>
      <c r="AY11" s="256">
        <v>6.6019536509999996</v>
      </c>
      <c r="AZ11" s="256">
        <v>6.7389670209999997</v>
      </c>
      <c r="BA11" s="256">
        <v>6.8406138099999998</v>
      </c>
      <c r="BB11" s="256">
        <v>6.9614294770000003</v>
      </c>
      <c r="BC11" s="256">
        <v>6.9943898960000004</v>
      </c>
      <c r="BD11" s="256">
        <v>6.9721213720000002</v>
      </c>
      <c r="BE11" s="256">
        <v>7.034692229</v>
      </c>
      <c r="BF11" s="256">
        <v>6.9821232919999998</v>
      </c>
      <c r="BG11" s="256">
        <v>7.0079577359999998</v>
      </c>
      <c r="BH11" s="414">
        <v>6.9956941920000002</v>
      </c>
      <c r="BI11" s="414">
        <v>7.0090146469999999</v>
      </c>
      <c r="BJ11" s="414">
        <v>6.9514853079999996</v>
      </c>
      <c r="BK11" s="414">
        <v>6.7721180140000001</v>
      </c>
      <c r="BL11" s="414">
        <v>6.9503886640000001</v>
      </c>
      <c r="BM11" s="414">
        <v>7.0240137110000003</v>
      </c>
      <c r="BN11" s="414">
        <v>7.1647445149999998</v>
      </c>
      <c r="BO11" s="414">
        <v>7.1725904659999999</v>
      </c>
      <c r="BP11" s="414">
        <v>7.1711937969999999</v>
      </c>
      <c r="BQ11" s="414">
        <v>7.2352546240000004</v>
      </c>
      <c r="BR11" s="414">
        <v>7.1804338049999998</v>
      </c>
      <c r="BS11" s="414">
        <v>7.2088526589999997</v>
      </c>
      <c r="BT11" s="414">
        <v>7.1969766740000001</v>
      </c>
      <c r="BU11" s="414">
        <v>7.2082831409999999</v>
      </c>
      <c r="BV11" s="414">
        <v>7.1496893259999998</v>
      </c>
    </row>
    <row r="12" spans="1:74" ht="11.1" customHeight="1">
      <c r="A12" s="163" t="s">
        <v>821</v>
      </c>
      <c r="B12" s="174" t="s">
        <v>396</v>
      </c>
      <c r="C12" s="256">
        <v>2.3327310921</v>
      </c>
      <c r="D12" s="256">
        <v>2.3327310921</v>
      </c>
      <c r="E12" s="256">
        <v>2.3327310921</v>
      </c>
      <c r="F12" s="256">
        <v>2.4478594310999999</v>
      </c>
      <c r="G12" s="256">
        <v>2.4478594310999999</v>
      </c>
      <c r="H12" s="256">
        <v>2.4478594310999999</v>
      </c>
      <c r="I12" s="256">
        <v>2.5418196491999998</v>
      </c>
      <c r="J12" s="256">
        <v>2.5418196491999998</v>
      </c>
      <c r="K12" s="256">
        <v>2.5418196491999998</v>
      </c>
      <c r="L12" s="256">
        <v>2.6015235377999999</v>
      </c>
      <c r="M12" s="256">
        <v>2.6015235377999999</v>
      </c>
      <c r="N12" s="256">
        <v>2.6015235377999999</v>
      </c>
      <c r="O12" s="256">
        <v>2.4950570879999998</v>
      </c>
      <c r="P12" s="256">
        <v>2.4950570879999998</v>
      </c>
      <c r="Q12" s="256">
        <v>2.4950570879999998</v>
      </c>
      <c r="R12" s="256">
        <v>2.6018935606000002</v>
      </c>
      <c r="S12" s="256">
        <v>2.6018935606000002</v>
      </c>
      <c r="T12" s="256">
        <v>2.6018935606000002</v>
      </c>
      <c r="U12" s="256">
        <v>2.7002209334999998</v>
      </c>
      <c r="V12" s="256">
        <v>2.7002209334999998</v>
      </c>
      <c r="W12" s="256">
        <v>2.7002209334999998</v>
      </c>
      <c r="X12" s="256">
        <v>2.6869845564000001</v>
      </c>
      <c r="Y12" s="256">
        <v>2.6869845564000001</v>
      </c>
      <c r="Z12" s="256">
        <v>2.6869845564000001</v>
      </c>
      <c r="AA12" s="256">
        <v>2.6156234353999999</v>
      </c>
      <c r="AB12" s="256">
        <v>2.6156234353999999</v>
      </c>
      <c r="AC12" s="256">
        <v>2.6156234353999999</v>
      </c>
      <c r="AD12" s="256">
        <v>2.6908661087999999</v>
      </c>
      <c r="AE12" s="256">
        <v>2.6908661087999999</v>
      </c>
      <c r="AF12" s="256">
        <v>2.6908661087999999</v>
      </c>
      <c r="AG12" s="256">
        <v>2.7999679852999999</v>
      </c>
      <c r="AH12" s="256">
        <v>2.7999679852999999</v>
      </c>
      <c r="AI12" s="256">
        <v>2.7999679852999999</v>
      </c>
      <c r="AJ12" s="256">
        <v>2.7773951832999999</v>
      </c>
      <c r="AK12" s="256">
        <v>2.7773951832999999</v>
      </c>
      <c r="AL12" s="256">
        <v>2.7773951832999999</v>
      </c>
      <c r="AM12" s="256">
        <v>2.695095786</v>
      </c>
      <c r="AN12" s="256">
        <v>2.695095786</v>
      </c>
      <c r="AO12" s="256">
        <v>2.695095786</v>
      </c>
      <c r="AP12" s="256">
        <v>2.7567513569000002</v>
      </c>
      <c r="AQ12" s="256">
        <v>2.7567513569000002</v>
      </c>
      <c r="AR12" s="256">
        <v>2.7567513569000002</v>
      </c>
      <c r="AS12" s="256">
        <v>2.8445638365999999</v>
      </c>
      <c r="AT12" s="256">
        <v>2.8445638365999999</v>
      </c>
      <c r="AU12" s="256">
        <v>2.8445638365999999</v>
      </c>
      <c r="AV12" s="256">
        <v>2.9295737903000001</v>
      </c>
      <c r="AW12" s="256">
        <v>2.9295737903000001</v>
      </c>
      <c r="AX12" s="256">
        <v>2.9295737903000001</v>
      </c>
      <c r="AY12" s="256">
        <v>2.7371497659999999</v>
      </c>
      <c r="AZ12" s="256">
        <v>2.8426102260000001</v>
      </c>
      <c r="BA12" s="256">
        <v>2.9015863899999998</v>
      </c>
      <c r="BB12" s="256">
        <v>2.924544451</v>
      </c>
      <c r="BC12" s="256">
        <v>2.9365822480000001</v>
      </c>
      <c r="BD12" s="256">
        <v>2.9522632369999999</v>
      </c>
      <c r="BE12" s="256">
        <v>2.9825201890000002</v>
      </c>
      <c r="BF12" s="256">
        <v>3.0192908250000001</v>
      </c>
      <c r="BG12" s="256">
        <v>2.9970289480000001</v>
      </c>
      <c r="BH12" s="414">
        <v>3.020067869</v>
      </c>
      <c r="BI12" s="414">
        <v>3.0036127920000002</v>
      </c>
      <c r="BJ12" s="414">
        <v>2.9368320959999998</v>
      </c>
      <c r="BK12" s="414">
        <v>2.8740072539999999</v>
      </c>
      <c r="BL12" s="414">
        <v>2.9847407370000001</v>
      </c>
      <c r="BM12" s="414">
        <v>3.0466657100000001</v>
      </c>
      <c r="BN12" s="414">
        <v>3.070771674</v>
      </c>
      <c r="BO12" s="414">
        <v>3.0834113599999999</v>
      </c>
      <c r="BP12" s="414">
        <v>3.0998763989999998</v>
      </c>
      <c r="BQ12" s="414">
        <v>3.1316461979999999</v>
      </c>
      <c r="BR12" s="414">
        <v>3.1702553660000001</v>
      </c>
      <c r="BS12" s="414">
        <v>3.1468803950000002</v>
      </c>
      <c r="BT12" s="414">
        <v>3.1710712619999999</v>
      </c>
      <c r="BU12" s="414">
        <v>3.1537934320000001</v>
      </c>
      <c r="BV12" s="414">
        <v>3.0836737009999999</v>
      </c>
    </row>
    <row r="13" spans="1:74" ht="11.1" customHeight="1">
      <c r="AY13" s="642"/>
      <c r="AZ13" s="642"/>
      <c r="BA13" s="642"/>
      <c r="BB13" s="642"/>
      <c r="BC13" s="642"/>
      <c r="BD13" s="642"/>
      <c r="BE13" s="642"/>
      <c r="BF13" s="642"/>
      <c r="BG13" s="642"/>
    </row>
    <row r="14" spans="1:74" ht="11.1" customHeight="1">
      <c r="A14" s="163" t="s">
        <v>822</v>
      </c>
      <c r="B14" s="173" t="s">
        <v>565</v>
      </c>
      <c r="C14" s="256">
        <v>15.583619368000001</v>
      </c>
      <c r="D14" s="256">
        <v>15.931053768</v>
      </c>
      <c r="E14" s="256">
        <v>15.876728668</v>
      </c>
      <c r="F14" s="256">
        <v>15.384592961999999</v>
      </c>
      <c r="G14" s="256">
        <v>14.677684662000001</v>
      </c>
      <c r="H14" s="256">
        <v>15.385661462</v>
      </c>
      <c r="I14" s="256">
        <v>15.497236512000001</v>
      </c>
      <c r="J14" s="256">
        <v>14.580400212000001</v>
      </c>
      <c r="K14" s="256">
        <v>15.801056512000001</v>
      </c>
      <c r="L14" s="256">
        <v>15.571624038</v>
      </c>
      <c r="M14" s="256">
        <v>14.955929338000001</v>
      </c>
      <c r="N14" s="256">
        <v>15.086559638000001</v>
      </c>
      <c r="O14" s="256">
        <v>14.211136964</v>
      </c>
      <c r="P14" s="256">
        <v>15.436136564</v>
      </c>
      <c r="Q14" s="256">
        <v>15.507191464</v>
      </c>
      <c r="R14" s="256">
        <v>14.971554083999999</v>
      </c>
      <c r="S14" s="256">
        <v>14.602532684</v>
      </c>
      <c r="T14" s="256">
        <v>15.411641983999999</v>
      </c>
      <c r="U14" s="256">
        <v>15.626817099</v>
      </c>
      <c r="V14" s="256">
        <v>15.262838899</v>
      </c>
      <c r="W14" s="256">
        <v>16.085250998999999</v>
      </c>
      <c r="X14" s="256">
        <v>15.668545974000001</v>
      </c>
      <c r="Y14" s="256">
        <v>15.745673574</v>
      </c>
      <c r="Z14" s="256">
        <v>15.331686174</v>
      </c>
      <c r="AA14" s="256">
        <v>14.281262818</v>
      </c>
      <c r="AB14" s="256">
        <v>15.420825618</v>
      </c>
      <c r="AC14" s="256">
        <v>14.909421918</v>
      </c>
      <c r="AD14" s="256">
        <v>14.622726709</v>
      </c>
      <c r="AE14" s="256">
        <v>14.704833009</v>
      </c>
      <c r="AF14" s="256">
        <v>15.046395409</v>
      </c>
      <c r="AG14" s="256">
        <v>15.093924867</v>
      </c>
      <c r="AH14" s="256">
        <v>15.436737567</v>
      </c>
      <c r="AI14" s="256">
        <v>15.671527567</v>
      </c>
      <c r="AJ14" s="256">
        <v>15.084309212000001</v>
      </c>
      <c r="AK14" s="256">
        <v>14.876341311999999</v>
      </c>
      <c r="AL14" s="256">
        <v>14.439741811999999</v>
      </c>
      <c r="AM14" s="256">
        <v>13.621237043000001</v>
      </c>
      <c r="AN14" s="256">
        <v>15.118642409</v>
      </c>
      <c r="AO14" s="256">
        <v>14.309435246</v>
      </c>
      <c r="AP14" s="256">
        <v>14.320440189999999</v>
      </c>
      <c r="AQ14" s="256">
        <v>14.335145587</v>
      </c>
      <c r="AR14" s="256">
        <v>14.84456569</v>
      </c>
      <c r="AS14" s="256">
        <v>14.715996913</v>
      </c>
      <c r="AT14" s="256">
        <v>14.383827713000001</v>
      </c>
      <c r="AU14" s="256">
        <v>14.455365917</v>
      </c>
      <c r="AV14" s="256">
        <v>14.832923248</v>
      </c>
      <c r="AW14" s="256">
        <v>14.517550451</v>
      </c>
      <c r="AX14" s="256">
        <v>13.682662748</v>
      </c>
      <c r="AY14" s="256">
        <v>13.484231175</v>
      </c>
      <c r="AZ14" s="256">
        <v>14.153873869</v>
      </c>
      <c r="BA14" s="256">
        <v>13.882553290000001</v>
      </c>
      <c r="BB14" s="256">
        <v>14.70945523</v>
      </c>
      <c r="BC14" s="256">
        <v>14.354138548</v>
      </c>
      <c r="BD14" s="256">
        <v>14.412422561</v>
      </c>
      <c r="BE14" s="256">
        <v>14.481421204</v>
      </c>
      <c r="BF14" s="256">
        <v>14.179376769999999</v>
      </c>
      <c r="BG14" s="256">
        <v>14.406393443000001</v>
      </c>
      <c r="BH14" s="414">
        <v>14.621729021</v>
      </c>
      <c r="BI14" s="414">
        <v>14.088947749000001</v>
      </c>
      <c r="BJ14" s="414">
        <v>13.725868329000001</v>
      </c>
      <c r="BK14" s="414">
        <v>13.761400214</v>
      </c>
      <c r="BL14" s="414">
        <v>14.205908886</v>
      </c>
      <c r="BM14" s="414">
        <v>14.163684720999999</v>
      </c>
      <c r="BN14" s="414">
        <v>13.756534574</v>
      </c>
      <c r="BO14" s="414">
        <v>13.536621471</v>
      </c>
      <c r="BP14" s="414">
        <v>14.019613821</v>
      </c>
      <c r="BQ14" s="414">
        <v>14.147060862</v>
      </c>
      <c r="BR14" s="414">
        <v>13.893498721</v>
      </c>
      <c r="BS14" s="414">
        <v>14.668160178999999</v>
      </c>
      <c r="BT14" s="414">
        <v>14.576540082999999</v>
      </c>
      <c r="BU14" s="414">
        <v>14.184501159</v>
      </c>
      <c r="BV14" s="414">
        <v>13.813639198000001</v>
      </c>
    </row>
    <row r="15" spans="1:74" ht="11.1" customHeight="1">
      <c r="AY15" s="642"/>
      <c r="AZ15" s="642"/>
      <c r="BA15" s="642"/>
      <c r="BB15" s="642"/>
      <c r="BC15" s="642"/>
      <c r="BD15" s="642"/>
      <c r="BE15" s="642"/>
      <c r="BF15" s="642"/>
      <c r="BG15" s="642"/>
    </row>
    <row r="16" spans="1:74" ht="11.1" customHeight="1">
      <c r="A16" s="163" t="s">
        <v>823</v>
      </c>
      <c r="B16" s="173" t="s">
        <v>965</v>
      </c>
      <c r="C16" s="256">
        <v>3.9946672072</v>
      </c>
      <c r="D16" s="256">
        <v>3.9911338072000002</v>
      </c>
      <c r="E16" s="256">
        <v>3.9896027072</v>
      </c>
      <c r="F16" s="256">
        <v>4.0659337602000001</v>
      </c>
      <c r="G16" s="256">
        <v>4.0725918602000002</v>
      </c>
      <c r="H16" s="256">
        <v>4.0788670602000003</v>
      </c>
      <c r="I16" s="256">
        <v>4.2471606279999996</v>
      </c>
      <c r="J16" s="256">
        <v>4.2529348279999999</v>
      </c>
      <c r="K16" s="256">
        <v>4.2617671279999998</v>
      </c>
      <c r="L16" s="256">
        <v>4.2059609272999996</v>
      </c>
      <c r="M16" s="256">
        <v>4.2119179273</v>
      </c>
      <c r="N16" s="256">
        <v>4.2157673273</v>
      </c>
      <c r="O16" s="256">
        <v>4.1077385499999997</v>
      </c>
      <c r="P16" s="256">
        <v>4.1059504499999999</v>
      </c>
      <c r="Q16" s="256">
        <v>4.1058030499999996</v>
      </c>
      <c r="R16" s="256">
        <v>4.0662684082</v>
      </c>
      <c r="S16" s="256">
        <v>4.0576329082000004</v>
      </c>
      <c r="T16" s="256">
        <v>4.0612351082</v>
      </c>
      <c r="U16" s="256">
        <v>4.2348415224</v>
      </c>
      <c r="V16" s="256">
        <v>4.2377447224000004</v>
      </c>
      <c r="W16" s="256">
        <v>4.2362845224000001</v>
      </c>
      <c r="X16" s="256">
        <v>4.2354232075000002</v>
      </c>
      <c r="Y16" s="256">
        <v>4.2326802074999996</v>
      </c>
      <c r="Z16" s="256">
        <v>4.2359070074999998</v>
      </c>
      <c r="AA16" s="256">
        <v>4.2051087857000002</v>
      </c>
      <c r="AB16" s="256">
        <v>4.2249425081999998</v>
      </c>
      <c r="AC16" s="256">
        <v>4.2037201146000003</v>
      </c>
      <c r="AD16" s="256">
        <v>4.3070552345999999</v>
      </c>
      <c r="AE16" s="256">
        <v>4.3094947052999997</v>
      </c>
      <c r="AF16" s="256">
        <v>4.3133703688000002</v>
      </c>
      <c r="AG16" s="256">
        <v>4.4655914177999998</v>
      </c>
      <c r="AH16" s="256">
        <v>4.4752590146999998</v>
      </c>
      <c r="AI16" s="256">
        <v>4.4695842043000003</v>
      </c>
      <c r="AJ16" s="256">
        <v>4.4639346958999999</v>
      </c>
      <c r="AK16" s="256">
        <v>4.4628754462</v>
      </c>
      <c r="AL16" s="256">
        <v>4.4730677621000003</v>
      </c>
      <c r="AM16" s="256">
        <v>4.4750176108000002</v>
      </c>
      <c r="AN16" s="256">
        <v>4.4910054569</v>
      </c>
      <c r="AO16" s="256">
        <v>4.4707834235000004</v>
      </c>
      <c r="AP16" s="256">
        <v>4.4011297718</v>
      </c>
      <c r="AQ16" s="256">
        <v>4.4147017247999996</v>
      </c>
      <c r="AR16" s="256">
        <v>4.4182465318000004</v>
      </c>
      <c r="AS16" s="256">
        <v>4.6146805148999999</v>
      </c>
      <c r="AT16" s="256">
        <v>4.6217993737</v>
      </c>
      <c r="AU16" s="256">
        <v>4.6183371466000001</v>
      </c>
      <c r="AV16" s="256">
        <v>4.5980294293000004</v>
      </c>
      <c r="AW16" s="256">
        <v>4.6057185642</v>
      </c>
      <c r="AX16" s="256">
        <v>4.6123739116999998</v>
      </c>
      <c r="AY16" s="256">
        <v>4.6508550089999998</v>
      </c>
      <c r="AZ16" s="256">
        <v>4.5352250209999996</v>
      </c>
      <c r="BA16" s="256">
        <v>4.557189836</v>
      </c>
      <c r="BB16" s="256">
        <v>4.5536207729999996</v>
      </c>
      <c r="BC16" s="256">
        <v>4.5007150469999999</v>
      </c>
      <c r="BD16" s="256">
        <v>4.501653321</v>
      </c>
      <c r="BE16" s="256">
        <v>4.8338139010000001</v>
      </c>
      <c r="BF16" s="256">
        <v>4.7369410250000001</v>
      </c>
      <c r="BG16" s="256">
        <v>4.7911663989999997</v>
      </c>
      <c r="BH16" s="414">
        <v>4.7641004689999997</v>
      </c>
      <c r="BI16" s="414">
        <v>4.7631387500000004</v>
      </c>
      <c r="BJ16" s="414">
        <v>4.777825354</v>
      </c>
      <c r="BK16" s="414">
        <v>4.8082641300000004</v>
      </c>
      <c r="BL16" s="414">
        <v>4.6829035020000003</v>
      </c>
      <c r="BM16" s="414">
        <v>4.7108900059999996</v>
      </c>
      <c r="BN16" s="414">
        <v>4.7028073639999999</v>
      </c>
      <c r="BO16" s="414">
        <v>4.6512769919999997</v>
      </c>
      <c r="BP16" s="414">
        <v>4.6484852050000001</v>
      </c>
      <c r="BQ16" s="414">
        <v>4.9913218940000004</v>
      </c>
      <c r="BR16" s="414">
        <v>4.8915775579999998</v>
      </c>
      <c r="BS16" s="414">
        <v>4.9475219969999999</v>
      </c>
      <c r="BT16" s="414">
        <v>4.9199398629999997</v>
      </c>
      <c r="BU16" s="414">
        <v>4.9190661310000001</v>
      </c>
      <c r="BV16" s="414">
        <v>4.934545977</v>
      </c>
    </row>
    <row r="17" spans="1:74" ht="11.1" customHeight="1">
      <c r="A17" s="163" t="s">
        <v>824</v>
      </c>
      <c r="B17" s="174" t="s">
        <v>548</v>
      </c>
      <c r="C17" s="256">
        <v>2.8207846180999998</v>
      </c>
      <c r="D17" s="256">
        <v>2.8207846180999998</v>
      </c>
      <c r="E17" s="256">
        <v>2.8207846180999998</v>
      </c>
      <c r="F17" s="256">
        <v>2.8834562098999998</v>
      </c>
      <c r="G17" s="256">
        <v>2.8834562098999998</v>
      </c>
      <c r="H17" s="256">
        <v>2.8834562098999998</v>
      </c>
      <c r="I17" s="256">
        <v>3.0730895776999998</v>
      </c>
      <c r="J17" s="256">
        <v>3.0730895776999998</v>
      </c>
      <c r="K17" s="256">
        <v>3.0730895776999998</v>
      </c>
      <c r="L17" s="256">
        <v>3.022373677</v>
      </c>
      <c r="M17" s="256">
        <v>3.022373677</v>
      </c>
      <c r="N17" s="256">
        <v>3.022373677</v>
      </c>
      <c r="O17" s="256">
        <v>2.9363832699999999</v>
      </c>
      <c r="P17" s="256">
        <v>2.9363832699999999</v>
      </c>
      <c r="Q17" s="256">
        <v>2.9363832699999999</v>
      </c>
      <c r="R17" s="256">
        <v>2.8938583281999999</v>
      </c>
      <c r="S17" s="256">
        <v>2.8938583281999999</v>
      </c>
      <c r="T17" s="256">
        <v>2.8938583281999999</v>
      </c>
      <c r="U17" s="256">
        <v>3.0668411423999999</v>
      </c>
      <c r="V17" s="256">
        <v>3.0668411423999999</v>
      </c>
      <c r="W17" s="256">
        <v>3.0668411423999999</v>
      </c>
      <c r="X17" s="256">
        <v>3.0690034275000002</v>
      </c>
      <c r="Y17" s="256">
        <v>3.0690034275000002</v>
      </c>
      <c r="Z17" s="256">
        <v>3.0690034275000002</v>
      </c>
      <c r="AA17" s="256">
        <v>2.9619837382999998</v>
      </c>
      <c r="AB17" s="256">
        <v>2.9619837382999998</v>
      </c>
      <c r="AC17" s="256">
        <v>2.9619837382999998</v>
      </c>
      <c r="AD17" s="256">
        <v>3.0632481396000002</v>
      </c>
      <c r="AE17" s="256">
        <v>3.0632481396000002</v>
      </c>
      <c r="AF17" s="256">
        <v>3.0632481396000002</v>
      </c>
      <c r="AG17" s="256">
        <v>3.2172544165999999</v>
      </c>
      <c r="AH17" s="256">
        <v>3.2172544165999999</v>
      </c>
      <c r="AI17" s="256">
        <v>3.2172544165999999</v>
      </c>
      <c r="AJ17" s="256">
        <v>3.2137382915999999</v>
      </c>
      <c r="AK17" s="256">
        <v>3.2137382915999999</v>
      </c>
      <c r="AL17" s="256">
        <v>3.2137382915999999</v>
      </c>
      <c r="AM17" s="256">
        <v>3.1498223289</v>
      </c>
      <c r="AN17" s="256">
        <v>3.1466932570999999</v>
      </c>
      <c r="AO17" s="256">
        <v>3.1465203655999998</v>
      </c>
      <c r="AP17" s="256">
        <v>3.0813998632000001</v>
      </c>
      <c r="AQ17" s="256">
        <v>3.0813908586999998</v>
      </c>
      <c r="AR17" s="256">
        <v>3.0813998632000001</v>
      </c>
      <c r="AS17" s="256">
        <v>3.2851672508999998</v>
      </c>
      <c r="AT17" s="256">
        <v>3.2851672508999998</v>
      </c>
      <c r="AU17" s="256">
        <v>3.2851762554000001</v>
      </c>
      <c r="AV17" s="256">
        <v>3.2676483138000001</v>
      </c>
      <c r="AW17" s="256">
        <v>3.2676573182999999</v>
      </c>
      <c r="AX17" s="256">
        <v>3.2676483138000001</v>
      </c>
      <c r="AY17" s="256">
        <v>3.2914225770000001</v>
      </c>
      <c r="AZ17" s="256">
        <v>3.188263981</v>
      </c>
      <c r="BA17" s="256">
        <v>3.228905395</v>
      </c>
      <c r="BB17" s="256">
        <v>3.2189103490000002</v>
      </c>
      <c r="BC17" s="256">
        <v>3.183475316</v>
      </c>
      <c r="BD17" s="256">
        <v>3.1775859199999998</v>
      </c>
      <c r="BE17" s="256">
        <v>3.4224833760000002</v>
      </c>
      <c r="BF17" s="256">
        <v>3.3410204270000001</v>
      </c>
      <c r="BG17" s="256">
        <v>3.3830685979999999</v>
      </c>
      <c r="BH17" s="414">
        <v>3.367528665</v>
      </c>
      <c r="BI17" s="414">
        <v>3.3611404779999998</v>
      </c>
      <c r="BJ17" s="414">
        <v>3.372891026</v>
      </c>
      <c r="BK17" s="414">
        <v>3.4022342939999999</v>
      </c>
      <c r="BL17" s="414">
        <v>3.2956026770000002</v>
      </c>
      <c r="BM17" s="414">
        <v>3.3376123569999998</v>
      </c>
      <c r="BN17" s="414">
        <v>3.32728081</v>
      </c>
      <c r="BO17" s="414">
        <v>3.2906527919999999</v>
      </c>
      <c r="BP17" s="414">
        <v>3.2845651189999998</v>
      </c>
      <c r="BQ17" s="414">
        <v>3.5377074930000001</v>
      </c>
      <c r="BR17" s="414">
        <v>3.4535019459999998</v>
      </c>
      <c r="BS17" s="414">
        <v>3.4969657440000002</v>
      </c>
      <c r="BT17" s="414">
        <v>3.4809026310000002</v>
      </c>
      <c r="BU17" s="414">
        <v>3.4742993740000001</v>
      </c>
      <c r="BV17" s="414">
        <v>3.4864455259999998</v>
      </c>
    </row>
    <row r="18" spans="1:74" ht="11.1" customHeight="1">
      <c r="AY18" s="642"/>
      <c r="AZ18" s="642"/>
      <c r="BA18" s="642"/>
      <c r="BB18" s="642"/>
      <c r="BC18" s="642"/>
      <c r="BD18" s="642"/>
      <c r="BE18" s="642"/>
      <c r="BF18" s="642"/>
      <c r="BG18" s="642"/>
    </row>
    <row r="19" spans="1:74" ht="11.1" customHeight="1">
      <c r="A19" s="163" t="s">
        <v>825</v>
      </c>
      <c r="B19" s="173" t="s">
        <v>566</v>
      </c>
      <c r="C19" s="256">
        <v>6.2868042795000001</v>
      </c>
      <c r="D19" s="256">
        <v>6.2762754794999998</v>
      </c>
      <c r="E19" s="256">
        <v>6.2856107794999998</v>
      </c>
      <c r="F19" s="256">
        <v>6.7875049750000001</v>
      </c>
      <c r="G19" s="256">
        <v>6.8108006750000003</v>
      </c>
      <c r="H19" s="256">
        <v>6.8088716749999998</v>
      </c>
      <c r="I19" s="256">
        <v>7.2206270022999997</v>
      </c>
      <c r="J19" s="256">
        <v>7.2229173023</v>
      </c>
      <c r="K19" s="256">
        <v>7.2027195022999999</v>
      </c>
      <c r="L19" s="256">
        <v>6.6334909557000001</v>
      </c>
      <c r="M19" s="256">
        <v>6.6377124557</v>
      </c>
      <c r="N19" s="256">
        <v>6.6425231557000002</v>
      </c>
      <c r="O19" s="256">
        <v>6.6074560525999999</v>
      </c>
      <c r="P19" s="256">
        <v>6.6213580525999998</v>
      </c>
      <c r="Q19" s="256">
        <v>6.6068431525999998</v>
      </c>
      <c r="R19" s="256">
        <v>6.9977124045999997</v>
      </c>
      <c r="S19" s="256">
        <v>7.0007253046000004</v>
      </c>
      <c r="T19" s="256">
        <v>7.0247457045999999</v>
      </c>
      <c r="U19" s="256">
        <v>7.3686611923000003</v>
      </c>
      <c r="V19" s="256">
        <v>7.4002095923000004</v>
      </c>
      <c r="W19" s="256">
        <v>7.3573859923000002</v>
      </c>
      <c r="X19" s="256">
        <v>6.9050362153</v>
      </c>
      <c r="Y19" s="256">
        <v>6.8846814153000002</v>
      </c>
      <c r="Z19" s="256">
        <v>6.9035524153000001</v>
      </c>
      <c r="AA19" s="256">
        <v>7.0271689432000004</v>
      </c>
      <c r="AB19" s="256">
        <v>7.0586220358</v>
      </c>
      <c r="AC19" s="256">
        <v>7.054894977</v>
      </c>
      <c r="AD19" s="256">
        <v>7.5096648829000001</v>
      </c>
      <c r="AE19" s="256">
        <v>7.5538043711</v>
      </c>
      <c r="AF19" s="256">
        <v>7.5562247573999999</v>
      </c>
      <c r="AG19" s="256">
        <v>8.0174510929</v>
      </c>
      <c r="AH19" s="256">
        <v>8.0254603260999993</v>
      </c>
      <c r="AI19" s="256">
        <v>8.0100607566999997</v>
      </c>
      <c r="AJ19" s="256">
        <v>7.5120750118000004</v>
      </c>
      <c r="AK19" s="256">
        <v>7.4294174801999997</v>
      </c>
      <c r="AL19" s="256">
        <v>7.4189661111999996</v>
      </c>
      <c r="AM19" s="256">
        <v>7.1828180536000001</v>
      </c>
      <c r="AN19" s="256">
        <v>7.1923754460999998</v>
      </c>
      <c r="AO19" s="256">
        <v>7.1752214874</v>
      </c>
      <c r="AP19" s="256">
        <v>7.7303523985</v>
      </c>
      <c r="AQ19" s="256">
        <v>7.7783735865999999</v>
      </c>
      <c r="AR19" s="256">
        <v>7.8033121730000001</v>
      </c>
      <c r="AS19" s="256">
        <v>8.1694172377999994</v>
      </c>
      <c r="AT19" s="256">
        <v>8.1551038708999997</v>
      </c>
      <c r="AU19" s="256">
        <v>8.0938065014999996</v>
      </c>
      <c r="AV19" s="256">
        <v>7.4395112508999999</v>
      </c>
      <c r="AW19" s="256">
        <v>7.3155891193000002</v>
      </c>
      <c r="AX19" s="256">
        <v>7.2897571502999998</v>
      </c>
      <c r="AY19" s="256">
        <v>7.4082865136000002</v>
      </c>
      <c r="AZ19" s="256">
        <v>7.4144089236999999</v>
      </c>
      <c r="BA19" s="256">
        <v>7.4249790555999997</v>
      </c>
      <c r="BB19" s="256">
        <v>7.4725000184999999</v>
      </c>
      <c r="BC19" s="256">
        <v>7.8413625759999999</v>
      </c>
      <c r="BD19" s="256">
        <v>8.1683896763000003</v>
      </c>
      <c r="BE19" s="256">
        <v>8.5175891120999996</v>
      </c>
      <c r="BF19" s="256">
        <v>8.6670617429999997</v>
      </c>
      <c r="BG19" s="256">
        <v>8.472954927</v>
      </c>
      <c r="BH19" s="414">
        <v>7.9925455909999998</v>
      </c>
      <c r="BI19" s="414">
        <v>7.6838451334000002</v>
      </c>
      <c r="BJ19" s="414">
        <v>7.5245724807999999</v>
      </c>
      <c r="BK19" s="414">
        <v>7.6520718786000002</v>
      </c>
      <c r="BL19" s="414">
        <v>7.6822369856000003</v>
      </c>
      <c r="BM19" s="414">
        <v>7.6961656486000001</v>
      </c>
      <c r="BN19" s="414">
        <v>7.9788016584000001</v>
      </c>
      <c r="BO19" s="414">
        <v>8.2546471049000001</v>
      </c>
      <c r="BP19" s="414">
        <v>8.4670664381999998</v>
      </c>
      <c r="BQ19" s="414">
        <v>8.742814503</v>
      </c>
      <c r="BR19" s="414">
        <v>8.8646570689999997</v>
      </c>
      <c r="BS19" s="414">
        <v>8.7427244649000002</v>
      </c>
      <c r="BT19" s="414">
        <v>8.242095999</v>
      </c>
      <c r="BU19" s="414">
        <v>7.9213524952999999</v>
      </c>
      <c r="BV19" s="414">
        <v>7.7535585608000002</v>
      </c>
    </row>
    <row r="20" spans="1:74" ht="11.1" customHeight="1">
      <c r="AY20" s="642"/>
      <c r="AZ20" s="642"/>
      <c r="BA20" s="642"/>
      <c r="BB20" s="642"/>
      <c r="BC20" s="642"/>
      <c r="BD20" s="642"/>
      <c r="BE20" s="642"/>
      <c r="BF20" s="642"/>
      <c r="BG20" s="642"/>
    </row>
    <row r="21" spans="1:74" ht="11.1" customHeight="1">
      <c r="A21" s="163" t="s">
        <v>826</v>
      </c>
      <c r="B21" s="173" t="s">
        <v>567</v>
      </c>
      <c r="C21" s="256">
        <v>25.224377830000002</v>
      </c>
      <c r="D21" s="256">
        <v>25.371394330000001</v>
      </c>
      <c r="E21" s="256">
        <v>24.93727123</v>
      </c>
      <c r="F21" s="256">
        <v>26.250860345</v>
      </c>
      <c r="G21" s="256">
        <v>25.784309945</v>
      </c>
      <c r="H21" s="256">
        <v>25.987408644999999</v>
      </c>
      <c r="I21" s="256">
        <v>26.002249661</v>
      </c>
      <c r="J21" s="256">
        <v>26.199314161</v>
      </c>
      <c r="K21" s="256">
        <v>26.201896861000002</v>
      </c>
      <c r="L21" s="256">
        <v>26.927412840999999</v>
      </c>
      <c r="M21" s="256">
        <v>27.115921341</v>
      </c>
      <c r="N21" s="256">
        <v>27.968601541000002</v>
      </c>
      <c r="O21" s="256">
        <v>27.543886463</v>
      </c>
      <c r="P21" s="256">
        <v>27.846727163000001</v>
      </c>
      <c r="Q21" s="256">
        <v>27.450264662999999</v>
      </c>
      <c r="R21" s="256">
        <v>27.721221603</v>
      </c>
      <c r="S21" s="256">
        <v>27.100711802999999</v>
      </c>
      <c r="T21" s="256">
        <v>27.286083702999999</v>
      </c>
      <c r="U21" s="256">
        <v>26.925054890999998</v>
      </c>
      <c r="V21" s="256">
        <v>27.240796991</v>
      </c>
      <c r="W21" s="256">
        <v>27.264052791000001</v>
      </c>
      <c r="X21" s="256">
        <v>28.064492430000001</v>
      </c>
      <c r="Y21" s="256">
        <v>28.82615693</v>
      </c>
      <c r="Z21" s="256">
        <v>29.285015730000001</v>
      </c>
      <c r="AA21" s="256">
        <v>29.138274811999999</v>
      </c>
      <c r="AB21" s="256">
        <v>29.428990648999999</v>
      </c>
      <c r="AC21" s="256">
        <v>28.811490897999999</v>
      </c>
      <c r="AD21" s="256">
        <v>28.009981982999999</v>
      </c>
      <c r="AE21" s="256">
        <v>27.724076885999999</v>
      </c>
      <c r="AF21" s="256">
        <v>27.987642048000001</v>
      </c>
      <c r="AG21" s="256">
        <v>27.794255633999999</v>
      </c>
      <c r="AH21" s="256">
        <v>28.060791773999998</v>
      </c>
      <c r="AI21" s="256">
        <v>27.943057567</v>
      </c>
      <c r="AJ21" s="256">
        <v>28.843336381</v>
      </c>
      <c r="AK21" s="256">
        <v>29.179129885999998</v>
      </c>
      <c r="AL21" s="256">
        <v>30.125523995999998</v>
      </c>
      <c r="AM21" s="256">
        <v>29.604890315999999</v>
      </c>
      <c r="AN21" s="256">
        <v>30.157580229000001</v>
      </c>
      <c r="AO21" s="256">
        <v>29.471142360999998</v>
      </c>
      <c r="AP21" s="256">
        <v>28.874815812000001</v>
      </c>
      <c r="AQ21" s="256">
        <v>28.987872681999999</v>
      </c>
      <c r="AR21" s="256">
        <v>28.834817822000002</v>
      </c>
      <c r="AS21" s="256">
        <v>28.897002983</v>
      </c>
      <c r="AT21" s="256">
        <v>29.240802358</v>
      </c>
      <c r="AU21" s="256">
        <v>29.047324891999999</v>
      </c>
      <c r="AV21" s="256">
        <v>29.92430993</v>
      </c>
      <c r="AW21" s="256">
        <v>30.425756725999999</v>
      </c>
      <c r="AX21" s="256">
        <v>31.164267302999999</v>
      </c>
      <c r="AY21" s="256">
        <v>30.461240097000001</v>
      </c>
      <c r="AZ21" s="256">
        <v>30.65742375</v>
      </c>
      <c r="BA21" s="256">
        <v>29.807611625</v>
      </c>
      <c r="BB21" s="256">
        <v>29.900121352999999</v>
      </c>
      <c r="BC21" s="256">
        <v>29.487659398000002</v>
      </c>
      <c r="BD21" s="256">
        <v>29.301113769000001</v>
      </c>
      <c r="BE21" s="256">
        <v>29.111703772999999</v>
      </c>
      <c r="BF21" s="256">
        <v>29.185779867000001</v>
      </c>
      <c r="BG21" s="256">
        <v>29.394584973000001</v>
      </c>
      <c r="BH21" s="414">
        <v>29.778715437999999</v>
      </c>
      <c r="BI21" s="414">
        <v>30.675822246999999</v>
      </c>
      <c r="BJ21" s="414">
        <v>30.984848850999999</v>
      </c>
      <c r="BK21" s="414">
        <v>30.525461391</v>
      </c>
      <c r="BL21" s="414">
        <v>30.852194416</v>
      </c>
      <c r="BM21" s="414">
        <v>30.365534984</v>
      </c>
      <c r="BN21" s="414">
        <v>30.799862860000001</v>
      </c>
      <c r="BO21" s="414">
        <v>30.133186827999999</v>
      </c>
      <c r="BP21" s="414">
        <v>30.258725964</v>
      </c>
      <c r="BQ21" s="414">
        <v>29.792147054000001</v>
      </c>
      <c r="BR21" s="414">
        <v>29.773608013</v>
      </c>
      <c r="BS21" s="414">
        <v>30.132600776</v>
      </c>
      <c r="BT21" s="414">
        <v>30.113002756</v>
      </c>
      <c r="BU21" s="414">
        <v>31.015527837</v>
      </c>
      <c r="BV21" s="414">
        <v>31.293279929000001</v>
      </c>
    </row>
    <row r="22" spans="1:74" ht="11.1" customHeight="1">
      <c r="A22" s="163" t="s">
        <v>332</v>
      </c>
      <c r="B22" s="174" t="s">
        <v>388</v>
      </c>
      <c r="C22" s="256">
        <v>7.5599747603000003</v>
      </c>
      <c r="D22" s="256">
        <v>7.5599747603000003</v>
      </c>
      <c r="E22" s="256">
        <v>7.5599747603000003</v>
      </c>
      <c r="F22" s="256">
        <v>8.6668511783</v>
      </c>
      <c r="G22" s="256">
        <v>8.6668511783</v>
      </c>
      <c r="H22" s="256">
        <v>8.6668511783</v>
      </c>
      <c r="I22" s="256">
        <v>8.9210931768999995</v>
      </c>
      <c r="J22" s="256">
        <v>8.9210931768999995</v>
      </c>
      <c r="K22" s="256">
        <v>8.9210931768999995</v>
      </c>
      <c r="L22" s="256">
        <v>9.0018904222000007</v>
      </c>
      <c r="M22" s="256">
        <v>9.0018904222000007</v>
      </c>
      <c r="N22" s="256">
        <v>9.0018904222000007</v>
      </c>
      <c r="O22" s="256">
        <v>8.8605977212999996</v>
      </c>
      <c r="P22" s="256">
        <v>8.8605977212999996</v>
      </c>
      <c r="Q22" s="256">
        <v>8.8605977212999996</v>
      </c>
      <c r="R22" s="256">
        <v>9.3164552255000004</v>
      </c>
      <c r="S22" s="256">
        <v>9.3164552255000004</v>
      </c>
      <c r="T22" s="256">
        <v>9.3164552255000004</v>
      </c>
      <c r="U22" s="256">
        <v>9.1775777067999993</v>
      </c>
      <c r="V22" s="256">
        <v>9.1775777067999993</v>
      </c>
      <c r="W22" s="256">
        <v>9.1775777067999993</v>
      </c>
      <c r="X22" s="256">
        <v>9.9557158651000002</v>
      </c>
      <c r="Y22" s="256">
        <v>9.9557158651000002</v>
      </c>
      <c r="Z22" s="256">
        <v>9.9557158651000002</v>
      </c>
      <c r="AA22" s="256">
        <v>9.8805139969999995</v>
      </c>
      <c r="AB22" s="256">
        <v>9.8805139969999995</v>
      </c>
      <c r="AC22" s="256">
        <v>9.8805139969999995</v>
      </c>
      <c r="AD22" s="256">
        <v>9.8645261102999999</v>
      </c>
      <c r="AE22" s="256">
        <v>9.8645261102999999</v>
      </c>
      <c r="AF22" s="256">
        <v>9.8645261102999999</v>
      </c>
      <c r="AG22" s="256">
        <v>9.6236419502999997</v>
      </c>
      <c r="AH22" s="256">
        <v>9.6236419502999997</v>
      </c>
      <c r="AI22" s="256">
        <v>9.6236419502999997</v>
      </c>
      <c r="AJ22" s="256">
        <v>10.040392863999999</v>
      </c>
      <c r="AK22" s="256">
        <v>10.040392863999999</v>
      </c>
      <c r="AL22" s="256">
        <v>10.040392863999999</v>
      </c>
      <c r="AM22" s="256">
        <v>9.9562852031000002</v>
      </c>
      <c r="AN22" s="256">
        <v>9.9562852031000002</v>
      </c>
      <c r="AO22" s="256">
        <v>9.9562852031000002</v>
      </c>
      <c r="AP22" s="256">
        <v>10.066577456999999</v>
      </c>
      <c r="AQ22" s="256">
        <v>10.066577456999999</v>
      </c>
      <c r="AR22" s="256">
        <v>10.066577456999999</v>
      </c>
      <c r="AS22" s="256">
        <v>10.279666374</v>
      </c>
      <c r="AT22" s="256">
        <v>10.279666374</v>
      </c>
      <c r="AU22" s="256">
        <v>10.279666374</v>
      </c>
      <c r="AV22" s="256">
        <v>10.799003686000001</v>
      </c>
      <c r="AW22" s="256">
        <v>10.799003686000001</v>
      </c>
      <c r="AX22" s="256">
        <v>10.799003686000001</v>
      </c>
      <c r="AY22" s="256">
        <v>10.692158745</v>
      </c>
      <c r="AZ22" s="256">
        <v>10.502007880000001</v>
      </c>
      <c r="BA22" s="256">
        <v>10.535606666</v>
      </c>
      <c r="BB22" s="256">
        <v>10.707401102</v>
      </c>
      <c r="BC22" s="256">
        <v>10.542244567999999</v>
      </c>
      <c r="BD22" s="256">
        <v>10.682250209999999</v>
      </c>
      <c r="BE22" s="256">
        <v>10.550850919</v>
      </c>
      <c r="BF22" s="256">
        <v>10.488241893</v>
      </c>
      <c r="BG22" s="256">
        <v>10.760909389</v>
      </c>
      <c r="BH22" s="414">
        <v>10.910891633</v>
      </c>
      <c r="BI22" s="414">
        <v>11.133014785</v>
      </c>
      <c r="BJ22" s="414">
        <v>10.819084599</v>
      </c>
      <c r="BK22" s="414">
        <v>10.838759988</v>
      </c>
      <c r="BL22" s="414">
        <v>10.640437422</v>
      </c>
      <c r="BM22" s="414">
        <v>10.675480110000001</v>
      </c>
      <c r="BN22" s="414">
        <v>11.376144796</v>
      </c>
      <c r="BO22" s="414">
        <v>11.203890689</v>
      </c>
      <c r="BP22" s="414">
        <v>11.349913049</v>
      </c>
      <c r="BQ22" s="414">
        <v>11.212866897</v>
      </c>
      <c r="BR22" s="414">
        <v>11.147567258</v>
      </c>
      <c r="BS22" s="414">
        <v>11.431952593</v>
      </c>
      <c r="BT22" s="414">
        <v>11.171190365999999</v>
      </c>
      <c r="BU22" s="414">
        <v>11.402859223</v>
      </c>
      <c r="BV22" s="414">
        <v>11.075437941000001</v>
      </c>
    </row>
    <row r="23" spans="1:74" ht="11.1" customHeight="1">
      <c r="A23" s="163" t="s">
        <v>327</v>
      </c>
      <c r="B23" s="174" t="s">
        <v>827</v>
      </c>
      <c r="C23" s="256">
        <v>4.8243871</v>
      </c>
      <c r="D23" s="256">
        <v>4.7241786000000001</v>
      </c>
      <c r="E23" s="256">
        <v>4.6027097000000001</v>
      </c>
      <c r="F23" s="256">
        <v>4.2600332999999999</v>
      </c>
      <c r="G23" s="256">
        <v>3.847</v>
      </c>
      <c r="H23" s="256">
        <v>4.1083999999999996</v>
      </c>
      <c r="I23" s="256">
        <v>4.0310968000000003</v>
      </c>
      <c r="J23" s="256">
        <v>4.2005806000000003</v>
      </c>
      <c r="K23" s="256">
        <v>4.1921999999999997</v>
      </c>
      <c r="L23" s="256">
        <v>4.327871</v>
      </c>
      <c r="M23" s="256">
        <v>4.4483332999999998</v>
      </c>
      <c r="N23" s="256">
        <v>5.1263870999999996</v>
      </c>
      <c r="O23" s="256">
        <v>4.8603225999999999</v>
      </c>
      <c r="P23" s="256">
        <v>5.0248571000000002</v>
      </c>
      <c r="Q23" s="256">
        <v>4.7671612999999997</v>
      </c>
      <c r="R23" s="256">
        <v>4.3730000000000002</v>
      </c>
      <c r="S23" s="256">
        <v>3.8583547999999999</v>
      </c>
      <c r="T23" s="256">
        <v>3.9898332999999999</v>
      </c>
      <c r="U23" s="256">
        <v>4.1805805999999999</v>
      </c>
      <c r="V23" s="256">
        <v>4.3974194000000004</v>
      </c>
      <c r="W23" s="256">
        <v>4.4469333000000004</v>
      </c>
      <c r="X23" s="256">
        <v>4.0422903000000003</v>
      </c>
      <c r="Y23" s="256">
        <v>4.5702332999999999</v>
      </c>
      <c r="Z23" s="256">
        <v>4.9950967999999998</v>
      </c>
      <c r="AA23" s="256">
        <v>4.8517419000000004</v>
      </c>
      <c r="AB23" s="256">
        <v>5.0584286000000001</v>
      </c>
      <c r="AC23" s="256">
        <v>4.5516129000000003</v>
      </c>
      <c r="AD23" s="256">
        <v>4.0978667</v>
      </c>
      <c r="AE23" s="256">
        <v>3.7778387000000002</v>
      </c>
      <c r="AF23" s="256">
        <v>3.9436333000000001</v>
      </c>
      <c r="AG23" s="256">
        <v>4.2279676999999998</v>
      </c>
      <c r="AH23" s="256">
        <v>4.4543547999999999</v>
      </c>
      <c r="AI23" s="256">
        <v>4.2936667000000002</v>
      </c>
      <c r="AJ23" s="256">
        <v>4.4030645000000002</v>
      </c>
      <c r="AK23" s="256">
        <v>4.5921000000000003</v>
      </c>
      <c r="AL23" s="256">
        <v>5.4276128999999997</v>
      </c>
      <c r="AM23" s="256">
        <v>5.1493548000000002</v>
      </c>
      <c r="AN23" s="256">
        <v>5.5374138000000004</v>
      </c>
      <c r="AO23" s="256">
        <v>5.1448064999999996</v>
      </c>
      <c r="AP23" s="256">
        <v>4.3751667000000003</v>
      </c>
      <c r="AQ23" s="256">
        <v>4.3534193999999999</v>
      </c>
      <c r="AR23" s="256">
        <v>4.1139000000000001</v>
      </c>
      <c r="AS23" s="256">
        <v>4.3580968000000002</v>
      </c>
      <c r="AT23" s="256">
        <v>4.6153871000000004</v>
      </c>
      <c r="AU23" s="256">
        <v>4.4281667000000002</v>
      </c>
      <c r="AV23" s="256">
        <v>4.4083547999999997</v>
      </c>
      <c r="AW23" s="256">
        <v>4.6265000000000001</v>
      </c>
      <c r="AX23" s="256">
        <v>5.4777097000000001</v>
      </c>
      <c r="AY23" s="256">
        <v>5.1800322999999997</v>
      </c>
      <c r="AZ23" s="256">
        <v>5.2993929</v>
      </c>
      <c r="BA23" s="256">
        <v>4.7448065000000001</v>
      </c>
      <c r="BB23" s="256">
        <v>4.3194667000000004</v>
      </c>
      <c r="BC23" s="256">
        <v>4.1019354999999997</v>
      </c>
      <c r="BD23" s="256">
        <v>3.8719427180000001</v>
      </c>
      <c r="BE23" s="256">
        <v>4.2334810689999998</v>
      </c>
      <c r="BF23" s="256">
        <v>4.3292098729999999</v>
      </c>
      <c r="BG23" s="256">
        <v>4.3569684759999996</v>
      </c>
      <c r="BH23" s="414">
        <v>4.3419726360000004</v>
      </c>
      <c r="BI23" s="414">
        <v>4.6833975739999998</v>
      </c>
      <c r="BJ23" s="414">
        <v>5.2066392309999996</v>
      </c>
      <c r="BK23" s="414">
        <v>4.8925437909999996</v>
      </c>
      <c r="BL23" s="414">
        <v>5.0990850759999997</v>
      </c>
      <c r="BM23" s="414">
        <v>4.7826000689999999</v>
      </c>
      <c r="BN23" s="414">
        <v>4.4109121130000002</v>
      </c>
      <c r="BO23" s="414">
        <v>3.9352124559999999</v>
      </c>
      <c r="BP23" s="414">
        <v>4.0820929560000003</v>
      </c>
      <c r="BQ23" s="414">
        <v>4.1558166190000003</v>
      </c>
      <c r="BR23" s="414">
        <v>4.1690405479999999</v>
      </c>
      <c r="BS23" s="414">
        <v>4.1967415580000003</v>
      </c>
      <c r="BT23" s="414">
        <v>4.1822971869999996</v>
      </c>
      <c r="BU23" s="414">
        <v>4.5111662700000004</v>
      </c>
      <c r="BV23" s="414">
        <v>5.0151657859999998</v>
      </c>
    </row>
    <row r="24" spans="1:74" ht="11.1" customHeight="1">
      <c r="A24" s="163" t="s">
        <v>828</v>
      </c>
      <c r="B24" s="174" t="s">
        <v>389</v>
      </c>
      <c r="C24" s="256">
        <v>3.1813681128</v>
      </c>
      <c r="D24" s="256">
        <v>3.1813681128</v>
      </c>
      <c r="E24" s="256">
        <v>3.1813681128</v>
      </c>
      <c r="F24" s="256">
        <v>3.1600670388999998</v>
      </c>
      <c r="G24" s="256">
        <v>3.1600670388999998</v>
      </c>
      <c r="H24" s="256">
        <v>3.1600670388999998</v>
      </c>
      <c r="I24" s="256">
        <v>2.9489333252000001</v>
      </c>
      <c r="J24" s="256">
        <v>2.9489333252000001</v>
      </c>
      <c r="K24" s="256">
        <v>2.9489333252000001</v>
      </c>
      <c r="L24" s="256">
        <v>3.1620495151000001</v>
      </c>
      <c r="M24" s="256">
        <v>3.1620495151000001</v>
      </c>
      <c r="N24" s="256">
        <v>3.1620495151000001</v>
      </c>
      <c r="O24" s="256">
        <v>3.2993634651999999</v>
      </c>
      <c r="P24" s="256">
        <v>3.2993634651999999</v>
      </c>
      <c r="Q24" s="256">
        <v>3.2993634651999999</v>
      </c>
      <c r="R24" s="256">
        <v>3.3640379392000002</v>
      </c>
      <c r="S24" s="256">
        <v>3.3640379392000002</v>
      </c>
      <c r="T24" s="256">
        <v>3.3640379392000002</v>
      </c>
      <c r="U24" s="256">
        <v>3.0599713823000001</v>
      </c>
      <c r="V24" s="256">
        <v>3.0599713823000001</v>
      </c>
      <c r="W24" s="256">
        <v>3.0599713823000001</v>
      </c>
      <c r="X24" s="256">
        <v>3.3003287558999999</v>
      </c>
      <c r="Y24" s="256">
        <v>3.3003287558999999</v>
      </c>
      <c r="Z24" s="256">
        <v>3.3003287558999999</v>
      </c>
      <c r="AA24" s="256">
        <v>3.4376601256999999</v>
      </c>
      <c r="AB24" s="256">
        <v>3.4376601256999999</v>
      </c>
      <c r="AC24" s="256">
        <v>3.4376601256999999</v>
      </c>
      <c r="AD24" s="256">
        <v>3.5046842988</v>
      </c>
      <c r="AE24" s="256">
        <v>3.5046842988</v>
      </c>
      <c r="AF24" s="256">
        <v>3.5046842988</v>
      </c>
      <c r="AG24" s="256">
        <v>3.2016184724999999</v>
      </c>
      <c r="AH24" s="256">
        <v>3.2016184724999999</v>
      </c>
      <c r="AI24" s="256">
        <v>3.2016184724999999</v>
      </c>
      <c r="AJ24" s="256">
        <v>3.4998274747</v>
      </c>
      <c r="AK24" s="256">
        <v>3.4998274747</v>
      </c>
      <c r="AL24" s="256">
        <v>3.4998274747</v>
      </c>
      <c r="AM24" s="256">
        <v>3.6455965236000001</v>
      </c>
      <c r="AN24" s="256">
        <v>3.6455965236000001</v>
      </c>
      <c r="AO24" s="256">
        <v>3.6455965236000001</v>
      </c>
      <c r="AP24" s="256">
        <v>3.7149421096999999</v>
      </c>
      <c r="AQ24" s="256">
        <v>3.7149421096999999</v>
      </c>
      <c r="AR24" s="256">
        <v>3.7149421096999999</v>
      </c>
      <c r="AS24" s="256">
        <v>3.4524195339000001</v>
      </c>
      <c r="AT24" s="256">
        <v>3.4524195339000001</v>
      </c>
      <c r="AU24" s="256">
        <v>3.4524195339000001</v>
      </c>
      <c r="AV24" s="256">
        <v>3.6753160605000001</v>
      </c>
      <c r="AW24" s="256">
        <v>3.6753160605000001</v>
      </c>
      <c r="AX24" s="256">
        <v>3.6753160605000001</v>
      </c>
      <c r="AY24" s="256">
        <v>3.734314506</v>
      </c>
      <c r="AZ24" s="256">
        <v>3.8642842850000001</v>
      </c>
      <c r="BA24" s="256">
        <v>3.833167521</v>
      </c>
      <c r="BB24" s="256">
        <v>3.7952702700000001</v>
      </c>
      <c r="BC24" s="256">
        <v>3.8432837860000002</v>
      </c>
      <c r="BD24" s="256">
        <v>3.7376484849999998</v>
      </c>
      <c r="BE24" s="256">
        <v>3.5045639209999999</v>
      </c>
      <c r="BF24" s="256">
        <v>3.4311405009999998</v>
      </c>
      <c r="BG24" s="256">
        <v>3.4971439910000002</v>
      </c>
      <c r="BH24" s="414">
        <v>3.6537916990000001</v>
      </c>
      <c r="BI24" s="414">
        <v>3.801378691</v>
      </c>
      <c r="BJ24" s="414">
        <v>3.8236866169999999</v>
      </c>
      <c r="BK24" s="414">
        <v>3.838407686</v>
      </c>
      <c r="BL24" s="414">
        <v>3.972000344</v>
      </c>
      <c r="BM24" s="414">
        <v>3.9400162070000002</v>
      </c>
      <c r="BN24" s="414">
        <v>3.901062579</v>
      </c>
      <c r="BO24" s="414">
        <v>3.9504144600000002</v>
      </c>
      <c r="BP24" s="414">
        <v>3.8418345989999998</v>
      </c>
      <c r="BQ24" s="414">
        <v>3.6022528559999998</v>
      </c>
      <c r="BR24" s="414">
        <v>3.526782774</v>
      </c>
      <c r="BS24" s="414">
        <v>3.5946260959999998</v>
      </c>
      <c r="BT24" s="414">
        <v>3.7556403239999998</v>
      </c>
      <c r="BU24" s="414">
        <v>3.9073412699999999</v>
      </c>
      <c r="BV24" s="414">
        <v>3.9302710250000001</v>
      </c>
    </row>
    <row r="25" spans="1:74" ht="11.1" customHeight="1">
      <c r="AY25" s="642"/>
      <c r="AZ25" s="642"/>
      <c r="BA25" s="642"/>
      <c r="BB25" s="642"/>
      <c r="BC25" s="642"/>
      <c r="BD25" s="642"/>
      <c r="BE25" s="642"/>
      <c r="BF25" s="642"/>
      <c r="BG25" s="642"/>
    </row>
    <row r="26" spans="1:74" ht="11.1" customHeight="1">
      <c r="A26" s="163" t="s">
        <v>829</v>
      </c>
      <c r="B26" s="173" t="s">
        <v>568</v>
      </c>
      <c r="C26" s="256">
        <v>3.2607131275999999</v>
      </c>
      <c r="D26" s="256">
        <v>3.2607131275999999</v>
      </c>
      <c r="E26" s="256">
        <v>3.2607131275999999</v>
      </c>
      <c r="F26" s="256">
        <v>3.3430887164</v>
      </c>
      <c r="G26" s="256">
        <v>3.3430887164</v>
      </c>
      <c r="H26" s="256">
        <v>3.3430887164</v>
      </c>
      <c r="I26" s="256">
        <v>3.2631423632000001</v>
      </c>
      <c r="J26" s="256">
        <v>3.2631423632000001</v>
      </c>
      <c r="K26" s="256">
        <v>3.2631423632000001</v>
      </c>
      <c r="L26" s="256">
        <v>3.1748093345999999</v>
      </c>
      <c r="M26" s="256">
        <v>3.1748093345999999</v>
      </c>
      <c r="N26" s="256">
        <v>3.1748093345999999</v>
      </c>
      <c r="O26" s="256">
        <v>3.3350242166999999</v>
      </c>
      <c r="P26" s="256">
        <v>3.3350242166999999</v>
      </c>
      <c r="Q26" s="256">
        <v>3.3350242166999999</v>
      </c>
      <c r="R26" s="256">
        <v>3.4519494445999999</v>
      </c>
      <c r="S26" s="256">
        <v>3.4519494445999999</v>
      </c>
      <c r="T26" s="256">
        <v>3.4519494445999999</v>
      </c>
      <c r="U26" s="256">
        <v>3.3597178622000001</v>
      </c>
      <c r="V26" s="256">
        <v>3.3597178622000001</v>
      </c>
      <c r="W26" s="256">
        <v>3.3597178622000001</v>
      </c>
      <c r="X26" s="256">
        <v>3.3478611887</v>
      </c>
      <c r="Y26" s="256">
        <v>3.3478611887</v>
      </c>
      <c r="Z26" s="256">
        <v>3.3478611887</v>
      </c>
      <c r="AA26" s="256">
        <v>3.3753955393999999</v>
      </c>
      <c r="AB26" s="256">
        <v>3.3753955393999999</v>
      </c>
      <c r="AC26" s="256">
        <v>3.3753955393999999</v>
      </c>
      <c r="AD26" s="256">
        <v>3.3571955343000002</v>
      </c>
      <c r="AE26" s="256">
        <v>3.3571955343000002</v>
      </c>
      <c r="AF26" s="256">
        <v>3.3571955343000002</v>
      </c>
      <c r="AG26" s="256">
        <v>3.2511756726000001</v>
      </c>
      <c r="AH26" s="256">
        <v>3.2511756726000001</v>
      </c>
      <c r="AI26" s="256">
        <v>3.2511756726000001</v>
      </c>
      <c r="AJ26" s="256">
        <v>3.3728254995000002</v>
      </c>
      <c r="AK26" s="256">
        <v>3.3728254995000002</v>
      </c>
      <c r="AL26" s="256">
        <v>3.3728254995000002</v>
      </c>
      <c r="AM26" s="256">
        <v>3.4038461028999998</v>
      </c>
      <c r="AN26" s="256">
        <v>3.4038461028999998</v>
      </c>
      <c r="AO26" s="256">
        <v>3.4038461028999998</v>
      </c>
      <c r="AP26" s="256">
        <v>3.3857094363</v>
      </c>
      <c r="AQ26" s="256">
        <v>3.3857094363</v>
      </c>
      <c r="AR26" s="256">
        <v>3.3857094363</v>
      </c>
      <c r="AS26" s="256">
        <v>3.4151117156000002</v>
      </c>
      <c r="AT26" s="256">
        <v>3.4151117156000002</v>
      </c>
      <c r="AU26" s="256">
        <v>3.4151117156000002</v>
      </c>
      <c r="AV26" s="256">
        <v>3.4604622590999998</v>
      </c>
      <c r="AW26" s="256">
        <v>3.4604622590999998</v>
      </c>
      <c r="AX26" s="256">
        <v>3.4604622590999998</v>
      </c>
      <c r="AY26" s="256">
        <v>3.4911883490000002</v>
      </c>
      <c r="AZ26" s="256">
        <v>3.513349099</v>
      </c>
      <c r="BA26" s="256">
        <v>3.4967768559999999</v>
      </c>
      <c r="BB26" s="256">
        <v>3.5091379389999999</v>
      </c>
      <c r="BC26" s="256">
        <v>3.4965091849999999</v>
      </c>
      <c r="BD26" s="256">
        <v>3.4946980829999998</v>
      </c>
      <c r="BE26" s="256">
        <v>3.4349190639999998</v>
      </c>
      <c r="BF26" s="256">
        <v>3.4464748470000002</v>
      </c>
      <c r="BG26" s="256">
        <v>3.477892615</v>
      </c>
      <c r="BH26" s="414">
        <v>3.4702535060000002</v>
      </c>
      <c r="BI26" s="414">
        <v>3.5055161140000002</v>
      </c>
      <c r="BJ26" s="414">
        <v>3.4425404369999999</v>
      </c>
      <c r="BK26" s="414">
        <v>3.5927892400000001</v>
      </c>
      <c r="BL26" s="414">
        <v>3.6144233369999998</v>
      </c>
      <c r="BM26" s="414">
        <v>3.5968089270000001</v>
      </c>
      <c r="BN26" s="414">
        <v>3.60847658</v>
      </c>
      <c r="BO26" s="414">
        <v>3.5967388759999999</v>
      </c>
      <c r="BP26" s="414">
        <v>3.595517224</v>
      </c>
      <c r="BQ26" s="414">
        <v>3.534930267</v>
      </c>
      <c r="BR26" s="414">
        <v>3.5462014719999999</v>
      </c>
      <c r="BS26" s="414">
        <v>3.5768830390000002</v>
      </c>
      <c r="BT26" s="414">
        <v>3.5706555139999998</v>
      </c>
      <c r="BU26" s="414">
        <v>3.6075799019999999</v>
      </c>
      <c r="BV26" s="414">
        <v>3.5444438800000002</v>
      </c>
    </row>
    <row r="27" spans="1:74" ht="11.1" customHeight="1">
      <c r="AY27" s="642"/>
      <c r="AZ27" s="642"/>
      <c r="BA27" s="642"/>
      <c r="BB27" s="642"/>
      <c r="BC27" s="642"/>
      <c r="BD27" s="642"/>
      <c r="BE27" s="642"/>
      <c r="BF27" s="642"/>
      <c r="BG27" s="642"/>
    </row>
    <row r="28" spans="1:74" ht="11.1" customHeight="1">
      <c r="A28" s="163" t="s">
        <v>329</v>
      </c>
      <c r="B28" s="173" t="s">
        <v>741</v>
      </c>
      <c r="C28" s="256">
        <v>47.389371124</v>
      </c>
      <c r="D28" s="256">
        <v>47.669214924000002</v>
      </c>
      <c r="E28" s="256">
        <v>47.067296524</v>
      </c>
      <c r="F28" s="256">
        <v>46.000706344999998</v>
      </c>
      <c r="G28" s="256">
        <v>44.344899845</v>
      </c>
      <c r="H28" s="256">
        <v>46.009624944999999</v>
      </c>
      <c r="I28" s="256">
        <v>45.890458944999999</v>
      </c>
      <c r="J28" s="256">
        <v>45.436487645</v>
      </c>
      <c r="K28" s="256">
        <v>46.256907544999997</v>
      </c>
      <c r="L28" s="256">
        <v>46.501029045000003</v>
      </c>
      <c r="M28" s="256">
        <v>46.084726844999999</v>
      </c>
      <c r="N28" s="256">
        <v>47.752870444999999</v>
      </c>
      <c r="O28" s="256">
        <v>45.561185399999999</v>
      </c>
      <c r="P28" s="256">
        <v>47.588617999999997</v>
      </c>
      <c r="Q28" s="256">
        <v>47.366615899999999</v>
      </c>
      <c r="R28" s="256">
        <v>46.330886399999997</v>
      </c>
      <c r="S28" s="256">
        <v>45.181429999999999</v>
      </c>
      <c r="T28" s="256">
        <v>47.074809500000001</v>
      </c>
      <c r="U28" s="256">
        <v>46.991126100000002</v>
      </c>
      <c r="V28" s="256">
        <v>47.484006100000002</v>
      </c>
      <c r="W28" s="256">
        <v>47.986749099999997</v>
      </c>
      <c r="X28" s="256">
        <v>46.625400800000001</v>
      </c>
      <c r="Y28" s="256">
        <v>47.5419275</v>
      </c>
      <c r="Z28" s="256">
        <v>48.493459299999998</v>
      </c>
      <c r="AA28" s="256">
        <v>46.120782200000001</v>
      </c>
      <c r="AB28" s="256">
        <v>47.7553482</v>
      </c>
      <c r="AC28" s="256">
        <v>47.125759500000001</v>
      </c>
      <c r="AD28" s="256">
        <v>45.015715</v>
      </c>
      <c r="AE28" s="256">
        <v>44.7093475</v>
      </c>
      <c r="AF28" s="256">
        <v>46.331777199999998</v>
      </c>
      <c r="AG28" s="256">
        <v>46.163361199999997</v>
      </c>
      <c r="AH28" s="256">
        <v>47.608272700000001</v>
      </c>
      <c r="AI28" s="256">
        <v>46.898291800000003</v>
      </c>
      <c r="AJ28" s="256">
        <v>46.119120299999999</v>
      </c>
      <c r="AK28" s="256">
        <v>46.668838700000002</v>
      </c>
      <c r="AL28" s="256">
        <v>47.136544600000001</v>
      </c>
      <c r="AM28" s="256">
        <v>45.1171449</v>
      </c>
      <c r="AN28" s="256">
        <v>47.794340200000001</v>
      </c>
      <c r="AO28" s="256">
        <v>45.8803664</v>
      </c>
      <c r="AP28" s="256">
        <v>44.891560200000001</v>
      </c>
      <c r="AQ28" s="256">
        <v>45.620744999999999</v>
      </c>
      <c r="AR28" s="256">
        <v>46.103849400000001</v>
      </c>
      <c r="AS28" s="256">
        <v>45.893388899999998</v>
      </c>
      <c r="AT28" s="256">
        <v>46.687051400000001</v>
      </c>
      <c r="AU28" s="256">
        <v>45.165409500000003</v>
      </c>
      <c r="AV28" s="256">
        <v>46.338657699999999</v>
      </c>
      <c r="AW28" s="256">
        <v>46.430671199999999</v>
      </c>
      <c r="AX28" s="256">
        <v>45.875863299999999</v>
      </c>
      <c r="AY28" s="256">
        <v>45.664220073999999</v>
      </c>
      <c r="AZ28" s="256">
        <v>46.562451574000001</v>
      </c>
      <c r="BA28" s="256">
        <v>45.071131774000001</v>
      </c>
      <c r="BB28" s="256">
        <v>45.865748074000003</v>
      </c>
      <c r="BC28" s="256">
        <v>45.199302174000003</v>
      </c>
      <c r="BD28" s="256">
        <v>45.284827954000001</v>
      </c>
      <c r="BE28" s="256">
        <v>45.960144296999999</v>
      </c>
      <c r="BF28" s="256">
        <v>45.998891327000003</v>
      </c>
      <c r="BG28" s="256">
        <v>45.594139480999999</v>
      </c>
      <c r="BH28" s="414">
        <v>45.949833965000003</v>
      </c>
      <c r="BI28" s="414">
        <v>45.966291321</v>
      </c>
      <c r="BJ28" s="414">
        <v>46.428899039000001</v>
      </c>
      <c r="BK28" s="414">
        <v>45.711285564000001</v>
      </c>
      <c r="BL28" s="414">
        <v>46.707025643999998</v>
      </c>
      <c r="BM28" s="414">
        <v>46.063055126999998</v>
      </c>
      <c r="BN28" s="414">
        <v>44.85503937</v>
      </c>
      <c r="BO28" s="414">
        <v>44.334860886999998</v>
      </c>
      <c r="BP28" s="414">
        <v>45.331006737000003</v>
      </c>
      <c r="BQ28" s="414">
        <v>45.419636816999997</v>
      </c>
      <c r="BR28" s="414">
        <v>45.603706146999997</v>
      </c>
      <c r="BS28" s="414">
        <v>45.670115809000002</v>
      </c>
      <c r="BT28" s="414">
        <v>45.792788057999999</v>
      </c>
      <c r="BU28" s="414">
        <v>45.960147089000003</v>
      </c>
      <c r="BV28" s="414">
        <v>46.375941959999999</v>
      </c>
    </row>
    <row r="29" spans="1:74" ht="11.1" customHeight="1">
      <c r="A29" s="163" t="s">
        <v>335</v>
      </c>
      <c r="B29" s="173" t="s">
        <v>742</v>
      </c>
      <c r="C29" s="256">
        <v>36.142324614000003</v>
      </c>
      <c r="D29" s="256">
        <v>36.142324614000003</v>
      </c>
      <c r="E29" s="256">
        <v>36.142324614000003</v>
      </c>
      <c r="F29" s="256">
        <v>38.722336769999998</v>
      </c>
      <c r="G29" s="256">
        <v>38.722336769999998</v>
      </c>
      <c r="H29" s="256">
        <v>38.722336769999998</v>
      </c>
      <c r="I29" s="256">
        <v>39.488596072999997</v>
      </c>
      <c r="J29" s="256">
        <v>39.488596072999997</v>
      </c>
      <c r="K29" s="256">
        <v>39.488596072999997</v>
      </c>
      <c r="L29" s="256">
        <v>39.266287534999996</v>
      </c>
      <c r="M29" s="256">
        <v>39.266287534999996</v>
      </c>
      <c r="N29" s="256">
        <v>39.266287534999996</v>
      </c>
      <c r="O29" s="256">
        <v>39.118273563000002</v>
      </c>
      <c r="P29" s="256">
        <v>39.118273563000002</v>
      </c>
      <c r="Q29" s="256">
        <v>39.118273563000002</v>
      </c>
      <c r="R29" s="256">
        <v>40.521188324999997</v>
      </c>
      <c r="S29" s="256">
        <v>40.521188324999997</v>
      </c>
      <c r="T29" s="256">
        <v>40.521188324999997</v>
      </c>
      <c r="U29" s="256">
        <v>40.619711934000001</v>
      </c>
      <c r="V29" s="256">
        <v>40.619711934000001</v>
      </c>
      <c r="W29" s="256">
        <v>40.619711934000001</v>
      </c>
      <c r="X29" s="256">
        <v>41.281064665000002</v>
      </c>
      <c r="Y29" s="256">
        <v>41.281064665000002</v>
      </c>
      <c r="Z29" s="256">
        <v>41.281064665000002</v>
      </c>
      <c r="AA29" s="256">
        <v>41.429901049999998</v>
      </c>
      <c r="AB29" s="256">
        <v>41.462342202000002</v>
      </c>
      <c r="AC29" s="256">
        <v>41.433909698999997</v>
      </c>
      <c r="AD29" s="256">
        <v>42.187773479000001</v>
      </c>
      <c r="AE29" s="256">
        <v>42.217055940999998</v>
      </c>
      <c r="AF29" s="256">
        <v>42.223044252999998</v>
      </c>
      <c r="AG29" s="256">
        <v>42.400600644999997</v>
      </c>
      <c r="AH29" s="256">
        <v>42.412262015000003</v>
      </c>
      <c r="AI29" s="256">
        <v>42.419389228</v>
      </c>
      <c r="AJ29" s="256">
        <v>42.845453345999999</v>
      </c>
      <c r="AK29" s="256">
        <v>42.737110170000001</v>
      </c>
      <c r="AL29" s="256">
        <v>42.702305326999998</v>
      </c>
      <c r="AM29" s="256">
        <v>42.136758761000003</v>
      </c>
      <c r="AN29" s="256">
        <v>42.166286778</v>
      </c>
      <c r="AO29" s="256">
        <v>42.137719255</v>
      </c>
      <c r="AP29" s="256">
        <v>43.147305060999997</v>
      </c>
      <c r="AQ29" s="256">
        <v>43.176870968999999</v>
      </c>
      <c r="AR29" s="256">
        <v>43.183408905</v>
      </c>
      <c r="AS29" s="256">
        <v>43.824301892000001</v>
      </c>
      <c r="AT29" s="256">
        <v>43.837187358999998</v>
      </c>
      <c r="AU29" s="256">
        <v>43.843696401000003</v>
      </c>
      <c r="AV29" s="256">
        <v>44.177081127000001</v>
      </c>
      <c r="AW29" s="256">
        <v>44.068917229</v>
      </c>
      <c r="AX29" s="256">
        <v>44.034371382000003</v>
      </c>
      <c r="AY29" s="256">
        <v>43.524094368</v>
      </c>
      <c r="AZ29" s="256">
        <v>43.592808957999999</v>
      </c>
      <c r="BA29" s="256">
        <v>43.705895147</v>
      </c>
      <c r="BB29" s="256">
        <v>44.287267864</v>
      </c>
      <c r="BC29" s="256">
        <v>44.436837824000001</v>
      </c>
      <c r="BD29" s="256">
        <v>44.730248813000003</v>
      </c>
      <c r="BE29" s="256">
        <v>44.943509603999999</v>
      </c>
      <c r="BF29" s="256">
        <v>44.836934546000002</v>
      </c>
      <c r="BG29" s="256">
        <v>45.121486365000003</v>
      </c>
      <c r="BH29" s="414">
        <v>44.939919326999998</v>
      </c>
      <c r="BI29" s="414">
        <v>45.035468324</v>
      </c>
      <c r="BJ29" s="414">
        <v>44.447578585000002</v>
      </c>
      <c r="BK29" s="414">
        <v>44.500347032999997</v>
      </c>
      <c r="BL29" s="414">
        <v>44.571604020000002</v>
      </c>
      <c r="BM29" s="414">
        <v>44.686154688999999</v>
      </c>
      <c r="BN29" s="414">
        <v>46.030024269999998</v>
      </c>
      <c r="BO29" s="414">
        <v>46.079710626000001</v>
      </c>
      <c r="BP29" s="414">
        <v>46.311747666000002</v>
      </c>
      <c r="BQ29" s="414">
        <v>46.448396090999999</v>
      </c>
      <c r="BR29" s="414">
        <v>46.301329641999999</v>
      </c>
      <c r="BS29" s="414">
        <v>46.674026116</v>
      </c>
      <c r="BT29" s="414">
        <v>46.068446878000003</v>
      </c>
      <c r="BU29" s="414">
        <v>46.166916376000003</v>
      </c>
      <c r="BV29" s="414">
        <v>45.557077284999998</v>
      </c>
    </row>
    <row r="30" spans="1:74" ht="11.1" customHeight="1">
      <c r="B30" s="173"/>
      <c r="AY30" s="642"/>
      <c r="AZ30" s="642"/>
      <c r="BA30" s="642"/>
      <c r="BB30" s="642"/>
      <c r="BC30" s="642"/>
      <c r="BD30" s="642"/>
      <c r="BE30" s="642"/>
      <c r="BF30" s="642"/>
      <c r="BG30" s="642"/>
    </row>
    <row r="31" spans="1:74" ht="11.1" customHeight="1">
      <c r="A31" s="163" t="s">
        <v>336</v>
      </c>
      <c r="B31" s="173" t="s">
        <v>743</v>
      </c>
      <c r="C31" s="256">
        <v>83.531695737999996</v>
      </c>
      <c r="D31" s="256">
        <v>83.811539538000005</v>
      </c>
      <c r="E31" s="256">
        <v>83.209621138000003</v>
      </c>
      <c r="F31" s="256">
        <v>84.723043114999996</v>
      </c>
      <c r="G31" s="256">
        <v>83.067236614999999</v>
      </c>
      <c r="H31" s="256">
        <v>84.731961714999997</v>
      </c>
      <c r="I31" s="256">
        <v>85.379055019000006</v>
      </c>
      <c r="J31" s="256">
        <v>84.925083719</v>
      </c>
      <c r="K31" s="256">
        <v>85.745503619000004</v>
      </c>
      <c r="L31" s="256">
        <v>85.767316579999999</v>
      </c>
      <c r="M31" s="256">
        <v>85.351014379999995</v>
      </c>
      <c r="N31" s="256">
        <v>87.019157980000003</v>
      </c>
      <c r="O31" s="256">
        <v>84.679458963000002</v>
      </c>
      <c r="P31" s="256">
        <v>86.706891562999999</v>
      </c>
      <c r="Q31" s="256">
        <v>86.484889463000002</v>
      </c>
      <c r="R31" s="256">
        <v>86.852074724999994</v>
      </c>
      <c r="S31" s="256">
        <v>85.702618325000003</v>
      </c>
      <c r="T31" s="256">
        <v>87.595997824999998</v>
      </c>
      <c r="U31" s="256">
        <v>87.610838033999997</v>
      </c>
      <c r="V31" s="256">
        <v>88.103718033999996</v>
      </c>
      <c r="W31" s="256">
        <v>88.606461034000006</v>
      </c>
      <c r="X31" s="256">
        <v>87.906465464999997</v>
      </c>
      <c r="Y31" s="256">
        <v>88.822992165000002</v>
      </c>
      <c r="Z31" s="256">
        <v>89.774523965</v>
      </c>
      <c r="AA31" s="256">
        <v>87.550683250000006</v>
      </c>
      <c r="AB31" s="256">
        <v>89.217690402000002</v>
      </c>
      <c r="AC31" s="256">
        <v>88.559669198999998</v>
      </c>
      <c r="AD31" s="256">
        <v>87.203488479000001</v>
      </c>
      <c r="AE31" s="256">
        <v>86.926403441000005</v>
      </c>
      <c r="AF31" s="256">
        <v>88.554821453000002</v>
      </c>
      <c r="AG31" s="256">
        <v>88.563961844999994</v>
      </c>
      <c r="AH31" s="256">
        <v>90.020534714999997</v>
      </c>
      <c r="AI31" s="256">
        <v>89.317681027999996</v>
      </c>
      <c r="AJ31" s="256">
        <v>88.964573646000005</v>
      </c>
      <c r="AK31" s="256">
        <v>89.405948870000003</v>
      </c>
      <c r="AL31" s="256">
        <v>89.838849926999998</v>
      </c>
      <c r="AM31" s="256">
        <v>87.253903660999995</v>
      </c>
      <c r="AN31" s="256">
        <v>89.960626977999993</v>
      </c>
      <c r="AO31" s="256">
        <v>88.018085654999993</v>
      </c>
      <c r="AP31" s="256">
        <v>88.038865260999998</v>
      </c>
      <c r="AQ31" s="256">
        <v>88.797615969000006</v>
      </c>
      <c r="AR31" s="256">
        <v>89.287258304999995</v>
      </c>
      <c r="AS31" s="256">
        <v>89.717690791999999</v>
      </c>
      <c r="AT31" s="256">
        <v>90.524238758999999</v>
      </c>
      <c r="AU31" s="256">
        <v>89.009105900999998</v>
      </c>
      <c r="AV31" s="256">
        <v>90.515738827000007</v>
      </c>
      <c r="AW31" s="256">
        <v>90.499588428999999</v>
      </c>
      <c r="AX31" s="256">
        <v>89.910234681999995</v>
      </c>
      <c r="AY31" s="256">
        <v>89.188314442000006</v>
      </c>
      <c r="AZ31" s="256">
        <v>90.155260532</v>
      </c>
      <c r="BA31" s="256">
        <v>88.777026921000001</v>
      </c>
      <c r="BB31" s="256">
        <v>90.153015937999996</v>
      </c>
      <c r="BC31" s="256">
        <v>89.636139998000004</v>
      </c>
      <c r="BD31" s="256">
        <v>90.015076766999996</v>
      </c>
      <c r="BE31" s="256">
        <v>90.903653900999998</v>
      </c>
      <c r="BF31" s="256">
        <v>90.835825873000005</v>
      </c>
      <c r="BG31" s="256">
        <v>90.715625845999995</v>
      </c>
      <c r="BH31" s="414">
        <v>90.889753291999995</v>
      </c>
      <c r="BI31" s="414">
        <v>91.001759645000007</v>
      </c>
      <c r="BJ31" s="414">
        <v>90.876477624000003</v>
      </c>
      <c r="BK31" s="414">
        <v>90.211632597000005</v>
      </c>
      <c r="BL31" s="414">
        <v>91.278629663999993</v>
      </c>
      <c r="BM31" s="414">
        <v>90.749209816000004</v>
      </c>
      <c r="BN31" s="414">
        <v>90.885063639999998</v>
      </c>
      <c r="BO31" s="414">
        <v>90.414571512999999</v>
      </c>
      <c r="BP31" s="414">
        <v>91.642754402999998</v>
      </c>
      <c r="BQ31" s="414">
        <v>91.868032908000004</v>
      </c>
      <c r="BR31" s="414">
        <v>91.905035788999996</v>
      </c>
      <c r="BS31" s="414">
        <v>92.344141925000002</v>
      </c>
      <c r="BT31" s="414">
        <v>91.861234936000002</v>
      </c>
      <c r="BU31" s="414">
        <v>92.127063465000006</v>
      </c>
      <c r="BV31" s="414">
        <v>91.933019244999997</v>
      </c>
    </row>
    <row r="32" spans="1:74" ht="11.1" customHeight="1">
      <c r="B32" s="173"/>
      <c r="C32" s="256"/>
      <c r="D32" s="256"/>
      <c r="E32" s="256"/>
      <c r="F32" s="256"/>
      <c r="G32" s="256"/>
      <c r="H32" s="256"/>
      <c r="I32" s="256"/>
      <c r="J32" s="256"/>
      <c r="K32" s="256"/>
      <c r="L32" s="256"/>
      <c r="M32" s="256"/>
      <c r="N32" s="256"/>
      <c r="O32" s="256"/>
      <c r="P32" s="256"/>
      <c r="Q32" s="256"/>
      <c r="R32" s="256"/>
      <c r="S32" s="256"/>
      <c r="T32" s="256"/>
      <c r="U32" s="256"/>
      <c r="V32" s="256"/>
      <c r="W32" s="256"/>
      <c r="X32" s="256"/>
      <c r="Y32" s="256"/>
      <c r="Z32" s="256"/>
      <c r="AA32" s="256"/>
      <c r="AB32" s="256"/>
      <c r="AC32" s="256"/>
      <c r="AD32" s="256"/>
      <c r="AE32" s="256"/>
      <c r="AF32" s="256"/>
      <c r="AG32" s="256"/>
      <c r="AH32" s="256"/>
      <c r="AI32" s="256"/>
      <c r="AJ32" s="256"/>
      <c r="AK32" s="256"/>
      <c r="AL32" s="256"/>
      <c r="AM32" s="256"/>
      <c r="AN32" s="256"/>
      <c r="AO32" s="256"/>
      <c r="AP32" s="256"/>
      <c r="AQ32" s="256"/>
      <c r="AR32" s="256"/>
      <c r="AS32" s="256"/>
      <c r="AT32" s="256"/>
      <c r="AU32" s="256"/>
      <c r="AV32" s="256"/>
      <c r="AW32" s="256"/>
      <c r="AX32" s="256"/>
      <c r="AY32" s="256"/>
      <c r="AZ32" s="256"/>
      <c r="BA32" s="256"/>
      <c r="BB32" s="256"/>
      <c r="BC32" s="256"/>
      <c r="BD32" s="256"/>
      <c r="BE32" s="256"/>
      <c r="BF32" s="256"/>
      <c r="BG32" s="256"/>
      <c r="BH32" s="414"/>
      <c r="BI32" s="414"/>
      <c r="BJ32" s="414"/>
      <c r="BK32" s="414"/>
      <c r="BL32" s="414"/>
      <c r="BM32" s="414"/>
      <c r="BN32" s="414"/>
      <c r="BO32" s="414"/>
      <c r="BP32" s="414"/>
      <c r="BQ32" s="414"/>
      <c r="BR32" s="414"/>
      <c r="BS32" s="414"/>
      <c r="BT32" s="414"/>
      <c r="BU32" s="414"/>
      <c r="BV32" s="414"/>
    </row>
    <row r="33" spans="1:74" ht="11.1" customHeight="1">
      <c r="B33" s="173" t="s">
        <v>352</v>
      </c>
      <c r="C33" s="256"/>
      <c r="D33" s="256"/>
      <c r="E33" s="256"/>
      <c r="F33" s="256"/>
      <c r="G33" s="256"/>
      <c r="H33" s="256"/>
      <c r="I33" s="256"/>
      <c r="J33" s="256"/>
      <c r="K33" s="256"/>
      <c r="L33" s="256"/>
      <c r="M33" s="256"/>
      <c r="N33" s="256"/>
      <c r="O33" s="256"/>
      <c r="P33" s="256"/>
      <c r="Q33" s="256"/>
      <c r="R33" s="256"/>
      <c r="S33" s="256"/>
      <c r="T33" s="256"/>
      <c r="U33" s="256"/>
      <c r="V33" s="256"/>
      <c r="W33" s="256"/>
      <c r="X33" s="256"/>
      <c r="Y33" s="256"/>
      <c r="Z33" s="256"/>
      <c r="AA33" s="256"/>
      <c r="AB33" s="256"/>
      <c r="AC33" s="256"/>
      <c r="AD33" s="256"/>
      <c r="AE33" s="256"/>
      <c r="AF33" s="256"/>
      <c r="AG33" s="256"/>
      <c r="AH33" s="256"/>
      <c r="AI33" s="256"/>
      <c r="AJ33" s="256"/>
      <c r="AK33" s="256"/>
      <c r="AL33" s="256"/>
      <c r="AM33" s="256"/>
      <c r="AN33" s="256"/>
      <c r="AO33" s="256"/>
      <c r="AP33" s="256"/>
      <c r="AQ33" s="256"/>
      <c r="AR33" s="256"/>
      <c r="AS33" s="256"/>
      <c r="AT33" s="256"/>
      <c r="AU33" s="256"/>
      <c r="AV33" s="256"/>
      <c r="AW33" s="256"/>
      <c r="AX33" s="256"/>
      <c r="AY33" s="256"/>
      <c r="AZ33" s="256"/>
      <c r="BA33" s="256"/>
      <c r="BB33" s="256"/>
      <c r="BC33" s="256"/>
      <c r="BD33" s="256"/>
      <c r="BE33" s="256"/>
      <c r="BF33" s="256"/>
      <c r="BG33" s="256"/>
      <c r="BH33" s="414"/>
      <c r="BI33" s="414"/>
      <c r="BJ33" s="414"/>
      <c r="BK33" s="414"/>
      <c r="BL33" s="414"/>
      <c r="BM33" s="414"/>
      <c r="BN33" s="414"/>
      <c r="BO33" s="414"/>
      <c r="BP33" s="414"/>
      <c r="BQ33" s="414"/>
      <c r="BR33" s="414"/>
      <c r="BS33" s="414"/>
      <c r="BT33" s="414"/>
      <c r="BU33" s="414"/>
      <c r="BV33" s="414"/>
    </row>
    <row r="34" spans="1:74" ht="11.1" customHeight="1">
      <c r="A34" s="163" t="s">
        <v>830</v>
      </c>
      <c r="B34" s="174" t="s">
        <v>1158</v>
      </c>
      <c r="C34" s="256">
        <v>101.63321806</v>
      </c>
      <c r="D34" s="256">
        <v>101.4146897</v>
      </c>
      <c r="E34" s="256">
        <v>101.42940629</v>
      </c>
      <c r="F34" s="256">
        <v>101.95506905000001</v>
      </c>
      <c r="G34" s="256">
        <v>102.25128565999999</v>
      </c>
      <c r="H34" s="256">
        <v>102.58508541</v>
      </c>
      <c r="I34" s="256">
        <v>102.98109149</v>
      </c>
      <c r="J34" s="256">
        <v>103.37904526</v>
      </c>
      <c r="K34" s="256">
        <v>103.79031971000001</v>
      </c>
      <c r="L34" s="256">
        <v>104.23198523000001</v>
      </c>
      <c r="M34" s="256">
        <v>104.67455647</v>
      </c>
      <c r="N34" s="256">
        <v>105.12889979000001</v>
      </c>
      <c r="O34" s="256">
        <v>105.62082175</v>
      </c>
      <c r="P34" s="256">
        <v>106.06920619</v>
      </c>
      <c r="Q34" s="256">
        <v>106.51543751</v>
      </c>
      <c r="R34" s="256">
        <v>107.04217819</v>
      </c>
      <c r="S34" s="256">
        <v>107.44837086</v>
      </c>
      <c r="T34" s="256">
        <v>107.80106132</v>
      </c>
      <c r="U34" s="256">
        <v>108.01110339</v>
      </c>
      <c r="V34" s="256">
        <v>108.32749828</v>
      </c>
      <c r="W34" s="256">
        <v>108.65148146999999</v>
      </c>
      <c r="X34" s="256">
        <v>109.07773167000001</v>
      </c>
      <c r="Y34" s="256">
        <v>109.35996019</v>
      </c>
      <c r="Z34" s="256">
        <v>109.58788054999999</v>
      </c>
      <c r="AA34" s="256">
        <v>109.68482801</v>
      </c>
      <c r="AB34" s="256">
        <v>109.86083384</v>
      </c>
      <c r="AC34" s="256">
        <v>110.04363266</v>
      </c>
      <c r="AD34" s="256">
        <v>110.19557703</v>
      </c>
      <c r="AE34" s="256">
        <v>110.43169416000001</v>
      </c>
      <c r="AF34" s="256">
        <v>110.7082764</v>
      </c>
      <c r="AG34" s="256">
        <v>111.11669000000001</v>
      </c>
      <c r="AH34" s="256">
        <v>111.41127946</v>
      </c>
      <c r="AI34" s="256">
        <v>111.67346345999999</v>
      </c>
      <c r="AJ34" s="256">
        <v>111.79688901999999</v>
      </c>
      <c r="AK34" s="256">
        <v>112.08716807</v>
      </c>
      <c r="AL34" s="256">
        <v>112.43289559999999</v>
      </c>
      <c r="AM34" s="256">
        <v>113.02553793</v>
      </c>
      <c r="AN34" s="256">
        <v>113.33579249</v>
      </c>
      <c r="AO34" s="256">
        <v>113.56320542</v>
      </c>
      <c r="AP34" s="256">
        <v>113.57135598000001</v>
      </c>
      <c r="AQ34" s="256">
        <v>113.73922007</v>
      </c>
      <c r="AR34" s="256">
        <v>113.92796745</v>
      </c>
      <c r="AS34" s="256">
        <v>114.18782066999999</v>
      </c>
      <c r="AT34" s="256">
        <v>114.38426226999999</v>
      </c>
      <c r="AU34" s="256">
        <v>114.56094851</v>
      </c>
      <c r="AV34" s="256">
        <v>114.71049151</v>
      </c>
      <c r="AW34" s="256">
        <v>114.86207991000001</v>
      </c>
      <c r="AX34" s="256">
        <v>115.00497713</v>
      </c>
      <c r="AY34" s="256">
        <v>115.06162555</v>
      </c>
      <c r="AZ34" s="256">
        <v>115.24286407</v>
      </c>
      <c r="BA34" s="256">
        <v>115.47423839</v>
      </c>
      <c r="BB34" s="256">
        <v>115.82795041</v>
      </c>
      <c r="BC34" s="256">
        <v>116.1239882</v>
      </c>
      <c r="BD34" s="256">
        <v>116.42448396</v>
      </c>
      <c r="BE34" s="256">
        <v>116.73626256</v>
      </c>
      <c r="BF34" s="256">
        <v>117.04565275</v>
      </c>
      <c r="BG34" s="256">
        <v>117.34945007</v>
      </c>
      <c r="BH34" s="414">
        <v>117.6514313</v>
      </c>
      <c r="BI34" s="414">
        <v>117.95493734999999</v>
      </c>
      <c r="BJ34" s="414">
        <v>118.25874827</v>
      </c>
      <c r="BK34" s="414">
        <v>118.57521023</v>
      </c>
      <c r="BL34" s="414">
        <v>118.86413795999999</v>
      </c>
      <c r="BM34" s="414">
        <v>119.14796831</v>
      </c>
      <c r="BN34" s="414">
        <v>119.4016108</v>
      </c>
      <c r="BO34" s="414">
        <v>119.71041184000001</v>
      </c>
      <c r="BP34" s="414">
        <v>120.04012066999999</v>
      </c>
      <c r="BQ34" s="414">
        <v>120.41847002999999</v>
      </c>
      <c r="BR34" s="414">
        <v>120.77547212</v>
      </c>
      <c r="BS34" s="414">
        <v>121.12711372</v>
      </c>
      <c r="BT34" s="414">
        <v>121.45348796</v>
      </c>
      <c r="BU34" s="414">
        <v>121.82511701999999</v>
      </c>
      <c r="BV34" s="414">
        <v>122.21634026</v>
      </c>
    </row>
    <row r="35" spans="1:74" ht="11.1" customHeight="1">
      <c r="A35" s="163" t="s">
        <v>831</v>
      </c>
      <c r="B35" s="174" t="s">
        <v>1151</v>
      </c>
      <c r="C35" s="492">
        <v>-2.2638098874999999</v>
      </c>
      <c r="D35" s="492">
        <v>-2.6863814401999999</v>
      </c>
      <c r="E35" s="492">
        <v>-2.8630876835999999</v>
      </c>
      <c r="F35" s="492">
        <v>-2.5911636338999999</v>
      </c>
      <c r="G35" s="492">
        <v>-2.4162702374</v>
      </c>
      <c r="H35" s="492">
        <v>-2.1410522890000001</v>
      </c>
      <c r="I35" s="492">
        <v>-1.8892718234000001</v>
      </c>
      <c r="J35" s="492">
        <v>-1.3058587198</v>
      </c>
      <c r="K35" s="492">
        <v>-0.52995115983999996</v>
      </c>
      <c r="L35" s="492">
        <v>0.76309490922000001</v>
      </c>
      <c r="M35" s="492">
        <v>1.7332772483000001</v>
      </c>
      <c r="N35" s="492">
        <v>2.6853461104999998</v>
      </c>
      <c r="O35" s="492">
        <v>3.9235239887</v>
      </c>
      <c r="P35" s="492">
        <v>4.5895880603999997</v>
      </c>
      <c r="Q35" s="492">
        <v>5.0143557082000001</v>
      </c>
      <c r="R35" s="492">
        <v>4.9895597921999997</v>
      </c>
      <c r="S35" s="492">
        <v>5.0826600055000002</v>
      </c>
      <c r="T35" s="492">
        <v>5.0845363017</v>
      </c>
      <c r="U35" s="492">
        <v>4.8844033714000004</v>
      </c>
      <c r="V35" s="492">
        <v>4.7867079840000004</v>
      </c>
      <c r="W35" s="492">
        <v>4.6836369442999999</v>
      </c>
      <c r="X35" s="492">
        <v>4.6490013924999998</v>
      </c>
      <c r="Y35" s="492">
        <v>4.4761629572999997</v>
      </c>
      <c r="Z35" s="492">
        <v>4.2414414732000001</v>
      </c>
      <c r="AA35" s="492">
        <v>3.8477320935999999</v>
      </c>
      <c r="AB35" s="492">
        <v>3.5746733543999998</v>
      </c>
      <c r="AC35" s="492">
        <v>3.3123791577000001</v>
      </c>
      <c r="AD35" s="492">
        <v>2.9459404630999999</v>
      </c>
      <c r="AE35" s="492">
        <v>2.7765179389000001</v>
      </c>
      <c r="AF35" s="492">
        <v>2.6968334532</v>
      </c>
      <c r="AG35" s="492">
        <v>2.8752475576999998</v>
      </c>
      <c r="AH35" s="492">
        <v>2.8467205806</v>
      </c>
      <c r="AI35" s="492">
        <v>2.7813536990999999</v>
      </c>
      <c r="AJ35" s="492">
        <v>2.4928620249</v>
      </c>
      <c r="AK35" s="492">
        <v>2.4937901170000001</v>
      </c>
      <c r="AL35" s="492">
        <v>2.5961037285000002</v>
      </c>
      <c r="AM35" s="492">
        <v>3.0457356644</v>
      </c>
      <c r="AN35" s="492">
        <v>3.1630550467999998</v>
      </c>
      <c r="AO35" s="492">
        <v>3.1983429426000001</v>
      </c>
      <c r="AP35" s="492">
        <v>3.0634432348999998</v>
      </c>
      <c r="AQ35" s="492">
        <v>2.9950875461000002</v>
      </c>
      <c r="AR35" s="492">
        <v>2.9082658947</v>
      </c>
      <c r="AS35" s="492">
        <v>2.7638788255</v>
      </c>
      <c r="AT35" s="492">
        <v>2.6684755980000001</v>
      </c>
      <c r="AU35" s="492">
        <v>2.5856501229000002</v>
      </c>
      <c r="AV35" s="492">
        <v>2.6061570364</v>
      </c>
      <c r="AW35" s="492">
        <v>2.4756730751</v>
      </c>
      <c r="AX35" s="492">
        <v>2.2876592415000001</v>
      </c>
      <c r="AY35" s="492">
        <v>1.8014403242999999</v>
      </c>
      <c r="AZ35" s="492">
        <v>1.6826737011999999</v>
      </c>
      <c r="BA35" s="492">
        <v>1.6827923806</v>
      </c>
      <c r="BB35" s="492">
        <v>1.9869397661999999</v>
      </c>
      <c r="BC35" s="492">
        <v>2.0966981493999999</v>
      </c>
      <c r="BD35" s="492">
        <v>2.1913113781</v>
      </c>
      <c r="BE35" s="492">
        <v>2.2317983400000001</v>
      </c>
      <c r="BF35" s="492">
        <v>2.3267103579000001</v>
      </c>
      <c r="BG35" s="492">
        <v>2.4340768805000002</v>
      </c>
      <c r="BH35" s="493">
        <v>2.5637932023999999</v>
      </c>
      <c r="BI35" s="493">
        <v>2.6926705783</v>
      </c>
      <c r="BJ35" s="493">
        <v>2.8292437615999999</v>
      </c>
      <c r="BK35" s="493">
        <v>3.0536546490999998</v>
      </c>
      <c r="BL35" s="493">
        <v>3.1422977219999999</v>
      </c>
      <c r="BM35" s="493">
        <v>3.1814281448999999</v>
      </c>
      <c r="BN35" s="493">
        <v>3.0853178177</v>
      </c>
      <c r="BO35" s="493">
        <v>3.0884433920999999</v>
      </c>
      <c r="BP35" s="493">
        <v>3.105563869</v>
      </c>
      <c r="BQ35" s="493">
        <v>3.1542961797000002</v>
      </c>
      <c r="BR35" s="493">
        <v>3.1866363968</v>
      </c>
      <c r="BS35" s="493">
        <v>3.2191575228999998</v>
      </c>
      <c r="BT35" s="493">
        <v>3.2316280531000001</v>
      </c>
      <c r="BU35" s="493">
        <v>3.2810662798000001</v>
      </c>
      <c r="BV35" s="493">
        <v>3.3465532548999999</v>
      </c>
    </row>
    <row r="36" spans="1:74" ht="11.1" customHeight="1">
      <c r="A36" s="163" t="s">
        <v>1152</v>
      </c>
      <c r="B36" s="174" t="s">
        <v>1153</v>
      </c>
      <c r="C36" s="256">
        <v>95.217079025000004</v>
      </c>
      <c r="D36" s="256">
        <v>94.781241852999997</v>
      </c>
      <c r="E36" s="256">
        <v>94.579443507999997</v>
      </c>
      <c r="F36" s="256">
        <v>94.861817565999999</v>
      </c>
      <c r="G36" s="256">
        <v>94.951014932999996</v>
      </c>
      <c r="H36" s="256">
        <v>95.093978542000002</v>
      </c>
      <c r="I36" s="256">
        <v>95.319838981000004</v>
      </c>
      <c r="J36" s="256">
        <v>95.553768020999996</v>
      </c>
      <c r="K36" s="256">
        <v>95.816759313000006</v>
      </c>
      <c r="L36" s="256">
        <v>96.191855875000002</v>
      </c>
      <c r="M36" s="256">
        <v>96.460869505999995</v>
      </c>
      <c r="N36" s="256">
        <v>96.703427081000001</v>
      </c>
      <c r="O36" s="256">
        <v>96.842908476999995</v>
      </c>
      <c r="P36" s="256">
        <v>97.086851475000003</v>
      </c>
      <c r="Q36" s="256">
        <v>97.364417787999997</v>
      </c>
      <c r="R36" s="256">
        <v>97.783404650999998</v>
      </c>
      <c r="S36" s="256">
        <v>98.067066406999999</v>
      </c>
      <c r="T36" s="256">
        <v>98.311837866999994</v>
      </c>
      <c r="U36" s="256">
        <v>98.467187402999997</v>
      </c>
      <c r="V36" s="256">
        <v>98.674450027000006</v>
      </c>
      <c r="W36" s="256">
        <v>98.876835584999995</v>
      </c>
      <c r="X36" s="256">
        <v>99.164591505000004</v>
      </c>
      <c r="Y36" s="256">
        <v>99.298923771999995</v>
      </c>
      <c r="Z36" s="256">
        <v>99.366720192000002</v>
      </c>
      <c r="AA36" s="256">
        <v>99.234404024</v>
      </c>
      <c r="AB36" s="256">
        <v>99.272594445999999</v>
      </c>
      <c r="AC36" s="256">
        <v>99.345583731999994</v>
      </c>
      <c r="AD36" s="256">
        <v>99.456276642000006</v>
      </c>
      <c r="AE36" s="256">
        <v>99.604358860000005</v>
      </c>
      <c r="AF36" s="256">
        <v>99.789084223000003</v>
      </c>
      <c r="AG36" s="256">
        <v>100.07273855</v>
      </c>
      <c r="AH36" s="256">
        <v>100.28836745</v>
      </c>
      <c r="AI36" s="256">
        <v>100.4908983</v>
      </c>
      <c r="AJ36" s="256">
        <v>100.65580730000001</v>
      </c>
      <c r="AK36" s="256">
        <v>100.86014673</v>
      </c>
      <c r="AL36" s="256">
        <v>101.07581034</v>
      </c>
      <c r="AM36" s="256">
        <v>101.4151188</v>
      </c>
      <c r="AN36" s="256">
        <v>101.56817401000001</v>
      </c>
      <c r="AO36" s="256">
        <v>101.65190067</v>
      </c>
      <c r="AP36" s="256">
        <v>101.54647844</v>
      </c>
      <c r="AQ36" s="256">
        <v>101.58150831</v>
      </c>
      <c r="AR36" s="256">
        <v>101.63692995</v>
      </c>
      <c r="AS36" s="256">
        <v>101.7719882</v>
      </c>
      <c r="AT36" s="256">
        <v>101.82498898</v>
      </c>
      <c r="AU36" s="256">
        <v>101.85324333</v>
      </c>
      <c r="AV36" s="256">
        <v>101.78939391999999</v>
      </c>
      <c r="AW36" s="256">
        <v>101.82114527</v>
      </c>
      <c r="AX36" s="256">
        <v>101.88002552</v>
      </c>
      <c r="AY36" s="256">
        <v>101.95279035</v>
      </c>
      <c r="AZ36" s="256">
        <v>102.07260948</v>
      </c>
      <c r="BA36" s="256">
        <v>102.22882027999999</v>
      </c>
      <c r="BB36" s="256">
        <v>102.50042532000001</v>
      </c>
      <c r="BC36" s="256">
        <v>102.68293122999999</v>
      </c>
      <c r="BD36" s="256">
        <v>102.84820424999999</v>
      </c>
      <c r="BE36" s="256">
        <v>102.95981417</v>
      </c>
      <c r="BF36" s="256">
        <v>103.12015802000001</v>
      </c>
      <c r="BG36" s="256">
        <v>103.28782259</v>
      </c>
      <c r="BH36" s="414">
        <v>103.46322908</v>
      </c>
      <c r="BI36" s="414">
        <v>103.65221909</v>
      </c>
      <c r="BJ36" s="414">
        <v>103.85273533</v>
      </c>
      <c r="BK36" s="414">
        <v>104.11516836</v>
      </c>
      <c r="BL36" s="414">
        <v>104.29607409</v>
      </c>
      <c r="BM36" s="414">
        <v>104.45355814</v>
      </c>
      <c r="BN36" s="414">
        <v>104.53513097</v>
      </c>
      <c r="BO36" s="414">
        <v>104.69223042</v>
      </c>
      <c r="BP36" s="414">
        <v>104.86829999</v>
      </c>
      <c r="BQ36" s="414">
        <v>105.07416504</v>
      </c>
      <c r="BR36" s="414">
        <v>105.28396958</v>
      </c>
      <c r="BS36" s="414">
        <v>105.50156259000001</v>
      </c>
      <c r="BT36" s="414">
        <v>105.73620683999999</v>
      </c>
      <c r="BU36" s="414">
        <v>105.97162609999999</v>
      </c>
      <c r="BV36" s="414">
        <v>106.21382062000001</v>
      </c>
    </row>
    <row r="37" spans="1:74" ht="11.1" customHeight="1">
      <c r="A37" s="163" t="s">
        <v>1154</v>
      </c>
      <c r="B37" s="174" t="s">
        <v>1151</v>
      </c>
      <c r="C37" s="492">
        <v>-4.4008101494999998</v>
      </c>
      <c r="D37" s="492">
        <v>-4.8605672144999996</v>
      </c>
      <c r="E37" s="492">
        <v>-5.0785790735000003</v>
      </c>
      <c r="F37" s="492">
        <v>-4.8741195049000003</v>
      </c>
      <c r="G37" s="492">
        <v>-4.7342273506000003</v>
      </c>
      <c r="H37" s="492">
        <v>-4.4805891686999999</v>
      </c>
      <c r="I37" s="492">
        <v>-4.2337226330000002</v>
      </c>
      <c r="J37" s="492">
        <v>-3.6453054153000002</v>
      </c>
      <c r="K37" s="492">
        <v>-2.8506410715000001</v>
      </c>
      <c r="L37" s="492">
        <v>-1.4975723663</v>
      </c>
      <c r="M37" s="492">
        <v>-0.49612620001000002</v>
      </c>
      <c r="N37" s="492">
        <v>0.48499451714000003</v>
      </c>
      <c r="O37" s="492">
        <v>1.7074977185</v>
      </c>
      <c r="P37" s="492">
        <v>2.4325589929000002</v>
      </c>
      <c r="Q37" s="492">
        <v>2.9445872975</v>
      </c>
      <c r="R37" s="492">
        <v>3.0798346061999999</v>
      </c>
      <c r="S37" s="492">
        <v>3.2817463572999999</v>
      </c>
      <c r="T37" s="492">
        <v>3.3838728525000001</v>
      </c>
      <c r="U37" s="492">
        <v>3.3018818072</v>
      </c>
      <c r="V37" s="492">
        <v>3.2658911004000002</v>
      </c>
      <c r="W37" s="492">
        <v>3.1936754005000001</v>
      </c>
      <c r="X37" s="492">
        <v>3.0904234076999999</v>
      </c>
      <c r="Y37" s="492">
        <v>2.9421819229000001</v>
      </c>
      <c r="Z37" s="492">
        <v>2.7540834805999999</v>
      </c>
      <c r="AA37" s="492">
        <v>2.4694586153000002</v>
      </c>
      <c r="AB37" s="492">
        <v>2.251327485</v>
      </c>
      <c r="AC37" s="492">
        <v>2.0347946302</v>
      </c>
      <c r="AD37" s="492">
        <v>1.7107933567</v>
      </c>
      <c r="AE37" s="492">
        <v>1.5675929850000001</v>
      </c>
      <c r="AF37" s="492">
        <v>1.5026128983</v>
      </c>
      <c r="AG37" s="492">
        <v>1.6305443364000001</v>
      </c>
      <c r="AH37" s="492">
        <v>1.6355980929</v>
      </c>
      <c r="AI37" s="492">
        <v>1.6323972177999999</v>
      </c>
      <c r="AJ37" s="492">
        <v>1.5037784912000001</v>
      </c>
      <c r="AK37" s="492">
        <v>1.5722456014999999</v>
      </c>
      <c r="AL37" s="492">
        <v>1.7199824524</v>
      </c>
      <c r="AM37" s="492">
        <v>2.1975390455000001</v>
      </c>
      <c r="AN37" s="492">
        <v>2.3124000872999999</v>
      </c>
      <c r="AO37" s="492">
        <v>2.3215092701</v>
      </c>
      <c r="AP37" s="492">
        <v>2.1016288474000002</v>
      </c>
      <c r="AQ37" s="492">
        <v>1.9850029333999999</v>
      </c>
      <c r="AR37" s="492">
        <v>1.8517513617000001</v>
      </c>
      <c r="AS37" s="492">
        <v>1.6980145424999999</v>
      </c>
      <c r="AT37" s="492">
        <v>1.5322031572999999</v>
      </c>
      <c r="AU37" s="492">
        <v>1.3556899692</v>
      </c>
      <c r="AV37" s="492">
        <v>1.1262009120000001</v>
      </c>
      <c r="AW37" s="492">
        <v>0.95280303725000004</v>
      </c>
      <c r="AX37" s="492">
        <v>0.79565543858999999</v>
      </c>
      <c r="AY37" s="492">
        <v>0.53016902902999996</v>
      </c>
      <c r="AZ37" s="492">
        <v>0.49664717905</v>
      </c>
      <c r="BA37" s="492">
        <v>0.56754433947000005</v>
      </c>
      <c r="BB37" s="492">
        <v>0.93941896391000002</v>
      </c>
      <c r="BC37" s="492">
        <v>1.0842750222999999</v>
      </c>
      <c r="BD37" s="492">
        <v>1.1917659269</v>
      </c>
      <c r="BE37" s="492">
        <v>1.1671443038</v>
      </c>
      <c r="BF37" s="492">
        <v>1.2719559829</v>
      </c>
      <c r="BG37" s="492">
        <v>1.4084767575999999</v>
      </c>
      <c r="BH37" s="493">
        <v>1.6444101798999999</v>
      </c>
      <c r="BI37" s="493">
        <v>1.7983237266000001</v>
      </c>
      <c r="BJ37" s="493">
        <v>1.9363067419</v>
      </c>
      <c r="BK37" s="493">
        <v>2.120960105</v>
      </c>
      <c r="BL37" s="493">
        <v>2.1783166166000001</v>
      </c>
      <c r="BM37" s="493">
        <v>2.1762335263999999</v>
      </c>
      <c r="BN37" s="493">
        <v>1.9850704456999999</v>
      </c>
      <c r="BO37" s="493">
        <v>1.9567996015</v>
      </c>
      <c r="BP37" s="493">
        <v>1.9641526651000001</v>
      </c>
      <c r="BQ37" s="493">
        <v>2.0535690447000001</v>
      </c>
      <c r="BR37" s="493">
        <v>2.0983400293000001</v>
      </c>
      <c r="BS37" s="493">
        <v>2.1432729911999999</v>
      </c>
      <c r="BT37" s="493">
        <v>2.1968942790999999</v>
      </c>
      <c r="BU37" s="493">
        <v>2.2376819626</v>
      </c>
      <c r="BV37" s="493">
        <v>2.2734936020999998</v>
      </c>
    </row>
    <row r="38" spans="1:74" ht="11.1" customHeight="1">
      <c r="A38" s="163" t="s">
        <v>1155</v>
      </c>
      <c r="B38" s="174" t="s">
        <v>1156</v>
      </c>
      <c r="C38" s="256">
        <v>111.62027799000001</v>
      </c>
      <c r="D38" s="256">
        <v>111.77016962</v>
      </c>
      <c r="E38" s="256">
        <v>112.15212855</v>
      </c>
      <c r="F38" s="256">
        <v>113.09007643</v>
      </c>
      <c r="G38" s="256">
        <v>113.73818717</v>
      </c>
      <c r="H38" s="256">
        <v>114.39701988</v>
      </c>
      <c r="I38" s="256">
        <v>115.08449374</v>
      </c>
      <c r="J38" s="256">
        <v>115.76251790000001</v>
      </c>
      <c r="K38" s="256">
        <v>116.42702199</v>
      </c>
      <c r="L38" s="256">
        <v>116.97862417</v>
      </c>
      <c r="M38" s="256">
        <v>117.72050199</v>
      </c>
      <c r="N38" s="256">
        <v>118.54230966999999</v>
      </c>
      <c r="O38" s="256">
        <v>119.65069156</v>
      </c>
      <c r="P38" s="256">
        <v>120.45498614</v>
      </c>
      <c r="Q38" s="256">
        <v>121.19452262</v>
      </c>
      <c r="R38" s="256">
        <v>121.90723260999999</v>
      </c>
      <c r="S38" s="256">
        <v>122.52645226</v>
      </c>
      <c r="T38" s="256">
        <v>123.06712005999999</v>
      </c>
      <c r="U38" s="256">
        <v>123.37201442</v>
      </c>
      <c r="V38" s="256">
        <v>123.87995424</v>
      </c>
      <c r="W38" s="256">
        <v>124.41819602</v>
      </c>
      <c r="X38" s="256">
        <v>125.0868648</v>
      </c>
      <c r="Y38" s="256">
        <v>125.63291468</v>
      </c>
      <c r="Z38" s="256">
        <v>126.14869657</v>
      </c>
      <c r="AA38" s="256">
        <v>126.66351773</v>
      </c>
      <c r="AB38" s="256">
        <v>127.08850635</v>
      </c>
      <c r="AC38" s="256">
        <v>127.46923529999999</v>
      </c>
      <c r="AD38" s="256">
        <v>127.69481885</v>
      </c>
      <c r="AE38" s="256">
        <v>128.08852537000001</v>
      </c>
      <c r="AF38" s="256">
        <v>128.52908672000001</v>
      </c>
      <c r="AG38" s="256">
        <v>129.15997012</v>
      </c>
      <c r="AH38" s="256">
        <v>129.59447900999999</v>
      </c>
      <c r="AI38" s="256">
        <v>129.96154928999999</v>
      </c>
      <c r="AJ38" s="256">
        <v>130.00467985</v>
      </c>
      <c r="AK38" s="256">
        <v>130.44864261000001</v>
      </c>
      <c r="AL38" s="256">
        <v>131.02927137</v>
      </c>
      <c r="AM38" s="256">
        <v>132.08066249000001</v>
      </c>
      <c r="AN38" s="256">
        <v>132.67806486000001</v>
      </c>
      <c r="AO38" s="256">
        <v>133.16995438999999</v>
      </c>
      <c r="AP38" s="256">
        <v>133.39224934000001</v>
      </c>
      <c r="AQ38" s="256">
        <v>133.80692413</v>
      </c>
      <c r="AR38" s="256">
        <v>134.24345742</v>
      </c>
      <c r="AS38" s="256">
        <v>134.73333929</v>
      </c>
      <c r="AT38" s="256">
        <v>135.19799897999999</v>
      </c>
      <c r="AU38" s="256">
        <v>135.65369736</v>
      </c>
      <c r="AV38" s="256">
        <v>136.20893004000001</v>
      </c>
      <c r="AW38" s="256">
        <v>136.58616523000001</v>
      </c>
      <c r="AX38" s="256">
        <v>136.8863881</v>
      </c>
      <c r="AY38" s="256">
        <v>136.91079411000001</v>
      </c>
      <c r="AZ38" s="256">
        <v>137.2052545</v>
      </c>
      <c r="BA38" s="256">
        <v>137.57499100999999</v>
      </c>
      <c r="BB38" s="256">
        <v>138.07624989000001</v>
      </c>
      <c r="BC38" s="256">
        <v>138.58352099000001</v>
      </c>
      <c r="BD38" s="256">
        <v>139.13761513</v>
      </c>
      <c r="BE38" s="256">
        <v>139.82916892</v>
      </c>
      <c r="BF38" s="256">
        <v>140.41949880999999</v>
      </c>
      <c r="BG38" s="256">
        <v>140.97968394</v>
      </c>
      <c r="BH38" s="414">
        <v>141.52048324</v>
      </c>
      <c r="BI38" s="414">
        <v>142.03872035000001</v>
      </c>
      <c r="BJ38" s="414">
        <v>142.53540856000001</v>
      </c>
      <c r="BK38" s="414">
        <v>142.94719466999999</v>
      </c>
      <c r="BL38" s="414">
        <v>143.43957854999999</v>
      </c>
      <c r="BM38" s="414">
        <v>143.96362854</v>
      </c>
      <c r="BN38" s="414">
        <v>144.54907194</v>
      </c>
      <c r="BO38" s="414">
        <v>145.14828926000001</v>
      </c>
      <c r="BP38" s="414">
        <v>145.77207618</v>
      </c>
      <c r="BQ38" s="414">
        <v>146.48126113999999</v>
      </c>
      <c r="BR38" s="414">
        <v>147.11935202999999</v>
      </c>
      <c r="BS38" s="414">
        <v>147.72632372000001</v>
      </c>
      <c r="BT38" s="414">
        <v>148.22433939000001</v>
      </c>
      <c r="BU38" s="414">
        <v>148.85579996999999</v>
      </c>
      <c r="BV38" s="414">
        <v>149.53235047000001</v>
      </c>
    </row>
    <row r="39" spans="1:74" ht="11.1" customHeight="1">
      <c r="A39" s="163" t="s">
        <v>1157</v>
      </c>
      <c r="B39" s="174" t="s">
        <v>1151</v>
      </c>
      <c r="C39" s="492">
        <v>0.89174332456000005</v>
      </c>
      <c r="D39" s="492">
        <v>0.52582050729999996</v>
      </c>
      <c r="E39" s="492">
        <v>0.41187280590000003</v>
      </c>
      <c r="F39" s="492">
        <v>0.78699756237999996</v>
      </c>
      <c r="G39" s="492">
        <v>1.0145525123000001</v>
      </c>
      <c r="H39" s="492">
        <v>1.3219191890999999</v>
      </c>
      <c r="I39" s="492">
        <v>1.5819584626000001</v>
      </c>
      <c r="J39" s="492">
        <v>2.1567515893999998</v>
      </c>
      <c r="K39" s="492">
        <v>2.9029332217000001</v>
      </c>
      <c r="L39" s="492">
        <v>4.1040760185999998</v>
      </c>
      <c r="M39" s="492">
        <v>5.0257927346000004</v>
      </c>
      <c r="N39" s="492">
        <v>5.9328653255999999</v>
      </c>
      <c r="O39" s="492">
        <v>7.1944038465000002</v>
      </c>
      <c r="P39" s="492">
        <v>7.7702454492999999</v>
      </c>
      <c r="Q39" s="492">
        <v>8.0626147618000008</v>
      </c>
      <c r="R39" s="492">
        <v>7.7965781428999996</v>
      </c>
      <c r="S39" s="492">
        <v>7.7267497468000004</v>
      </c>
      <c r="T39" s="492">
        <v>7.5789563287000004</v>
      </c>
      <c r="U39" s="492">
        <v>7.2012487553</v>
      </c>
      <c r="V39" s="492">
        <v>7.0121456289999999</v>
      </c>
      <c r="W39" s="492">
        <v>6.8636763946999997</v>
      </c>
      <c r="X39" s="492">
        <v>6.9313865611000001</v>
      </c>
      <c r="Y39" s="492">
        <v>6.7213548674999997</v>
      </c>
      <c r="Z39" s="492">
        <v>6.4166008917999999</v>
      </c>
      <c r="AA39" s="492">
        <v>5.8610828493999998</v>
      </c>
      <c r="AB39" s="492">
        <v>5.5070532320999996</v>
      </c>
      <c r="AC39" s="492">
        <v>5.1773896553999998</v>
      </c>
      <c r="AD39" s="492">
        <v>4.7475331160999996</v>
      </c>
      <c r="AE39" s="492">
        <v>4.5394875985000001</v>
      </c>
      <c r="AF39" s="492">
        <v>4.4382014148</v>
      </c>
      <c r="AG39" s="492">
        <v>4.6914656709000004</v>
      </c>
      <c r="AH39" s="492">
        <v>4.6129535625000004</v>
      </c>
      <c r="AI39" s="492">
        <v>4.4554200687999996</v>
      </c>
      <c r="AJ39" s="492">
        <v>3.9315199575999999</v>
      </c>
      <c r="AK39" s="492">
        <v>3.8331737621999999</v>
      </c>
      <c r="AL39" s="492">
        <v>3.8689062395999998</v>
      </c>
      <c r="AM39" s="492">
        <v>4.2767995516999999</v>
      </c>
      <c r="AN39" s="492">
        <v>4.3981620928999998</v>
      </c>
      <c r="AO39" s="492">
        <v>4.4722313412999997</v>
      </c>
      <c r="AP39" s="492">
        <v>4.4617554113000004</v>
      </c>
      <c r="AQ39" s="492">
        <v>4.4644114273</v>
      </c>
      <c r="AR39" s="492">
        <v>4.4459747139000001</v>
      </c>
      <c r="AS39" s="492">
        <v>4.3150901628999998</v>
      </c>
      <c r="AT39" s="492">
        <v>4.3238878797</v>
      </c>
      <c r="AU39" s="492">
        <v>4.3798708930999997</v>
      </c>
      <c r="AV39" s="492">
        <v>4.7723283416999998</v>
      </c>
      <c r="AW39" s="492">
        <v>4.7049340690000001</v>
      </c>
      <c r="AX39" s="492">
        <v>4.4700826561999998</v>
      </c>
      <c r="AY39" s="492">
        <v>3.6569559366000002</v>
      </c>
      <c r="AZ39" s="492">
        <v>3.4121613432000002</v>
      </c>
      <c r="BA39" s="492">
        <v>3.3078306929000001</v>
      </c>
      <c r="BB39" s="492">
        <v>3.5114488133999999</v>
      </c>
      <c r="BC39" s="492">
        <v>3.5697680710999999</v>
      </c>
      <c r="BD39" s="492">
        <v>3.6457327671000002</v>
      </c>
      <c r="BE39" s="492">
        <v>3.7821593845999999</v>
      </c>
      <c r="BF39" s="492">
        <v>3.8621132471999999</v>
      </c>
      <c r="BG39" s="492">
        <v>3.9261639615999999</v>
      </c>
      <c r="BH39" s="493">
        <v>3.8995631242000002</v>
      </c>
      <c r="BI39" s="493">
        <v>3.9920259153000002</v>
      </c>
      <c r="BJ39" s="493">
        <v>4.1267948795000002</v>
      </c>
      <c r="BK39" s="493">
        <v>4.4090026627999999</v>
      </c>
      <c r="BL39" s="493">
        <v>4.5437939478000002</v>
      </c>
      <c r="BM39" s="493">
        <v>4.6437491831999997</v>
      </c>
      <c r="BN39" s="493">
        <v>4.6878605534000002</v>
      </c>
      <c r="BO39" s="493">
        <v>4.7370482650000003</v>
      </c>
      <c r="BP39" s="493">
        <v>4.7682727965999998</v>
      </c>
      <c r="BQ39" s="493">
        <v>4.7572993996999999</v>
      </c>
      <c r="BR39" s="493">
        <v>4.7713125887999999</v>
      </c>
      <c r="BS39" s="493">
        <v>4.7855404363999998</v>
      </c>
      <c r="BT39" s="493">
        <v>4.7370217991999999</v>
      </c>
      <c r="BU39" s="493">
        <v>4.7994515880000002</v>
      </c>
      <c r="BV39" s="493">
        <v>4.9089149013000002</v>
      </c>
    </row>
    <row r="40" spans="1:74" ht="11.1" customHeight="1">
      <c r="B40" s="173"/>
      <c r="AY40" s="642"/>
      <c r="AZ40" s="642"/>
      <c r="BA40" s="642"/>
      <c r="BB40" s="642"/>
      <c r="BC40" s="642"/>
      <c r="BD40" s="642"/>
      <c r="BE40" s="642"/>
      <c r="BF40" s="642"/>
      <c r="BG40" s="642"/>
    </row>
    <row r="41" spans="1:74" ht="11.1" customHeight="1">
      <c r="B41" s="258" t="s">
        <v>1193</v>
      </c>
      <c r="AY41" s="642"/>
      <c r="AZ41" s="642"/>
      <c r="BA41" s="642"/>
      <c r="BB41" s="642"/>
      <c r="BC41" s="642"/>
      <c r="BD41" s="642"/>
      <c r="BE41" s="642"/>
      <c r="BF41" s="642"/>
      <c r="BG41" s="642"/>
    </row>
    <row r="42" spans="1:74" ht="11.1" customHeight="1">
      <c r="A42" s="163" t="s">
        <v>1195</v>
      </c>
      <c r="B42" s="488" t="s">
        <v>1194</v>
      </c>
      <c r="C42" s="256">
        <v>101.70537274</v>
      </c>
      <c r="D42" s="256">
        <v>103.67493614</v>
      </c>
      <c r="E42" s="256">
        <v>104.0932675</v>
      </c>
      <c r="F42" s="256">
        <v>102.51642142999999</v>
      </c>
      <c r="G42" s="256">
        <v>100.37993483</v>
      </c>
      <c r="H42" s="256">
        <v>99.368707338999997</v>
      </c>
      <c r="I42" s="256">
        <v>99.158754215000002</v>
      </c>
      <c r="J42" s="256">
        <v>98.480596833000007</v>
      </c>
      <c r="K42" s="256">
        <v>97.709105747999999</v>
      </c>
      <c r="L42" s="256">
        <v>96.579021785999998</v>
      </c>
      <c r="M42" s="256">
        <v>96.198321246000006</v>
      </c>
      <c r="N42" s="256">
        <v>96.733724538999994</v>
      </c>
      <c r="O42" s="256">
        <v>97.411777872000002</v>
      </c>
      <c r="P42" s="256">
        <v>98.664521434999997</v>
      </c>
      <c r="Q42" s="256">
        <v>98.306584139999998</v>
      </c>
      <c r="R42" s="256">
        <v>98.235349550999999</v>
      </c>
      <c r="S42" s="256">
        <v>100.21605719</v>
      </c>
      <c r="T42" s="256">
        <v>100.9961325</v>
      </c>
      <c r="U42" s="256">
        <v>99.659299568999998</v>
      </c>
      <c r="V42" s="256">
        <v>98.935671314000004</v>
      </c>
      <c r="W42" s="256">
        <v>98.369055394</v>
      </c>
      <c r="X42" s="256">
        <v>96.383230452000006</v>
      </c>
      <c r="Y42" s="256">
        <v>96.791197558999997</v>
      </c>
      <c r="Z42" s="256">
        <v>97.517439526999993</v>
      </c>
      <c r="AA42" s="256">
        <v>96.887263177999998</v>
      </c>
      <c r="AB42" s="256">
        <v>96.328384882999998</v>
      </c>
      <c r="AC42" s="256">
        <v>95.656887345000001</v>
      </c>
      <c r="AD42" s="256">
        <v>94.628551443000006</v>
      </c>
      <c r="AE42" s="256">
        <v>94.593019983000005</v>
      </c>
      <c r="AF42" s="256">
        <v>94.642178615999995</v>
      </c>
      <c r="AG42" s="256">
        <v>94.330299449999998</v>
      </c>
      <c r="AH42" s="256">
        <v>94.513863360000002</v>
      </c>
      <c r="AI42" s="256">
        <v>96.421770656000007</v>
      </c>
      <c r="AJ42" s="256">
        <v>97.155198243000001</v>
      </c>
      <c r="AK42" s="256">
        <v>97.567966030999997</v>
      </c>
      <c r="AL42" s="256">
        <v>98.487593047000004</v>
      </c>
      <c r="AM42" s="256">
        <v>98.442024376000006</v>
      </c>
      <c r="AN42" s="256">
        <v>97.413185812999998</v>
      </c>
      <c r="AO42" s="256">
        <v>97.954458974000005</v>
      </c>
      <c r="AP42" s="256">
        <v>98.222645154999995</v>
      </c>
      <c r="AQ42" s="256">
        <v>99.463221515000001</v>
      </c>
      <c r="AR42" s="256">
        <v>100.59048091</v>
      </c>
      <c r="AS42" s="256">
        <v>100.5665879</v>
      </c>
      <c r="AT42" s="256">
        <v>100.11759866</v>
      </c>
      <c r="AU42" s="256">
        <v>99.934156013000006</v>
      </c>
      <c r="AV42" s="256">
        <v>100.59189743</v>
      </c>
      <c r="AW42" s="256">
        <v>101.07722772</v>
      </c>
      <c r="AX42" s="256">
        <v>100.68237485</v>
      </c>
      <c r="AY42" s="256">
        <v>100.93597566</v>
      </c>
      <c r="AZ42" s="256">
        <v>101.63009744999999</v>
      </c>
      <c r="BA42" s="256">
        <v>102.5304144</v>
      </c>
      <c r="BB42" s="256">
        <v>102.68143969</v>
      </c>
      <c r="BC42" s="256">
        <v>103.12732157000001</v>
      </c>
      <c r="BD42" s="256">
        <v>103.74891117999999</v>
      </c>
      <c r="BE42" s="256">
        <v>104.3149454</v>
      </c>
      <c r="BF42" s="256">
        <v>104.36274905000001</v>
      </c>
      <c r="BG42" s="256">
        <v>105.0630474</v>
      </c>
      <c r="BH42" s="414">
        <v>105.07355188</v>
      </c>
      <c r="BI42" s="414">
        <v>105.21670659</v>
      </c>
      <c r="BJ42" s="414">
        <v>105.32084623</v>
      </c>
      <c r="BK42" s="414">
        <v>105.56522153</v>
      </c>
      <c r="BL42" s="414">
        <v>105.55378884</v>
      </c>
      <c r="BM42" s="414">
        <v>105.46968588999999</v>
      </c>
      <c r="BN42" s="414">
        <v>105.53338986999999</v>
      </c>
      <c r="BO42" s="414">
        <v>105.62540764000001</v>
      </c>
      <c r="BP42" s="414">
        <v>105.73062158</v>
      </c>
      <c r="BQ42" s="414">
        <v>105.7875793</v>
      </c>
      <c r="BR42" s="414">
        <v>105.81419569000001</v>
      </c>
      <c r="BS42" s="414">
        <v>105.84166522</v>
      </c>
      <c r="BT42" s="414">
        <v>105.87800799999999</v>
      </c>
      <c r="BU42" s="414">
        <v>105.88602535</v>
      </c>
      <c r="BV42" s="414">
        <v>105.82369429000001</v>
      </c>
    </row>
    <row r="43" spans="1:74" ht="11.1" customHeight="1">
      <c r="A43" s="163" t="s">
        <v>1196</v>
      </c>
      <c r="B43" s="484" t="s">
        <v>14</v>
      </c>
      <c r="C43" s="485">
        <v>7.7963527483000004</v>
      </c>
      <c r="D43" s="485">
        <v>10.333332368000001</v>
      </c>
      <c r="E43" s="485">
        <v>12.576504034999999</v>
      </c>
      <c r="F43" s="485">
        <v>11.240865917000001</v>
      </c>
      <c r="G43" s="485">
        <v>8.2791019903999992</v>
      </c>
      <c r="H43" s="485">
        <v>7.1170851279000003</v>
      </c>
      <c r="I43" s="485">
        <v>7.5158328723999999</v>
      </c>
      <c r="J43" s="485">
        <v>4.9998341824999999</v>
      </c>
      <c r="K43" s="485">
        <v>1.920008537</v>
      </c>
      <c r="L43" s="485">
        <v>-3.1976478456000001</v>
      </c>
      <c r="M43" s="485">
        <v>-5.4900842755000001</v>
      </c>
      <c r="N43" s="485">
        <v>-4.2035294720999996</v>
      </c>
      <c r="O43" s="485">
        <v>-4.2216008414999999</v>
      </c>
      <c r="P43" s="485">
        <v>-4.8328119501</v>
      </c>
      <c r="Q43" s="485">
        <v>-5.5591331713000001</v>
      </c>
      <c r="R43" s="485">
        <v>-4.1759864648000002</v>
      </c>
      <c r="S43" s="485">
        <v>-0.16325737412999999</v>
      </c>
      <c r="T43" s="485">
        <v>1.6377642434999999</v>
      </c>
      <c r="U43" s="485">
        <v>0.50479189423000004</v>
      </c>
      <c r="V43" s="485">
        <v>0.46209557505999999</v>
      </c>
      <c r="W43" s="485">
        <v>0.67542286963999998</v>
      </c>
      <c r="X43" s="485">
        <v>-0.20272656607</v>
      </c>
      <c r="Y43" s="485">
        <v>0.61630629848999996</v>
      </c>
      <c r="Z43" s="485">
        <v>0.81017762050999997</v>
      </c>
      <c r="AA43" s="485">
        <v>-0.53845100214999997</v>
      </c>
      <c r="AB43" s="485">
        <v>-2.3677574447</v>
      </c>
      <c r="AC43" s="485">
        <v>-2.6953401120999998</v>
      </c>
      <c r="AD43" s="485">
        <v>-3.6715888163999999</v>
      </c>
      <c r="AE43" s="485">
        <v>-5.6109144203000003</v>
      </c>
      <c r="AF43" s="485">
        <v>-6.2912843531</v>
      </c>
      <c r="AG43" s="485">
        <v>-5.3472181135000003</v>
      </c>
      <c r="AH43" s="485">
        <v>-4.4693768132000002</v>
      </c>
      <c r="AI43" s="485">
        <v>-1.9795704345</v>
      </c>
      <c r="AJ43" s="485">
        <v>0.80093579320999997</v>
      </c>
      <c r="AK43" s="485">
        <v>0.80251974458999997</v>
      </c>
      <c r="AL43" s="485">
        <v>0.99485130551000001</v>
      </c>
      <c r="AM43" s="485">
        <v>1.6047116483999999</v>
      </c>
      <c r="AN43" s="485">
        <v>1.1261487780999999</v>
      </c>
      <c r="AO43" s="485">
        <v>2.4018883454000002</v>
      </c>
      <c r="AP43" s="485">
        <v>3.7981070798999998</v>
      </c>
      <c r="AQ43" s="485">
        <v>5.1485844659</v>
      </c>
      <c r="AR43" s="485">
        <v>6.2850437091</v>
      </c>
      <c r="AS43" s="485">
        <v>6.6111191075000004</v>
      </c>
      <c r="AT43" s="485">
        <v>5.9290088253000004</v>
      </c>
      <c r="AU43" s="485">
        <v>3.6427306122999998</v>
      </c>
      <c r="AV43" s="485">
        <v>3.5373291936000002</v>
      </c>
      <c r="AW43" s="485">
        <v>3.5967355188000001</v>
      </c>
      <c r="AX43" s="485">
        <v>2.2284855715999998</v>
      </c>
      <c r="AY43" s="485">
        <v>2.5334213750000001</v>
      </c>
      <c r="AZ43" s="485">
        <v>4.3288920321999997</v>
      </c>
      <c r="BA43" s="485">
        <v>4.6715131404000001</v>
      </c>
      <c r="BB43" s="485">
        <v>4.5394771543000001</v>
      </c>
      <c r="BC43" s="485">
        <v>3.6838742974000001</v>
      </c>
      <c r="BD43" s="485">
        <v>3.1398898171999998</v>
      </c>
      <c r="BE43" s="485">
        <v>3.7272394150000001</v>
      </c>
      <c r="BF43" s="485">
        <v>4.2401640159999996</v>
      </c>
      <c r="BG43" s="485">
        <v>5.1322706821999997</v>
      </c>
      <c r="BH43" s="486">
        <v>4.4552837392000004</v>
      </c>
      <c r="BI43" s="486">
        <v>4.0953624943999998</v>
      </c>
      <c r="BJ43" s="486">
        <v>4.6070341426999999</v>
      </c>
      <c r="BK43" s="486">
        <v>4.5863190411000003</v>
      </c>
      <c r="BL43" s="486">
        <v>3.8607572851</v>
      </c>
      <c r="BM43" s="486">
        <v>2.8667313138999999</v>
      </c>
      <c r="BN43" s="486">
        <v>2.7774738948</v>
      </c>
      <c r="BO43" s="486">
        <v>2.4223319636</v>
      </c>
      <c r="BP43" s="486">
        <v>1.9101023626</v>
      </c>
      <c r="BQ43" s="486">
        <v>1.4117189936000001</v>
      </c>
      <c r="BR43" s="486">
        <v>1.3907708014</v>
      </c>
      <c r="BS43" s="486">
        <v>0.74109578714000002</v>
      </c>
      <c r="BT43" s="486">
        <v>0.76561237302999996</v>
      </c>
      <c r="BU43" s="486">
        <v>0.63613353762000002</v>
      </c>
      <c r="BV43" s="486">
        <v>0.47744399710000002</v>
      </c>
    </row>
    <row r="44" spans="1:74" ht="11.1" customHeight="1"/>
    <row r="45" spans="1:74" ht="12.75">
      <c r="B45" s="648" t="s">
        <v>1130</v>
      </c>
      <c r="C45" s="649"/>
      <c r="D45" s="649"/>
      <c r="E45" s="649"/>
      <c r="F45" s="649"/>
      <c r="G45" s="649"/>
      <c r="H45" s="649"/>
      <c r="I45" s="649"/>
      <c r="J45" s="649"/>
      <c r="K45" s="649"/>
      <c r="L45" s="649"/>
      <c r="M45" s="649"/>
      <c r="N45" s="649"/>
      <c r="O45" s="649"/>
      <c r="P45" s="649"/>
      <c r="Q45" s="649"/>
    </row>
    <row r="46" spans="1:74" ht="12.75">
      <c r="B46" s="680" t="s">
        <v>1229</v>
      </c>
      <c r="C46" s="681"/>
      <c r="D46" s="681"/>
      <c r="E46" s="681"/>
      <c r="F46" s="681"/>
      <c r="G46" s="681"/>
      <c r="H46" s="681"/>
      <c r="I46" s="681"/>
      <c r="J46" s="681"/>
      <c r="K46" s="681"/>
      <c r="L46" s="681"/>
      <c r="M46" s="681"/>
      <c r="N46" s="681"/>
      <c r="O46" s="681"/>
      <c r="P46" s="681"/>
      <c r="Q46" s="667"/>
    </row>
    <row r="47" spans="1:74" ht="12.75" customHeight="1">
      <c r="B47" s="680" t="s">
        <v>896</v>
      </c>
      <c r="C47" s="671"/>
      <c r="D47" s="671"/>
      <c r="E47" s="671"/>
      <c r="F47" s="671"/>
      <c r="G47" s="671"/>
      <c r="H47" s="671"/>
      <c r="I47" s="671"/>
      <c r="J47" s="671"/>
      <c r="K47" s="671"/>
      <c r="L47" s="671"/>
      <c r="M47" s="671"/>
      <c r="N47" s="671"/>
      <c r="O47" s="671"/>
      <c r="P47" s="671"/>
      <c r="Q47" s="667"/>
    </row>
    <row r="48" spans="1:74" ht="12.75" customHeight="1">
      <c r="B48" s="680" t="s">
        <v>897</v>
      </c>
      <c r="C48" s="667"/>
      <c r="D48" s="667"/>
      <c r="E48" s="667"/>
      <c r="F48" s="667"/>
      <c r="G48" s="667"/>
      <c r="H48" s="667"/>
      <c r="I48" s="667"/>
      <c r="J48" s="667"/>
      <c r="K48" s="667"/>
      <c r="L48" s="667"/>
      <c r="M48" s="667"/>
      <c r="N48" s="667"/>
      <c r="O48" s="667"/>
      <c r="P48" s="667"/>
      <c r="Q48" s="667"/>
    </row>
    <row r="49" spans="2:17" ht="12.75" customHeight="1">
      <c r="B49" s="680" t="s">
        <v>898</v>
      </c>
      <c r="C49" s="667"/>
      <c r="D49" s="667"/>
      <c r="E49" s="667"/>
      <c r="F49" s="667"/>
      <c r="G49" s="667"/>
      <c r="H49" s="667"/>
      <c r="I49" s="667"/>
      <c r="J49" s="667"/>
      <c r="K49" s="667"/>
      <c r="L49" s="667"/>
      <c r="M49" s="667"/>
      <c r="N49" s="667"/>
      <c r="O49" s="667"/>
      <c r="P49" s="667"/>
      <c r="Q49" s="667"/>
    </row>
    <row r="50" spans="2:17" ht="23.45" customHeight="1">
      <c r="B50" s="686" t="s">
        <v>351</v>
      </c>
      <c r="C50" s="686"/>
      <c r="D50" s="686"/>
      <c r="E50" s="686"/>
      <c r="F50" s="686"/>
      <c r="G50" s="686"/>
      <c r="H50" s="686"/>
      <c r="I50" s="686"/>
      <c r="J50" s="686"/>
      <c r="K50" s="686"/>
      <c r="L50" s="686"/>
      <c r="M50" s="686"/>
      <c r="N50" s="686"/>
      <c r="O50" s="686"/>
      <c r="P50" s="686"/>
      <c r="Q50" s="686"/>
    </row>
    <row r="51" spans="2:17" ht="12.75">
      <c r="B51" s="670" t="s">
        <v>1160</v>
      </c>
      <c r="C51" s="671"/>
      <c r="D51" s="671"/>
      <c r="E51" s="671"/>
      <c r="F51" s="671"/>
      <c r="G51" s="671"/>
      <c r="H51" s="671"/>
      <c r="I51" s="671"/>
      <c r="J51" s="671"/>
      <c r="K51" s="671"/>
      <c r="L51" s="671"/>
      <c r="M51" s="671"/>
      <c r="N51" s="671"/>
      <c r="O51" s="671"/>
      <c r="P51" s="671"/>
      <c r="Q51" s="667"/>
    </row>
    <row r="52" spans="2:17" ht="14.45" customHeight="1">
      <c r="B52" s="683" t="s">
        <v>1188</v>
      </c>
      <c r="C52" s="667"/>
      <c r="D52" s="667"/>
      <c r="E52" s="667"/>
      <c r="F52" s="667"/>
      <c r="G52" s="667"/>
      <c r="H52" s="667"/>
      <c r="I52" s="667"/>
      <c r="J52" s="667"/>
      <c r="K52" s="667"/>
      <c r="L52" s="667"/>
      <c r="M52" s="667"/>
      <c r="N52" s="667"/>
      <c r="O52" s="667"/>
      <c r="P52" s="667"/>
      <c r="Q52" s="667"/>
    </row>
    <row r="53" spans="2:17" ht="12.75">
      <c r="B53" s="665" t="s">
        <v>1165</v>
      </c>
      <c r="C53" s="666"/>
      <c r="D53" s="666"/>
      <c r="E53" s="666"/>
      <c r="F53" s="666"/>
      <c r="G53" s="666"/>
      <c r="H53" s="666"/>
      <c r="I53" s="666"/>
      <c r="J53" s="666"/>
      <c r="K53" s="666"/>
      <c r="L53" s="666"/>
      <c r="M53" s="666"/>
      <c r="N53" s="666"/>
      <c r="O53" s="666"/>
      <c r="P53" s="666"/>
      <c r="Q53" s="667"/>
    </row>
    <row r="54" spans="2:17" ht="12.75">
      <c r="B54" s="678" t="s">
        <v>1173</v>
      </c>
      <c r="C54" s="667"/>
      <c r="D54" s="667"/>
      <c r="E54" s="667"/>
      <c r="F54" s="667"/>
      <c r="G54" s="667"/>
      <c r="H54" s="667"/>
      <c r="I54" s="667"/>
      <c r="J54" s="667"/>
      <c r="K54" s="667"/>
      <c r="L54" s="667"/>
      <c r="M54" s="667"/>
      <c r="N54" s="667"/>
      <c r="O54" s="667"/>
      <c r="P54" s="667"/>
      <c r="Q54" s="667"/>
    </row>
  </sheetData>
  <mergeCells count="18">
    <mergeCell ref="A1:A2"/>
    <mergeCell ref="AY3:BJ3"/>
    <mergeCell ref="B54:Q54"/>
    <mergeCell ref="B49:Q49"/>
    <mergeCell ref="B51:Q51"/>
    <mergeCell ref="B52:Q52"/>
    <mergeCell ref="B53:Q53"/>
    <mergeCell ref="B50:Q50"/>
    <mergeCell ref="B45:Q45"/>
    <mergeCell ref="B46:Q46"/>
    <mergeCell ref="B47:Q47"/>
    <mergeCell ref="B48:Q48"/>
    <mergeCell ref="BK3:BV3"/>
    <mergeCell ref="B1:BV1"/>
    <mergeCell ref="C3:N3"/>
    <mergeCell ref="O3:Z3"/>
    <mergeCell ref="AA3:AL3"/>
    <mergeCell ref="AM3:AX3"/>
  </mergeCells>
  <phoneticPr fontId="2" type="noConversion"/>
  <hyperlinks>
    <hyperlink ref="A1:A2" location="Contents!A1" display="Table of Contents"/>
  </hyperlinks>
  <pageMargins left="0.75" right="0.75" top="1" bottom="1" header="0.5" footer="0.5"/>
  <pageSetup orientation="portrait" r:id="rId1"/>
  <headerFooter alignWithMargins="0"/>
</worksheet>
</file>

<file path=xl/worksheets/sheet9.xml><?xml version="1.0" encoding="utf-8"?>
<worksheet xmlns="http://schemas.openxmlformats.org/spreadsheetml/2006/main" xmlns:r="http://schemas.openxmlformats.org/officeDocument/2006/relationships">
  <sheetPr transitionEvaluation="1" transitionEntry="1" codeName="Sheet7">
    <pageSetUpPr fitToPage="1"/>
  </sheetPr>
  <dimension ref="A1:BV145"/>
  <sheetViews>
    <sheetView showGridLines="0" workbookViewId="0">
      <pane xSplit="2" ySplit="4" topLeftCell="AY30" activePane="bottomRight" state="frozen"/>
      <selection activeCell="BC15" sqref="BC15"/>
      <selection pane="topRight" activeCell="BC15" sqref="BC15"/>
      <selection pane="bottomLeft" activeCell="BC15" sqref="BC15"/>
      <selection pane="bottomRight" activeCell="BH70" sqref="BH70"/>
    </sheetView>
  </sheetViews>
  <sheetFormatPr defaultColWidth="9.85546875" defaultRowHeight="11.25"/>
  <cols>
    <col min="1" max="1" width="14.5703125" style="70" customWidth="1"/>
    <col min="2" max="2" width="34" style="47" customWidth="1"/>
    <col min="3" max="50" width="6.7109375" style="47" customWidth="1"/>
    <col min="51" max="62" width="6.7109375" style="413" customWidth="1"/>
    <col min="63" max="74" width="6.7109375" style="47" customWidth="1"/>
    <col min="75" max="16384" width="9.85546875" style="47"/>
  </cols>
  <sheetData>
    <row r="1" spans="1:74" ht="13.15" customHeight="1">
      <c r="A1" s="658" t="s">
        <v>1103</v>
      </c>
      <c r="B1" s="687" t="s">
        <v>736</v>
      </c>
      <c r="C1" s="688"/>
      <c r="D1" s="688"/>
      <c r="E1" s="688"/>
      <c r="F1" s="688"/>
      <c r="G1" s="688"/>
      <c r="H1" s="688"/>
      <c r="I1" s="688"/>
      <c r="J1" s="688"/>
      <c r="K1" s="688"/>
      <c r="L1" s="688"/>
      <c r="M1" s="688"/>
      <c r="N1" s="688"/>
      <c r="O1" s="688"/>
      <c r="P1" s="688"/>
      <c r="Q1" s="688"/>
      <c r="R1" s="688"/>
      <c r="S1" s="688"/>
      <c r="T1" s="688"/>
      <c r="U1" s="688"/>
      <c r="V1" s="688"/>
      <c r="W1" s="688"/>
      <c r="X1" s="688"/>
      <c r="Y1" s="688"/>
      <c r="Z1" s="688"/>
      <c r="AA1" s="688"/>
      <c r="AB1" s="688"/>
      <c r="AC1" s="688"/>
      <c r="AD1" s="688"/>
      <c r="AE1" s="688"/>
      <c r="AF1" s="688"/>
      <c r="AG1" s="688"/>
      <c r="AH1" s="688"/>
      <c r="AI1" s="688"/>
      <c r="AJ1" s="688"/>
      <c r="AK1" s="688"/>
      <c r="AL1" s="688"/>
      <c r="AM1" s="305"/>
    </row>
    <row r="2" spans="1:74" ht="12.75">
      <c r="A2" s="659"/>
      <c r="B2" s="550" t="str">
        <f>"U.S. Energy Information Administration   |   Short-Term Energy Outlook  - "&amp;Dates!D1</f>
        <v>U.S. Energy Information Administration   |   Short-Term Energy Outlook  - October 2013</v>
      </c>
      <c r="C2" s="551"/>
      <c r="D2" s="551"/>
      <c r="E2" s="551"/>
      <c r="F2" s="551"/>
      <c r="G2" s="551"/>
      <c r="H2" s="551"/>
      <c r="I2" s="551"/>
      <c r="J2" s="551"/>
      <c r="K2" s="551"/>
      <c r="L2" s="551"/>
      <c r="M2" s="551"/>
      <c r="N2" s="551"/>
      <c r="O2" s="551"/>
      <c r="P2" s="551"/>
      <c r="Q2" s="551"/>
      <c r="R2" s="551"/>
      <c r="S2" s="551"/>
      <c r="T2" s="551"/>
      <c r="U2" s="551"/>
      <c r="V2" s="551"/>
      <c r="W2" s="551"/>
      <c r="X2" s="551"/>
      <c r="Y2" s="551"/>
      <c r="Z2" s="551"/>
      <c r="AA2" s="551"/>
      <c r="AB2" s="551"/>
      <c r="AC2" s="551"/>
      <c r="AD2" s="551"/>
      <c r="AE2" s="551"/>
      <c r="AF2" s="551"/>
      <c r="AG2" s="551"/>
      <c r="AH2" s="551"/>
      <c r="AI2" s="551"/>
      <c r="AJ2" s="551"/>
      <c r="AK2" s="551"/>
      <c r="AL2" s="551"/>
      <c r="AM2" s="305"/>
    </row>
    <row r="3" spans="1:74" s="12" customFormat="1" ht="12.75">
      <c r="A3" s="14"/>
      <c r="B3" s="15"/>
      <c r="C3" s="663">
        <f>Dates!D3</f>
        <v>2009</v>
      </c>
      <c r="D3" s="654"/>
      <c r="E3" s="654"/>
      <c r="F3" s="654"/>
      <c r="G3" s="654"/>
      <c r="H3" s="654"/>
      <c r="I3" s="654"/>
      <c r="J3" s="654"/>
      <c r="K3" s="654"/>
      <c r="L3" s="654"/>
      <c r="M3" s="654"/>
      <c r="N3" s="655"/>
      <c r="O3" s="663">
        <f>C3+1</f>
        <v>2010</v>
      </c>
      <c r="P3" s="664"/>
      <c r="Q3" s="664"/>
      <c r="R3" s="664"/>
      <c r="S3" s="664"/>
      <c r="T3" s="664"/>
      <c r="U3" s="664"/>
      <c r="V3" s="664"/>
      <c r="W3" s="664"/>
      <c r="X3" s="654"/>
      <c r="Y3" s="654"/>
      <c r="Z3" s="655"/>
      <c r="AA3" s="653">
        <f>O3+1</f>
        <v>2011</v>
      </c>
      <c r="AB3" s="654"/>
      <c r="AC3" s="654"/>
      <c r="AD3" s="654"/>
      <c r="AE3" s="654"/>
      <c r="AF3" s="654"/>
      <c r="AG3" s="654"/>
      <c r="AH3" s="654"/>
      <c r="AI3" s="654"/>
      <c r="AJ3" s="654"/>
      <c r="AK3" s="654"/>
      <c r="AL3" s="655"/>
      <c r="AM3" s="653">
        <f>AA3+1</f>
        <v>2012</v>
      </c>
      <c r="AN3" s="654"/>
      <c r="AO3" s="654"/>
      <c r="AP3" s="654"/>
      <c r="AQ3" s="654"/>
      <c r="AR3" s="654"/>
      <c r="AS3" s="654"/>
      <c r="AT3" s="654"/>
      <c r="AU3" s="654"/>
      <c r="AV3" s="654"/>
      <c r="AW3" s="654"/>
      <c r="AX3" s="655"/>
      <c r="AY3" s="653">
        <f>AM3+1</f>
        <v>2013</v>
      </c>
      <c r="AZ3" s="660"/>
      <c r="BA3" s="660"/>
      <c r="BB3" s="660"/>
      <c r="BC3" s="660"/>
      <c r="BD3" s="660"/>
      <c r="BE3" s="660"/>
      <c r="BF3" s="660"/>
      <c r="BG3" s="660"/>
      <c r="BH3" s="660"/>
      <c r="BI3" s="660"/>
      <c r="BJ3" s="661"/>
      <c r="BK3" s="653">
        <f>AY3+1</f>
        <v>2014</v>
      </c>
      <c r="BL3" s="654"/>
      <c r="BM3" s="654"/>
      <c r="BN3" s="654"/>
      <c r="BO3" s="654"/>
      <c r="BP3" s="654"/>
      <c r="BQ3" s="654"/>
      <c r="BR3" s="654"/>
      <c r="BS3" s="654"/>
      <c r="BT3" s="654"/>
      <c r="BU3" s="654"/>
      <c r="BV3" s="655"/>
    </row>
    <row r="4" spans="1:74" s="12" customFormat="1">
      <c r="A4" s="16"/>
      <c r="B4" s="17"/>
      <c r="C4" s="18" t="s">
        <v>669</v>
      </c>
      <c r="D4" s="18" t="s">
        <v>670</v>
      </c>
      <c r="E4" s="18" t="s">
        <v>671</v>
      </c>
      <c r="F4" s="18" t="s">
        <v>672</v>
      </c>
      <c r="G4" s="18" t="s">
        <v>673</v>
      </c>
      <c r="H4" s="18" t="s">
        <v>674</v>
      </c>
      <c r="I4" s="18" t="s">
        <v>675</v>
      </c>
      <c r="J4" s="18" t="s">
        <v>676</v>
      </c>
      <c r="K4" s="18" t="s">
        <v>677</v>
      </c>
      <c r="L4" s="18" t="s">
        <v>678</v>
      </c>
      <c r="M4" s="18" t="s">
        <v>679</v>
      </c>
      <c r="N4" s="18" t="s">
        <v>680</v>
      </c>
      <c r="O4" s="18" t="s">
        <v>669</v>
      </c>
      <c r="P4" s="18" t="s">
        <v>670</v>
      </c>
      <c r="Q4" s="18" t="s">
        <v>671</v>
      </c>
      <c r="R4" s="18" t="s">
        <v>672</v>
      </c>
      <c r="S4" s="18" t="s">
        <v>673</v>
      </c>
      <c r="T4" s="18" t="s">
        <v>674</v>
      </c>
      <c r="U4" s="18" t="s">
        <v>675</v>
      </c>
      <c r="V4" s="18" t="s">
        <v>676</v>
      </c>
      <c r="W4" s="18" t="s">
        <v>677</v>
      </c>
      <c r="X4" s="18" t="s">
        <v>678</v>
      </c>
      <c r="Y4" s="18" t="s">
        <v>679</v>
      </c>
      <c r="Z4" s="18" t="s">
        <v>680</v>
      </c>
      <c r="AA4" s="18" t="s">
        <v>669</v>
      </c>
      <c r="AB4" s="18" t="s">
        <v>670</v>
      </c>
      <c r="AC4" s="18" t="s">
        <v>671</v>
      </c>
      <c r="AD4" s="18" t="s">
        <v>672</v>
      </c>
      <c r="AE4" s="18" t="s">
        <v>673</v>
      </c>
      <c r="AF4" s="18" t="s">
        <v>674</v>
      </c>
      <c r="AG4" s="18" t="s">
        <v>675</v>
      </c>
      <c r="AH4" s="18" t="s">
        <v>676</v>
      </c>
      <c r="AI4" s="18" t="s">
        <v>677</v>
      </c>
      <c r="AJ4" s="18" t="s">
        <v>678</v>
      </c>
      <c r="AK4" s="18" t="s">
        <v>679</v>
      </c>
      <c r="AL4" s="18" t="s">
        <v>680</v>
      </c>
      <c r="AM4" s="18" t="s">
        <v>669</v>
      </c>
      <c r="AN4" s="18" t="s">
        <v>670</v>
      </c>
      <c r="AO4" s="18" t="s">
        <v>671</v>
      </c>
      <c r="AP4" s="18" t="s">
        <v>672</v>
      </c>
      <c r="AQ4" s="18" t="s">
        <v>673</v>
      </c>
      <c r="AR4" s="18" t="s">
        <v>674</v>
      </c>
      <c r="AS4" s="18" t="s">
        <v>675</v>
      </c>
      <c r="AT4" s="18" t="s">
        <v>676</v>
      </c>
      <c r="AU4" s="18" t="s">
        <v>677</v>
      </c>
      <c r="AV4" s="18" t="s">
        <v>678</v>
      </c>
      <c r="AW4" s="18" t="s">
        <v>679</v>
      </c>
      <c r="AX4" s="18" t="s">
        <v>680</v>
      </c>
      <c r="AY4" s="18" t="s">
        <v>669</v>
      </c>
      <c r="AZ4" s="18" t="s">
        <v>670</v>
      </c>
      <c r="BA4" s="18" t="s">
        <v>671</v>
      </c>
      <c r="BB4" s="18" t="s">
        <v>672</v>
      </c>
      <c r="BC4" s="18" t="s">
        <v>673</v>
      </c>
      <c r="BD4" s="18" t="s">
        <v>674</v>
      </c>
      <c r="BE4" s="18" t="s">
        <v>675</v>
      </c>
      <c r="BF4" s="18" t="s">
        <v>676</v>
      </c>
      <c r="BG4" s="18" t="s">
        <v>677</v>
      </c>
      <c r="BH4" s="18" t="s">
        <v>678</v>
      </c>
      <c r="BI4" s="18" t="s">
        <v>679</v>
      </c>
      <c r="BJ4" s="18" t="s">
        <v>680</v>
      </c>
      <c r="BK4" s="18" t="s">
        <v>669</v>
      </c>
      <c r="BL4" s="18" t="s">
        <v>670</v>
      </c>
      <c r="BM4" s="18" t="s">
        <v>671</v>
      </c>
      <c r="BN4" s="18" t="s">
        <v>672</v>
      </c>
      <c r="BO4" s="18" t="s">
        <v>673</v>
      </c>
      <c r="BP4" s="18" t="s">
        <v>674</v>
      </c>
      <c r="BQ4" s="18" t="s">
        <v>675</v>
      </c>
      <c r="BR4" s="18" t="s">
        <v>676</v>
      </c>
      <c r="BS4" s="18" t="s">
        <v>677</v>
      </c>
      <c r="BT4" s="18" t="s">
        <v>678</v>
      </c>
      <c r="BU4" s="18" t="s">
        <v>679</v>
      </c>
      <c r="BV4" s="18" t="s">
        <v>680</v>
      </c>
    </row>
    <row r="5" spans="1:74" ht="11.1" customHeight="1">
      <c r="A5" s="57"/>
      <c r="B5" s="59" t="s">
        <v>1069</v>
      </c>
      <c r="C5" s="58"/>
      <c r="D5" s="58"/>
      <c r="E5" s="58"/>
      <c r="F5" s="58"/>
      <c r="G5" s="58"/>
      <c r="H5" s="58"/>
      <c r="I5" s="58"/>
      <c r="J5" s="58"/>
      <c r="K5" s="58"/>
      <c r="L5" s="58"/>
      <c r="M5" s="58"/>
      <c r="N5" s="58"/>
      <c r="O5" s="58"/>
      <c r="P5" s="58"/>
      <c r="Q5" s="58"/>
      <c r="R5" s="58"/>
      <c r="S5" s="58"/>
      <c r="T5" s="58"/>
      <c r="U5" s="58"/>
      <c r="V5" s="58"/>
      <c r="W5" s="58"/>
      <c r="X5" s="58"/>
      <c r="Y5" s="58"/>
      <c r="Z5" s="58"/>
      <c r="AA5" s="58"/>
      <c r="AB5" s="58"/>
      <c r="AC5" s="58"/>
      <c r="AD5" s="58"/>
      <c r="AE5" s="58"/>
      <c r="AF5" s="58"/>
      <c r="AG5" s="58"/>
      <c r="AH5" s="58"/>
      <c r="AI5" s="58"/>
      <c r="AJ5" s="58"/>
      <c r="AK5" s="58"/>
      <c r="AL5" s="58"/>
      <c r="AM5" s="58"/>
      <c r="AN5" s="58"/>
      <c r="AO5" s="58"/>
      <c r="AP5" s="58"/>
      <c r="AQ5" s="58"/>
      <c r="AR5" s="58"/>
      <c r="AS5" s="58"/>
      <c r="AT5" s="58"/>
      <c r="AU5" s="58"/>
      <c r="AV5" s="58"/>
      <c r="AW5" s="58"/>
      <c r="AX5" s="58"/>
      <c r="AY5" s="435"/>
      <c r="AZ5" s="435"/>
      <c r="BA5" s="435"/>
      <c r="BB5" s="435"/>
      <c r="BC5" s="435"/>
      <c r="BD5" s="435"/>
      <c r="BE5" s="435"/>
      <c r="BF5" s="435"/>
      <c r="BG5" s="435"/>
      <c r="BH5" s="435"/>
      <c r="BI5" s="435"/>
      <c r="BJ5" s="435"/>
      <c r="BK5" s="435"/>
      <c r="BL5" s="435"/>
      <c r="BM5" s="435"/>
      <c r="BN5" s="435"/>
      <c r="BO5" s="435"/>
      <c r="BP5" s="435"/>
      <c r="BQ5" s="435"/>
      <c r="BR5" s="435"/>
      <c r="BS5" s="435"/>
      <c r="BT5" s="435"/>
      <c r="BU5" s="435"/>
      <c r="BV5" s="435"/>
    </row>
    <row r="6" spans="1:74" ht="11.1" customHeight="1">
      <c r="A6" s="57"/>
      <c r="B6" s="44" t="s">
        <v>1028</v>
      </c>
      <c r="C6" s="60"/>
      <c r="D6" s="60"/>
      <c r="E6" s="60"/>
      <c r="F6" s="60"/>
      <c r="G6" s="60"/>
      <c r="H6" s="60"/>
      <c r="I6" s="60"/>
      <c r="J6" s="60"/>
      <c r="K6" s="60"/>
      <c r="L6" s="60"/>
      <c r="M6" s="60"/>
      <c r="N6" s="60"/>
      <c r="O6" s="60"/>
      <c r="P6" s="60"/>
      <c r="Q6" s="60"/>
      <c r="R6" s="60"/>
      <c r="S6" s="60"/>
      <c r="T6" s="60"/>
      <c r="U6" s="60"/>
      <c r="V6" s="60"/>
      <c r="W6" s="60"/>
      <c r="X6" s="60"/>
      <c r="Y6" s="60"/>
      <c r="Z6" s="60"/>
      <c r="AA6" s="60"/>
      <c r="AB6" s="60"/>
      <c r="AC6" s="60"/>
      <c r="AD6" s="60"/>
      <c r="AE6" s="60"/>
      <c r="AF6" s="60"/>
      <c r="AG6" s="60"/>
      <c r="AH6" s="60"/>
      <c r="AI6" s="60"/>
      <c r="AJ6" s="60"/>
      <c r="AK6" s="60"/>
      <c r="AL6" s="60"/>
      <c r="AM6" s="60"/>
      <c r="AN6" s="60"/>
      <c r="AO6" s="60"/>
      <c r="AP6" s="60"/>
      <c r="AQ6" s="60"/>
      <c r="AR6" s="60"/>
      <c r="AS6" s="60"/>
      <c r="AT6" s="60"/>
      <c r="AU6" s="60"/>
      <c r="AV6" s="60"/>
      <c r="AW6" s="60"/>
      <c r="AX6" s="60"/>
      <c r="AY6" s="436"/>
      <c r="AZ6" s="436"/>
      <c r="BA6" s="436"/>
      <c r="BB6" s="436"/>
      <c r="BC6" s="436"/>
      <c r="BD6" s="436"/>
      <c r="BE6" s="436"/>
      <c r="BF6" s="436"/>
      <c r="BG6" s="436"/>
      <c r="BH6" s="436"/>
      <c r="BI6" s="436"/>
      <c r="BJ6" s="436"/>
      <c r="BK6" s="436"/>
      <c r="BL6" s="436"/>
      <c r="BM6" s="436"/>
      <c r="BN6" s="436"/>
      <c r="BO6" s="436"/>
      <c r="BP6" s="436"/>
      <c r="BQ6" s="436"/>
      <c r="BR6" s="436"/>
      <c r="BS6" s="436"/>
      <c r="BT6" s="436"/>
      <c r="BU6" s="436"/>
      <c r="BV6" s="436"/>
    </row>
    <row r="7" spans="1:74" ht="11.1" customHeight="1">
      <c r="A7" s="61" t="s">
        <v>698</v>
      </c>
      <c r="B7" s="176" t="s">
        <v>134</v>
      </c>
      <c r="C7" s="219">
        <v>5.1407350000000003</v>
      </c>
      <c r="D7" s="219">
        <v>5.2407789999999999</v>
      </c>
      <c r="E7" s="219">
        <v>5.2165739999999996</v>
      </c>
      <c r="F7" s="219">
        <v>5.284656</v>
      </c>
      <c r="G7" s="219">
        <v>5.3822599999999996</v>
      </c>
      <c r="H7" s="219">
        <v>5.2756730000000003</v>
      </c>
      <c r="I7" s="219">
        <v>5.3991340000000001</v>
      </c>
      <c r="J7" s="219">
        <v>5.3738299999999999</v>
      </c>
      <c r="K7" s="219">
        <v>5.5604089999999999</v>
      </c>
      <c r="L7" s="219">
        <v>5.517137</v>
      </c>
      <c r="M7" s="219">
        <v>5.3859820000000003</v>
      </c>
      <c r="N7" s="219">
        <v>5.4495769999999997</v>
      </c>
      <c r="O7" s="219">
        <v>5.3985729999999998</v>
      </c>
      <c r="P7" s="219">
        <v>5.5461299999999998</v>
      </c>
      <c r="Q7" s="219">
        <v>5.5128399999999997</v>
      </c>
      <c r="R7" s="219">
        <v>5.3772690000000001</v>
      </c>
      <c r="S7" s="219">
        <v>5.3981510000000004</v>
      </c>
      <c r="T7" s="219">
        <v>5.3836019999999998</v>
      </c>
      <c r="U7" s="219">
        <v>5.3132089999999996</v>
      </c>
      <c r="V7" s="219">
        <v>5.4445129999999997</v>
      </c>
      <c r="W7" s="219">
        <v>5.6082700000000001</v>
      </c>
      <c r="X7" s="219">
        <v>5.5962779999999999</v>
      </c>
      <c r="Y7" s="219">
        <v>5.5583090000000004</v>
      </c>
      <c r="Z7" s="219">
        <v>5.614357</v>
      </c>
      <c r="AA7" s="219">
        <v>5.5015140000000002</v>
      </c>
      <c r="AB7" s="219">
        <v>5.4099519999999997</v>
      </c>
      <c r="AC7" s="219">
        <v>5.5948929999999999</v>
      </c>
      <c r="AD7" s="219">
        <v>5.546233</v>
      </c>
      <c r="AE7" s="219">
        <v>5.6112169999999999</v>
      </c>
      <c r="AF7" s="219">
        <v>5.5725059999999997</v>
      </c>
      <c r="AG7" s="219">
        <v>5.4203659999999996</v>
      </c>
      <c r="AH7" s="219">
        <v>5.6454829999999996</v>
      </c>
      <c r="AI7" s="219">
        <v>5.5925500000000001</v>
      </c>
      <c r="AJ7" s="219">
        <v>5.8744579999999997</v>
      </c>
      <c r="AK7" s="219">
        <v>6.0060799999999999</v>
      </c>
      <c r="AL7" s="219">
        <v>6.0273729999999999</v>
      </c>
      <c r="AM7" s="219">
        <v>6.1348010000000004</v>
      </c>
      <c r="AN7" s="219">
        <v>6.2390970000000001</v>
      </c>
      <c r="AO7" s="219">
        <v>6.2958369999999997</v>
      </c>
      <c r="AP7" s="219">
        <v>6.292351</v>
      </c>
      <c r="AQ7" s="219">
        <v>6.3299320000000003</v>
      </c>
      <c r="AR7" s="219">
        <v>6.2394600000000002</v>
      </c>
      <c r="AS7" s="219">
        <v>6.3836360000000001</v>
      </c>
      <c r="AT7" s="219">
        <v>6.3130639999999998</v>
      </c>
      <c r="AU7" s="219">
        <v>6.5606819999999999</v>
      </c>
      <c r="AV7" s="219">
        <v>6.929767</v>
      </c>
      <c r="AW7" s="219">
        <v>7.0343340000000003</v>
      </c>
      <c r="AX7" s="219">
        <v>7.0894060000000003</v>
      </c>
      <c r="AY7" s="219">
        <v>7.0354710000000003</v>
      </c>
      <c r="AZ7" s="219">
        <v>7.1326929999999997</v>
      </c>
      <c r="BA7" s="219">
        <v>7.1601970000000001</v>
      </c>
      <c r="BB7" s="219">
        <v>7.3354749999999997</v>
      </c>
      <c r="BC7" s="219">
        <v>7.322838</v>
      </c>
      <c r="BD7" s="219">
        <v>7.2698749999999999</v>
      </c>
      <c r="BE7" s="219">
        <v>7.486993</v>
      </c>
      <c r="BF7" s="219">
        <v>7.6202814222999997</v>
      </c>
      <c r="BG7" s="219">
        <v>7.5080254553000003</v>
      </c>
      <c r="BH7" s="331">
        <v>7.7466350000000004</v>
      </c>
      <c r="BI7" s="331">
        <v>7.9404339999999998</v>
      </c>
      <c r="BJ7" s="331">
        <v>8.0186840000000004</v>
      </c>
      <c r="BK7" s="331">
        <v>8.0950480000000002</v>
      </c>
      <c r="BL7" s="331">
        <v>8.1762409999999992</v>
      </c>
      <c r="BM7" s="331">
        <v>8.2516759999999998</v>
      </c>
      <c r="BN7" s="331">
        <v>8.3211390000000005</v>
      </c>
      <c r="BO7" s="331">
        <v>8.3863219999999998</v>
      </c>
      <c r="BP7" s="331">
        <v>8.3670220000000004</v>
      </c>
      <c r="BQ7" s="331">
        <v>8.4158410000000003</v>
      </c>
      <c r="BR7" s="331">
        <v>8.4725040000000007</v>
      </c>
      <c r="BS7" s="331">
        <v>8.5714830000000006</v>
      </c>
      <c r="BT7" s="331">
        <v>8.6864120000000007</v>
      </c>
      <c r="BU7" s="331">
        <v>8.7874879999999997</v>
      </c>
      <c r="BV7" s="331">
        <v>8.8543489999999991</v>
      </c>
    </row>
    <row r="8" spans="1:74" ht="11.1" customHeight="1">
      <c r="A8" s="61" t="s">
        <v>699</v>
      </c>
      <c r="B8" s="176" t="s">
        <v>577</v>
      </c>
      <c r="C8" s="219">
        <v>0.67868300000000004</v>
      </c>
      <c r="D8" s="219">
        <v>0.70785200000000004</v>
      </c>
      <c r="E8" s="219">
        <v>0.70909299999999997</v>
      </c>
      <c r="F8" s="219">
        <v>0.65256400000000003</v>
      </c>
      <c r="G8" s="219">
        <v>0.67767299999999997</v>
      </c>
      <c r="H8" s="219">
        <v>0.57072299999999998</v>
      </c>
      <c r="I8" s="219">
        <v>0.55125100000000005</v>
      </c>
      <c r="J8" s="219">
        <v>0.572021</v>
      </c>
      <c r="K8" s="219">
        <v>0.65207700000000002</v>
      </c>
      <c r="L8" s="219">
        <v>0.65808800000000001</v>
      </c>
      <c r="M8" s="219">
        <v>0.66216600000000003</v>
      </c>
      <c r="N8" s="219">
        <v>0.65466100000000005</v>
      </c>
      <c r="O8" s="219">
        <v>0.640293</v>
      </c>
      <c r="P8" s="219">
        <v>0.635073</v>
      </c>
      <c r="Q8" s="219">
        <v>0.64614000000000005</v>
      </c>
      <c r="R8" s="219">
        <v>0.63966900000000004</v>
      </c>
      <c r="S8" s="219">
        <v>0.57127600000000001</v>
      </c>
      <c r="T8" s="219">
        <v>0.53447</v>
      </c>
      <c r="U8" s="219">
        <v>0.54469599999999996</v>
      </c>
      <c r="V8" s="219">
        <v>0.53825299999999998</v>
      </c>
      <c r="W8" s="219">
        <v>0.61377800000000005</v>
      </c>
      <c r="X8" s="219">
        <v>0.61847399999999997</v>
      </c>
      <c r="Y8" s="219">
        <v>0.606182</v>
      </c>
      <c r="Z8" s="219">
        <v>0.63219000000000003</v>
      </c>
      <c r="AA8" s="219">
        <v>0.46381800000000001</v>
      </c>
      <c r="AB8" s="219">
        <v>0.61119999999999997</v>
      </c>
      <c r="AC8" s="219">
        <v>0.61097299999999999</v>
      </c>
      <c r="AD8" s="219">
        <v>0.60611199999999998</v>
      </c>
      <c r="AE8" s="219">
        <v>0.58204100000000003</v>
      </c>
      <c r="AF8" s="219">
        <v>0.55341899999999999</v>
      </c>
      <c r="AG8" s="219">
        <v>0.45277499999999998</v>
      </c>
      <c r="AH8" s="219">
        <v>0.52613200000000004</v>
      </c>
      <c r="AI8" s="219">
        <v>0.58480399999999999</v>
      </c>
      <c r="AJ8" s="219">
        <v>0.56576700000000002</v>
      </c>
      <c r="AK8" s="219">
        <v>0.59312200000000004</v>
      </c>
      <c r="AL8" s="219">
        <v>0.59176600000000001</v>
      </c>
      <c r="AM8" s="219">
        <v>0.59272000000000002</v>
      </c>
      <c r="AN8" s="219">
        <v>0.58223000000000003</v>
      </c>
      <c r="AO8" s="219">
        <v>0.56747999999999998</v>
      </c>
      <c r="AP8" s="219">
        <v>0.55237999999999998</v>
      </c>
      <c r="AQ8" s="219">
        <v>0.54600000000000004</v>
      </c>
      <c r="AR8" s="219">
        <v>0.49299999999999999</v>
      </c>
      <c r="AS8" s="219">
        <v>0.41521999999999998</v>
      </c>
      <c r="AT8" s="219">
        <v>0.40448000000000001</v>
      </c>
      <c r="AU8" s="219">
        <v>0.50207000000000002</v>
      </c>
      <c r="AV8" s="219">
        <v>0.54666000000000003</v>
      </c>
      <c r="AW8" s="219">
        <v>0.55318999999999996</v>
      </c>
      <c r="AX8" s="219">
        <v>0.55532000000000004</v>
      </c>
      <c r="AY8" s="219">
        <v>0.54876999999999998</v>
      </c>
      <c r="AZ8" s="219">
        <v>0.54093000000000002</v>
      </c>
      <c r="BA8" s="219">
        <v>0.53293000000000001</v>
      </c>
      <c r="BB8" s="219">
        <v>0.52249999999999996</v>
      </c>
      <c r="BC8" s="219">
        <v>0.51537999999999995</v>
      </c>
      <c r="BD8" s="219">
        <v>0.48557</v>
      </c>
      <c r="BE8" s="219">
        <v>0.49296000000000001</v>
      </c>
      <c r="BF8" s="219">
        <v>0.44</v>
      </c>
      <c r="BG8" s="219">
        <v>0.5</v>
      </c>
      <c r="BH8" s="331">
        <v>0.51500000000000001</v>
      </c>
      <c r="BI8" s="331">
        <v>0.52500000000000002</v>
      </c>
      <c r="BJ8" s="331">
        <v>0.52500000000000002</v>
      </c>
      <c r="BK8" s="331">
        <v>0.51500000000000001</v>
      </c>
      <c r="BL8" s="331">
        <v>0.51</v>
      </c>
      <c r="BM8" s="331">
        <v>0.505</v>
      </c>
      <c r="BN8" s="331">
        <v>0.5</v>
      </c>
      <c r="BO8" s="331">
        <v>0.5</v>
      </c>
      <c r="BP8" s="331">
        <v>0.41</v>
      </c>
      <c r="BQ8" s="331">
        <v>0.39</v>
      </c>
      <c r="BR8" s="331">
        <v>0.41</v>
      </c>
      <c r="BS8" s="331">
        <v>0.47</v>
      </c>
      <c r="BT8" s="331">
        <v>0.48499999999999999</v>
      </c>
      <c r="BU8" s="331">
        <v>0.495</v>
      </c>
      <c r="BV8" s="331">
        <v>0.495</v>
      </c>
    </row>
    <row r="9" spans="1:74" ht="11.1" customHeight="1">
      <c r="A9" s="61" t="s">
        <v>700</v>
      </c>
      <c r="B9" s="176" t="s">
        <v>270</v>
      </c>
      <c r="C9" s="219">
        <v>1.2813920000000001</v>
      </c>
      <c r="D9" s="219">
        <v>1.3227450000000001</v>
      </c>
      <c r="E9" s="219">
        <v>1.3553740000000001</v>
      </c>
      <c r="F9" s="219">
        <v>1.4648319999999999</v>
      </c>
      <c r="G9" s="219">
        <v>1.5533870000000001</v>
      </c>
      <c r="H9" s="219">
        <v>1.561445</v>
      </c>
      <c r="I9" s="219">
        <v>1.7349870000000001</v>
      </c>
      <c r="J9" s="219">
        <v>1.7346330000000001</v>
      </c>
      <c r="K9" s="219">
        <v>1.7516050000000001</v>
      </c>
      <c r="L9" s="219">
        <v>1.7249369999999999</v>
      </c>
      <c r="M9" s="219">
        <v>1.562724</v>
      </c>
      <c r="N9" s="219">
        <v>1.679182</v>
      </c>
      <c r="O9" s="219">
        <v>1.6548400000000001</v>
      </c>
      <c r="P9" s="219">
        <v>1.709945</v>
      </c>
      <c r="Q9" s="219">
        <v>1.5993889999999999</v>
      </c>
      <c r="R9" s="219">
        <v>1.465584</v>
      </c>
      <c r="S9" s="219">
        <v>1.5363910000000001</v>
      </c>
      <c r="T9" s="219">
        <v>1.543032</v>
      </c>
      <c r="U9" s="219">
        <v>1.4337089999999999</v>
      </c>
      <c r="V9" s="219">
        <v>1.5554589999999999</v>
      </c>
      <c r="W9" s="219">
        <v>1.5865880000000001</v>
      </c>
      <c r="X9" s="219">
        <v>1.561523</v>
      </c>
      <c r="Y9" s="219">
        <v>1.481616</v>
      </c>
      <c r="Z9" s="219">
        <v>1.490637</v>
      </c>
      <c r="AA9" s="219">
        <v>1.561175</v>
      </c>
      <c r="AB9" s="219">
        <v>1.411581</v>
      </c>
      <c r="AC9" s="219">
        <v>1.389178</v>
      </c>
      <c r="AD9" s="219">
        <v>1.3455539999999999</v>
      </c>
      <c r="AE9" s="219">
        <v>1.3733089999999999</v>
      </c>
      <c r="AF9" s="219">
        <v>1.324916</v>
      </c>
      <c r="AG9" s="219">
        <v>1.2109890000000001</v>
      </c>
      <c r="AH9" s="219">
        <v>1.271488</v>
      </c>
      <c r="AI9" s="219">
        <v>1.0896939999999999</v>
      </c>
      <c r="AJ9" s="219">
        <v>1.290165</v>
      </c>
      <c r="AK9" s="219">
        <v>1.2781800000000001</v>
      </c>
      <c r="AL9" s="219">
        <v>1.2573460000000001</v>
      </c>
      <c r="AM9" s="219">
        <v>1.3070580000000001</v>
      </c>
      <c r="AN9" s="219">
        <v>1.325275</v>
      </c>
      <c r="AO9" s="219">
        <v>1.3751580000000001</v>
      </c>
      <c r="AP9" s="219">
        <v>1.2653179999999999</v>
      </c>
      <c r="AQ9" s="219">
        <v>1.1869620000000001</v>
      </c>
      <c r="AR9" s="219">
        <v>1.098803</v>
      </c>
      <c r="AS9" s="219">
        <v>1.2442899999999999</v>
      </c>
      <c r="AT9" s="219">
        <v>1.099944</v>
      </c>
      <c r="AU9" s="219">
        <v>1.162439</v>
      </c>
      <c r="AV9" s="219">
        <v>1.315245</v>
      </c>
      <c r="AW9" s="219">
        <v>1.36137</v>
      </c>
      <c r="AX9" s="219">
        <v>1.3781049999999999</v>
      </c>
      <c r="AY9" s="219">
        <v>1.3221320000000001</v>
      </c>
      <c r="AZ9" s="219">
        <v>1.3244130000000001</v>
      </c>
      <c r="BA9" s="219">
        <v>1.2520579999999999</v>
      </c>
      <c r="BB9" s="219">
        <v>1.3384849999999999</v>
      </c>
      <c r="BC9" s="219">
        <v>1.2308030000000001</v>
      </c>
      <c r="BD9" s="219">
        <v>1.1348830000000001</v>
      </c>
      <c r="BE9" s="219">
        <v>1.2290350000000001</v>
      </c>
      <c r="BF9" s="219">
        <v>1.328350065</v>
      </c>
      <c r="BG9" s="219">
        <v>1.067850094</v>
      </c>
      <c r="BH9" s="331">
        <v>1.2018844719999999</v>
      </c>
      <c r="BI9" s="331">
        <v>1.2947586008</v>
      </c>
      <c r="BJ9" s="331">
        <v>1.318854387</v>
      </c>
      <c r="BK9" s="331">
        <v>1.3344129034000001</v>
      </c>
      <c r="BL9" s="331">
        <v>1.3412052603</v>
      </c>
      <c r="BM9" s="331">
        <v>1.3495711152000001</v>
      </c>
      <c r="BN9" s="331">
        <v>1.3575375785999999</v>
      </c>
      <c r="BO9" s="331">
        <v>1.3607561206000001</v>
      </c>
      <c r="BP9" s="331">
        <v>1.3732865004000001</v>
      </c>
      <c r="BQ9" s="331">
        <v>1.3871931528000001</v>
      </c>
      <c r="BR9" s="331">
        <v>1.3717873856</v>
      </c>
      <c r="BS9" s="331">
        <v>1.3612091465</v>
      </c>
      <c r="BT9" s="331">
        <v>1.4138184884</v>
      </c>
      <c r="BU9" s="331">
        <v>1.4595848989</v>
      </c>
      <c r="BV9" s="331">
        <v>1.4829501957</v>
      </c>
    </row>
    <row r="10" spans="1:74" ht="11.1" customHeight="1">
      <c r="A10" s="61" t="s">
        <v>701</v>
      </c>
      <c r="B10" s="176" t="s">
        <v>133</v>
      </c>
      <c r="C10" s="219">
        <v>3.18066</v>
      </c>
      <c r="D10" s="219">
        <v>3.2101820000000001</v>
      </c>
      <c r="E10" s="219">
        <v>3.152107</v>
      </c>
      <c r="F10" s="219">
        <v>3.1672600000000002</v>
      </c>
      <c r="G10" s="219">
        <v>3.1511999999999998</v>
      </c>
      <c r="H10" s="219">
        <v>3.1435050000000002</v>
      </c>
      <c r="I10" s="219">
        <v>3.1128960000000001</v>
      </c>
      <c r="J10" s="219">
        <v>3.0671759999999999</v>
      </c>
      <c r="K10" s="219">
        <v>3.1567270000000001</v>
      </c>
      <c r="L10" s="219">
        <v>3.134112</v>
      </c>
      <c r="M10" s="219">
        <v>3.161092</v>
      </c>
      <c r="N10" s="219">
        <v>3.1157339999999998</v>
      </c>
      <c r="O10" s="219">
        <v>3.10344</v>
      </c>
      <c r="P10" s="219">
        <v>3.2011120000000002</v>
      </c>
      <c r="Q10" s="219">
        <v>3.2673109999999999</v>
      </c>
      <c r="R10" s="219">
        <v>3.2720159999999998</v>
      </c>
      <c r="S10" s="219">
        <v>3.2904840000000002</v>
      </c>
      <c r="T10" s="219">
        <v>3.3060999999999998</v>
      </c>
      <c r="U10" s="219">
        <v>3.3348040000000001</v>
      </c>
      <c r="V10" s="219">
        <v>3.3508010000000001</v>
      </c>
      <c r="W10" s="219">
        <v>3.4079039999999998</v>
      </c>
      <c r="X10" s="219">
        <v>3.4162810000000001</v>
      </c>
      <c r="Y10" s="219">
        <v>3.4705110000000001</v>
      </c>
      <c r="Z10" s="219">
        <v>3.49153</v>
      </c>
      <c r="AA10" s="219">
        <v>3.476521</v>
      </c>
      <c r="AB10" s="219">
        <v>3.3871709999999999</v>
      </c>
      <c r="AC10" s="219">
        <v>3.5947420000000001</v>
      </c>
      <c r="AD10" s="219">
        <v>3.5945670000000001</v>
      </c>
      <c r="AE10" s="219">
        <v>3.6558670000000002</v>
      </c>
      <c r="AF10" s="219">
        <v>3.6941709999999999</v>
      </c>
      <c r="AG10" s="219">
        <v>3.756602</v>
      </c>
      <c r="AH10" s="219">
        <v>3.8478629999999998</v>
      </c>
      <c r="AI10" s="219">
        <v>3.9180519999999999</v>
      </c>
      <c r="AJ10" s="219">
        <v>4.0185259999999996</v>
      </c>
      <c r="AK10" s="219">
        <v>4.1347779999999998</v>
      </c>
      <c r="AL10" s="219">
        <v>4.178261</v>
      </c>
      <c r="AM10" s="219">
        <v>4.235023</v>
      </c>
      <c r="AN10" s="219">
        <v>4.3315919999999997</v>
      </c>
      <c r="AO10" s="219">
        <v>4.353199</v>
      </c>
      <c r="AP10" s="219">
        <v>4.474653</v>
      </c>
      <c r="AQ10" s="219">
        <v>4.5969699999999998</v>
      </c>
      <c r="AR10" s="219">
        <v>4.6476569999999997</v>
      </c>
      <c r="AS10" s="219">
        <v>4.724126</v>
      </c>
      <c r="AT10" s="219">
        <v>4.8086399999999996</v>
      </c>
      <c r="AU10" s="219">
        <v>4.8961730000000001</v>
      </c>
      <c r="AV10" s="219">
        <v>5.0678619999999999</v>
      </c>
      <c r="AW10" s="219">
        <v>5.1197739999999996</v>
      </c>
      <c r="AX10" s="219">
        <v>5.1559809999999997</v>
      </c>
      <c r="AY10" s="219">
        <v>5.1645690000000002</v>
      </c>
      <c r="AZ10" s="219">
        <v>5.2673500000000004</v>
      </c>
      <c r="BA10" s="219">
        <v>5.3752089999999999</v>
      </c>
      <c r="BB10" s="219">
        <v>5.4744900000000003</v>
      </c>
      <c r="BC10" s="219">
        <v>5.5766549999999997</v>
      </c>
      <c r="BD10" s="219">
        <v>5.6494220000000004</v>
      </c>
      <c r="BE10" s="219">
        <v>5.7649980000000003</v>
      </c>
      <c r="BF10" s="219">
        <v>5.8519313571999998</v>
      </c>
      <c r="BG10" s="219">
        <v>5.9401753612999997</v>
      </c>
      <c r="BH10" s="331">
        <v>6.0297500380000004</v>
      </c>
      <c r="BI10" s="331">
        <v>6.1206754529999996</v>
      </c>
      <c r="BJ10" s="331">
        <v>6.1748294586999997</v>
      </c>
      <c r="BK10" s="331">
        <v>6.2456355943000004</v>
      </c>
      <c r="BL10" s="331">
        <v>6.3250353399000003</v>
      </c>
      <c r="BM10" s="331">
        <v>6.3971044837999997</v>
      </c>
      <c r="BN10" s="331">
        <v>6.4636009425000003</v>
      </c>
      <c r="BO10" s="331">
        <v>6.5255659877000003</v>
      </c>
      <c r="BP10" s="331">
        <v>6.5837355944000002</v>
      </c>
      <c r="BQ10" s="331">
        <v>6.6386476045</v>
      </c>
      <c r="BR10" s="331">
        <v>6.6907166011000001</v>
      </c>
      <c r="BS10" s="331">
        <v>6.7402743482999998</v>
      </c>
      <c r="BT10" s="331">
        <v>6.7875936422000001</v>
      </c>
      <c r="BU10" s="331">
        <v>6.8329033902000003</v>
      </c>
      <c r="BV10" s="331">
        <v>6.8763986934999997</v>
      </c>
    </row>
    <row r="11" spans="1:74" ht="11.1" customHeight="1">
      <c r="A11" s="61" t="s">
        <v>1025</v>
      </c>
      <c r="B11" s="176" t="s">
        <v>135</v>
      </c>
      <c r="C11" s="219">
        <v>9.7423970000000004</v>
      </c>
      <c r="D11" s="219">
        <v>9.0438659999999995</v>
      </c>
      <c r="E11" s="219">
        <v>9.3479039999999998</v>
      </c>
      <c r="F11" s="219">
        <v>9.3473109999999995</v>
      </c>
      <c r="G11" s="219">
        <v>8.7445690000000003</v>
      </c>
      <c r="H11" s="219">
        <v>9.0785199999999993</v>
      </c>
      <c r="I11" s="219">
        <v>9.0625889999999991</v>
      </c>
      <c r="J11" s="219">
        <v>8.7788299999999992</v>
      </c>
      <c r="K11" s="219">
        <v>9.2117839999999998</v>
      </c>
      <c r="L11" s="219">
        <v>8.4934019999999997</v>
      </c>
      <c r="M11" s="219">
        <v>8.6945230000000002</v>
      </c>
      <c r="N11" s="219">
        <v>8.1044389999999993</v>
      </c>
      <c r="O11" s="219">
        <v>8.4593779999999992</v>
      </c>
      <c r="P11" s="219">
        <v>8.7028890000000008</v>
      </c>
      <c r="Q11" s="219">
        <v>9.2963520000000006</v>
      </c>
      <c r="R11" s="219">
        <v>9.6890300000000007</v>
      </c>
      <c r="S11" s="219">
        <v>9.6187959999999997</v>
      </c>
      <c r="T11" s="219">
        <v>9.8959069999999993</v>
      </c>
      <c r="U11" s="219">
        <v>9.8630300000000002</v>
      </c>
      <c r="V11" s="219">
        <v>9.5072399999999995</v>
      </c>
      <c r="W11" s="219">
        <v>9.1674849999999992</v>
      </c>
      <c r="X11" s="219">
        <v>8.5160660000000004</v>
      </c>
      <c r="Y11" s="219">
        <v>8.667109</v>
      </c>
      <c r="Z11" s="219">
        <v>8.6549700000000005</v>
      </c>
      <c r="AA11" s="219">
        <v>9.1113040000000005</v>
      </c>
      <c r="AB11" s="219">
        <v>8.1533379999999998</v>
      </c>
      <c r="AC11" s="219">
        <v>9.1468030000000002</v>
      </c>
      <c r="AD11" s="219">
        <v>8.797993</v>
      </c>
      <c r="AE11" s="219">
        <v>9.0223309999999994</v>
      </c>
      <c r="AF11" s="219">
        <v>9.1994559999999996</v>
      </c>
      <c r="AG11" s="219">
        <v>9.2032150000000001</v>
      </c>
      <c r="AH11" s="219">
        <v>8.9019150000000007</v>
      </c>
      <c r="AI11" s="219">
        <v>8.8781770000000009</v>
      </c>
      <c r="AJ11" s="219">
        <v>8.8566850000000006</v>
      </c>
      <c r="AK11" s="219">
        <v>8.6600239999999999</v>
      </c>
      <c r="AL11" s="219">
        <v>8.6577889999999993</v>
      </c>
      <c r="AM11" s="219">
        <v>8.5159979999999997</v>
      </c>
      <c r="AN11" s="219">
        <v>8.4983540000000009</v>
      </c>
      <c r="AO11" s="219">
        <v>8.7069519999999994</v>
      </c>
      <c r="AP11" s="219">
        <v>8.5591860000000004</v>
      </c>
      <c r="AQ11" s="219">
        <v>8.8397059999999996</v>
      </c>
      <c r="AR11" s="219">
        <v>9.0547649999999997</v>
      </c>
      <c r="AS11" s="219">
        <v>8.5289699999999993</v>
      </c>
      <c r="AT11" s="219">
        <v>8.5707640000000005</v>
      </c>
      <c r="AU11" s="219">
        <v>8.3173309999999994</v>
      </c>
      <c r="AV11" s="219">
        <v>8.0243880000000001</v>
      </c>
      <c r="AW11" s="219">
        <v>8.0564509999999991</v>
      </c>
      <c r="AX11" s="219">
        <v>7.5186060000000001</v>
      </c>
      <c r="AY11" s="219">
        <v>7.8800970000000001</v>
      </c>
      <c r="AZ11" s="219">
        <v>7.1455520000000003</v>
      </c>
      <c r="BA11" s="219">
        <v>7.359432</v>
      </c>
      <c r="BB11" s="219">
        <v>7.594265</v>
      </c>
      <c r="BC11" s="219">
        <v>7.6124070000000001</v>
      </c>
      <c r="BD11" s="219">
        <v>7.6103170000000002</v>
      </c>
      <c r="BE11" s="219">
        <v>7.9734980000000002</v>
      </c>
      <c r="BF11" s="219">
        <v>8.0563225805999998</v>
      </c>
      <c r="BG11" s="219">
        <v>7.8721757332999998</v>
      </c>
      <c r="BH11" s="331">
        <v>7.2535489999999996</v>
      </c>
      <c r="BI11" s="331">
        <v>6.9800719999999998</v>
      </c>
      <c r="BJ11" s="331">
        <v>6.4273350000000002</v>
      </c>
      <c r="BK11" s="331">
        <v>6.7779910000000001</v>
      </c>
      <c r="BL11" s="331">
        <v>6.3190670000000004</v>
      </c>
      <c r="BM11" s="331">
        <v>6.5625720000000003</v>
      </c>
      <c r="BN11" s="331">
        <v>6.6494119999999999</v>
      </c>
      <c r="BO11" s="331">
        <v>6.7453279999999998</v>
      </c>
      <c r="BP11" s="331">
        <v>7.0643000000000002</v>
      </c>
      <c r="BQ11" s="331">
        <v>7.0506159999999998</v>
      </c>
      <c r="BR11" s="331">
        <v>6.9713839999999996</v>
      </c>
      <c r="BS11" s="331">
        <v>6.678471</v>
      </c>
      <c r="BT11" s="331">
        <v>6.267595</v>
      </c>
      <c r="BU11" s="331">
        <v>6.0679129999999999</v>
      </c>
      <c r="BV11" s="331">
        <v>5.6774250000000004</v>
      </c>
    </row>
    <row r="12" spans="1:74" ht="11.1" customHeight="1">
      <c r="A12" s="61" t="s">
        <v>1027</v>
      </c>
      <c r="B12" s="176" t="s">
        <v>140</v>
      </c>
      <c r="C12" s="219">
        <v>-6.3322580645000001E-2</v>
      </c>
      <c r="D12" s="219">
        <v>-6.2678571429000005E-2</v>
      </c>
      <c r="E12" s="219">
        <v>-0.23416129031999999</v>
      </c>
      <c r="F12" s="219">
        <v>-0.19953333333000001</v>
      </c>
      <c r="G12" s="219">
        <v>-9.3935483870999995E-2</v>
      </c>
      <c r="H12" s="219">
        <v>-0.08</v>
      </c>
      <c r="I12" s="219">
        <v>1.2903225806E-4</v>
      </c>
      <c r="J12" s="219">
        <v>6.4516129034000001E-5</v>
      </c>
      <c r="K12" s="219">
        <v>-3.3133333332999997E-2</v>
      </c>
      <c r="L12" s="219">
        <v>1.6129032258000001E-4</v>
      </c>
      <c r="M12" s="219">
        <v>-3.4933333333E-2</v>
      </c>
      <c r="N12" s="219">
        <v>-1.5709677419E-2</v>
      </c>
      <c r="O12" s="219">
        <v>1.2903225807E-4</v>
      </c>
      <c r="P12" s="219">
        <v>1.4285714286000001E-4</v>
      </c>
      <c r="Q12" s="219">
        <v>1.2903225806E-4</v>
      </c>
      <c r="R12" s="219">
        <v>1.6666666666999999E-4</v>
      </c>
      <c r="S12" s="219">
        <v>1.6129032258000001E-4</v>
      </c>
      <c r="T12" s="219">
        <v>1E-4</v>
      </c>
      <c r="U12" s="219">
        <v>1.6129032258000001E-4</v>
      </c>
      <c r="V12" s="219">
        <v>1.6129032258000001E-4</v>
      </c>
      <c r="W12" s="219">
        <v>2.2666666667E-3</v>
      </c>
      <c r="X12" s="219">
        <v>-1.1935483871000001E-3</v>
      </c>
      <c r="Y12" s="219">
        <v>9.9999999998000004E-5</v>
      </c>
      <c r="Z12" s="219">
        <v>6.4516129034000001E-5</v>
      </c>
      <c r="AA12" s="219">
        <v>6.4516129031E-5</v>
      </c>
      <c r="AB12" s="219">
        <v>3.5714285713000002E-5</v>
      </c>
      <c r="AC12" s="219">
        <v>0</v>
      </c>
      <c r="AD12" s="219">
        <v>0</v>
      </c>
      <c r="AE12" s="219">
        <v>0</v>
      </c>
      <c r="AF12" s="219">
        <v>3.6666666667E-4</v>
      </c>
      <c r="AG12" s="219">
        <v>0.26825806452000001</v>
      </c>
      <c r="AH12" s="219">
        <v>0.70190322580999998</v>
      </c>
      <c r="AI12" s="219">
        <v>1.6833333333000002E-2</v>
      </c>
      <c r="AJ12" s="219">
        <v>0</v>
      </c>
      <c r="AK12" s="219">
        <v>0</v>
      </c>
      <c r="AL12" s="219">
        <v>0</v>
      </c>
      <c r="AM12" s="219">
        <v>0</v>
      </c>
      <c r="AN12" s="219">
        <v>0</v>
      </c>
      <c r="AO12" s="219">
        <v>0</v>
      </c>
      <c r="AP12" s="219">
        <v>0</v>
      </c>
      <c r="AQ12" s="219">
        <v>0</v>
      </c>
      <c r="AR12" s="219">
        <v>0</v>
      </c>
      <c r="AS12" s="219">
        <v>3.2258064515E-5</v>
      </c>
      <c r="AT12" s="219">
        <v>0</v>
      </c>
      <c r="AU12" s="219">
        <v>3.3266666666999997E-2</v>
      </c>
      <c r="AV12" s="219">
        <v>0</v>
      </c>
      <c r="AW12" s="219">
        <v>0</v>
      </c>
      <c r="AX12" s="219">
        <v>-1.0193548387E-2</v>
      </c>
      <c r="AY12" s="219">
        <v>-1.7322580644999998E-2</v>
      </c>
      <c r="AZ12" s="219">
        <v>-5.8571428571000004E-3</v>
      </c>
      <c r="BA12" s="219">
        <v>0</v>
      </c>
      <c r="BB12" s="219">
        <v>0</v>
      </c>
      <c r="BC12" s="219">
        <v>0</v>
      </c>
      <c r="BD12" s="219">
        <v>0</v>
      </c>
      <c r="BE12" s="219">
        <v>0</v>
      </c>
      <c r="BF12" s="219">
        <v>0</v>
      </c>
      <c r="BG12" s="219">
        <v>0</v>
      </c>
      <c r="BH12" s="331">
        <v>0</v>
      </c>
      <c r="BI12" s="331">
        <v>0</v>
      </c>
      <c r="BJ12" s="331">
        <v>0</v>
      </c>
      <c r="BK12" s="331">
        <v>0</v>
      </c>
      <c r="BL12" s="331">
        <v>0</v>
      </c>
      <c r="BM12" s="331">
        <v>0</v>
      </c>
      <c r="BN12" s="331">
        <v>0</v>
      </c>
      <c r="BO12" s="331">
        <v>0</v>
      </c>
      <c r="BP12" s="331">
        <v>0</v>
      </c>
      <c r="BQ12" s="331">
        <v>0</v>
      </c>
      <c r="BR12" s="331">
        <v>0</v>
      </c>
      <c r="BS12" s="331">
        <v>0</v>
      </c>
      <c r="BT12" s="331">
        <v>0</v>
      </c>
      <c r="BU12" s="331">
        <v>0</v>
      </c>
      <c r="BV12" s="331">
        <v>0</v>
      </c>
    </row>
    <row r="13" spans="1:74" ht="11.1" customHeight="1">
      <c r="A13" s="61" t="s">
        <v>1026</v>
      </c>
      <c r="B13" s="176" t="s">
        <v>578</v>
      </c>
      <c r="C13" s="219">
        <v>-0.82248387096999998</v>
      </c>
      <c r="D13" s="219">
        <v>-0.22246428570999999</v>
      </c>
      <c r="E13" s="219">
        <v>-0.30248387097000001</v>
      </c>
      <c r="F13" s="219">
        <v>-0.13239999999999999</v>
      </c>
      <c r="G13" s="219">
        <v>0.36819354839000001</v>
      </c>
      <c r="H13" s="219">
        <v>0.41449999999999998</v>
      </c>
      <c r="I13" s="219">
        <v>5.2838709677000002E-2</v>
      </c>
      <c r="J13" s="219">
        <v>0.31758064516000001</v>
      </c>
      <c r="K13" s="219">
        <v>1.9066666667E-2</v>
      </c>
      <c r="L13" s="219">
        <v>8.0935483870999997E-2</v>
      </c>
      <c r="M13" s="219">
        <v>-0.14703333332999999</v>
      </c>
      <c r="N13" s="219">
        <v>0.37851612902999998</v>
      </c>
      <c r="O13" s="219">
        <v>-0.37535483871000003</v>
      </c>
      <c r="P13" s="219">
        <v>-0.22860714286</v>
      </c>
      <c r="Q13" s="219">
        <v>-0.51706451613000004</v>
      </c>
      <c r="R13" s="219">
        <v>-0.1341</v>
      </c>
      <c r="S13" s="219">
        <v>4.2677419355000003E-2</v>
      </c>
      <c r="T13" s="219">
        <v>-0.11840000000000001</v>
      </c>
      <c r="U13" s="219">
        <v>0.25445161290000001</v>
      </c>
      <c r="V13" s="219">
        <v>-5.5225806452000002E-2</v>
      </c>
      <c r="W13" s="219">
        <v>-0.11713333333000001</v>
      </c>
      <c r="X13" s="219">
        <v>-0.15345161290000001</v>
      </c>
      <c r="Y13" s="219">
        <v>0.50390000000000001</v>
      </c>
      <c r="Z13" s="219">
        <v>0.61435483870999996</v>
      </c>
      <c r="AA13" s="219">
        <v>-0.37467741934999998</v>
      </c>
      <c r="AB13" s="219">
        <v>-0.12221428571</v>
      </c>
      <c r="AC13" s="219">
        <v>-0.37890322581000002</v>
      </c>
      <c r="AD13" s="219">
        <v>-0.21093333333</v>
      </c>
      <c r="AE13" s="219">
        <v>-5.8322580644999997E-2</v>
      </c>
      <c r="AF13" s="219">
        <v>0.41953333332999998</v>
      </c>
      <c r="AG13" s="219">
        <v>0.30396774193999998</v>
      </c>
      <c r="AH13" s="219">
        <v>-1.3580645161E-2</v>
      </c>
      <c r="AI13" s="219">
        <v>0.55246666667</v>
      </c>
      <c r="AJ13" s="219">
        <v>-0.21896774193999999</v>
      </c>
      <c r="AK13" s="219">
        <v>3.3999999999999998E-3</v>
      </c>
      <c r="AL13" s="219">
        <v>0.19980645160999999</v>
      </c>
      <c r="AM13" s="219">
        <v>-0.30193548387000002</v>
      </c>
      <c r="AN13" s="219">
        <v>-0.24175862069000001</v>
      </c>
      <c r="AO13" s="219">
        <v>-0.67761290323000001</v>
      </c>
      <c r="AP13" s="219">
        <v>-0.29530000000000001</v>
      </c>
      <c r="AQ13" s="219">
        <v>-0.28170967742000003</v>
      </c>
      <c r="AR13" s="219">
        <v>-1.1633333333E-2</v>
      </c>
      <c r="AS13" s="219">
        <v>0.52145161289999997</v>
      </c>
      <c r="AT13" s="219">
        <v>0.23603225806</v>
      </c>
      <c r="AU13" s="219">
        <v>-0.21623333333</v>
      </c>
      <c r="AV13" s="219">
        <v>-0.20719354839000001</v>
      </c>
      <c r="AW13" s="219">
        <v>-0.10606666667</v>
      </c>
      <c r="AX13" s="219">
        <v>0.43951612902999998</v>
      </c>
      <c r="AY13" s="219">
        <v>-0.40899999999999997</v>
      </c>
      <c r="AZ13" s="219">
        <v>-0.26</v>
      </c>
      <c r="BA13" s="219">
        <v>-0.23216129031999999</v>
      </c>
      <c r="BB13" s="219">
        <v>-0.12376666667</v>
      </c>
      <c r="BC13" s="219">
        <v>0.11600000000000001</v>
      </c>
      <c r="BD13" s="219">
        <v>0.55220000000000002</v>
      </c>
      <c r="BE13" s="219">
        <v>0.29496774193999997</v>
      </c>
      <c r="BF13" s="219">
        <v>0.20630875575999999</v>
      </c>
      <c r="BG13" s="219">
        <v>-0.12934019457000001</v>
      </c>
      <c r="BH13" s="331">
        <v>-0.13016739999999999</v>
      </c>
      <c r="BI13" s="331">
        <v>-3.25158E-3</v>
      </c>
      <c r="BJ13" s="331">
        <v>0.44498149999999997</v>
      </c>
      <c r="BK13" s="331">
        <v>-0.4094121</v>
      </c>
      <c r="BL13" s="331">
        <v>-0.20201849999999999</v>
      </c>
      <c r="BM13" s="331">
        <v>-0.40670840000000003</v>
      </c>
      <c r="BN13" s="331">
        <v>-0.18966420000000001</v>
      </c>
      <c r="BO13" s="331">
        <v>9.0594300000000003E-2</v>
      </c>
      <c r="BP13" s="331">
        <v>8.8055900000000006E-2</v>
      </c>
      <c r="BQ13" s="331">
        <v>0.26397389999999998</v>
      </c>
      <c r="BR13" s="331">
        <v>7.8077599999999997E-2</v>
      </c>
      <c r="BS13" s="331">
        <v>-4.1004100000000002E-2</v>
      </c>
      <c r="BT13" s="331">
        <v>-0.11210589999999999</v>
      </c>
      <c r="BU13" s="331">
        <v>4.0391799999999999E-2</v>
      </c>
      <c r="BV13" s="331">
        <v>0.45410879999999998</v>
      </c>
    </row>
    <row r="14" spans="1:74" ht="11.1" customHeight="1">
      <c r="A14" s="61" t="s">
        <v>703</v>
      </c>
      <c r="B14" s="176" t="s">
        <v>136</v>
      </c>
      <c r="C14" s="219">
        <v>0.14883545161</v>
      </c>
      <c r="D14" s="219">
        <v>0.13424785714000001</v>
      </c>
      <c r="E14" s="219">
        <v>9.0618161289999999E-2</v>
      </c>
      <c r="F14" s="219">
        <v>8.2266333333E-2</v>
      </c>
      <c r="G14" s="219">
        <v>8.1524935484E-2</v>
      </c>
      <c r="H14" s="219">
        <v>0.16153999999999999</v>
      </c>
      <c r="I14" s="219">
        <v>0.12166325806</v>
      </c>
      <c r="J14" s="219">
        <v>0.12233983871</v>
      </c>
      <c r="K14" s="219">
        <v>-4.7993333333000002E-2</v>
      </c>
      <c r="L14" s="219">
        <v>3.6542258065000001E-3</v>
      </c>
      <c r="M14" s="219">
        <v>-9.3833333332999996E-4</v>
      </c>
      <c r="N14" s="219">
        <v>6.6596548387000007E-2</v>
      </c>
      <c r="O14" s="219">
        <v>0.18375780645000001</v>
      </c>
      <c r="P14" s="219">
        <v>-7.0804714286000006E-2</v>
      </c>
      <c r="Q14" s="219">
        <v>2.1420483870999998E-2</v>
      </c>
      <c r="R14" s="219">
        <v>0.19846733333</v>
      </c>
      <c r="S14" s="219">
        <v>0.15531029031999999</v>
      </c>
      <c r="T14" s="219">
        <v>0.22059100000000001</v>
      </c>
      <c r="U14" s="219">
        <v>8.8083096774000003E-2</v>
      </c>
      <c r="V14" s="219">
        <v>0.21324651613000001</v>
      </c>
      <c r="W14" s="219">
        <v>7.9244666667000002E-2</v>
      </c>
      <c r="X14" s="219">
        <v>4.2333161289999997E-2</v>
      </c>
      <c r="Y14" s="219">
        <v>-9.2418E-2</v>
      </c>
      <c r="Z14" s="219">
        <v>9.2349645160999999E-2</v>
      </c>
      <c r="AA14" s="219">
        <v>0.18460090323</v>
      </c>
      <c r="AB14" s="219">
        <v>0.23492357143000001</v>
      </c>
      <c r="AC14" s="219">
        <v>8.8432225806000006E-2</v>
      </c>
      <c r="AD14" s="219">
        <v>9.7273333333000006E-2</v>
      </c>
      <c r="AE14" s="219">
        <v>0.14258058065000001</v>
      </c>
      <c r="AF14" s="219">
        <v>0.10230400000000001</v>
      </c>
      <c r="AG14" s="219">
        <v>0.39358019355000001</v>
      </c>
      <c r="AH14" s="219">
        <v>0.32037541935000002</v>
      </c>
      <c r="AI14" s="219">
        <v>0.234906</v>
      </c>
      <c r="AJ14" s="219">
        <v>5.7469741934999999E-2</v>
      </c>
      <c r="AK14" s="219">
        <v>0.29056199999999999</v>
      </c>
      <c r="AL14" s="219">
        <v>-4.2710451613000001E-2</v>
      </c>
      <c r="AM14" s="219">
        <v>6.6265483870999994E-2</v>
      </c>
      <c r="AN14" s="219">
        <v>0.16361762068999999</v>
      </c>
      <c r="AO14" s="219">
        <v>0.21995290323</v>
      </c>
      <c r="AP14" s="219">
        <v>5.8062999999999997E-2</v>
      </c>
      <c r="AQ14" s="219">
        <v>0.28861967742</v>
      </c>
      <c r="AR14" s="219">
        <v>0.34974133333000001</v>
      </c>
      <c r="AS14" s="219">
        <v>0.22239312903</v>
      </c>
      <c r="AT14" s="219">
        <v>0.13865574193999999</v>
      </c>
      <c r="AU14" s="219">
        <v>0.16831966667000001</v>
      </c>
      <c r="AV14" s="219">
        <v>0.10687654839000001</v>
      </c>
      <c r="AW14" s="219">
        <v>6.9114666667000002E-2</v>
      </c>
      <c r="AX14" s="219">
        <v>0.28250341935000001</v>
      </c>
      <c r="AY14" s="219">
        <v>8.0012580644999998E-2</v>
      </c>
      <c r="AZ14" s="219">
        <v>0.23336214286000001</v>
      </c>
      <c r="BA14" s="219">
        <v>0.41514429032</v>
      </c>
      <c r="BB14" s="219">
        <v>5.8592666666999998E-2</v>
      </c>
      <c r="BC14" s="219">
        <v>0.24862600000000001</v>
      </c>
      <c r="BD14" s="219">
        <v>0.40064100000000002</v>
      </c>
      <c r="BE14" s="219">
        <v>0.28457325806</v>
      </c>
      <c r="BF14" s="219">
        <v>-8.1396629624999994E-2</v>
      </c>
      <c r="BG14" s="219">
        <v>0.38476967258</v>
      </c>
      <c r="BH14" s="331">
        <v>0.16440830000000001</v>
      </c>
      <c r="BI14" s="331">
        <v>0.2138313</v>
      </c>
      <c r="BJ14" s="331">
        <v>0.2196333</v>
      </c>
      <c r="BK14" s="331">
        <v>0.13521030000000001</v>
      </c>
      <c r="BL14" s="331">
        <v>0.19471640000000001</v>
      </c>
      <c r="BM14" s="331">
        <v>0.14757029999999999</v>
      </c>
      <c r="BN14" s="331">
        <v>0.12061040000000001</v>
      </c>
      <c r="BO14" s="331">
        <v>0.15693689999999999</v>
      </c>
      <c r="BP14" s="331">
        <v>0.25707619999999998</v>
      </c>
      <c r="BQ14" s="331">
        <v>0.27026559999999999</v>
      </c>
      <c r="BR14" s="331">
        <v>0.28431469999999998</v>
      </c>
      <c r="BS14" s="331">
        <v>0.22379260000000001</v>
      </c>
      <c r="BT14" s="331">
        <v>0.1892122</v>
      </c>
      <c r="BU14" s="331">
        <v>0.23585339999999999</v>
      </c>
      <c r="BV14" s="331">
        <v>0.2433303</v>
      </c>
    </row>
    <row r="15" spans="1:74" ht="11.1" customHeight="1">
      <c r="A15" s="61" t="s">
        <v>704</v>
      </c>
      <c r="B15" s="176" t="s">
        <v>191</v>
      </c>
      <c r="C15" s="219">
        <v>14.146160999999999</v>
      </c>
      <c r="D15" s="219">
        <v>14.133749999999999</v>
      </c>
      <c r="E15" s="219">
        <v>14.118451</v>
      </c>
      <c r="F15" s="219">
        <v>14.382300000000001</v>
      </c>
      <c r="G15" s="219">
        <v>14.482612</v>
      </c>
      <c r="H15" s="219">
        <v>14.850232999999999</v>
      </c>
      <c r="I15" s="219">
        <v>14.636354000000001</v>
      </c>
      <c r="J15" s="219">
        <v>14.592644999999999</v>
      </c>
      <c r="K15" s="219">
        <v>14.710133000000001</v>
      </c>
      <c r="L15" s="219">
        <v>14.09529</v>
      </c>
      <c r="M15" s="219">
        <v>13.897600000000001</v>
      </c>
      <c r="N15" s="219">
        <v>13.983419</v>
      </c>
      <c r="O15" s="219">
        <v>13.666482999999999</v>
      </c>
      <c r="P15" s="219">
        <v>13.94975</v>
      </c>
      <c r="Q15" s="219">
        <v>14.313677</v>
      </c>
      <c r="R15" s="219">
        <v>15.130833000000001</v>
      </c>
      <c r="S15" s="219">
        <v>15.215096000000001</v>
      </c>
      <c r="T15" s="219">
        <v>15.3818</v>
      </c>
      <c r="U15" s="219">
        <v>15.518935000000001</v>
      </c>
      <c r="V15" s="219">
        <v>15.109935</v>
      </c>
      <c r="W15" s="219">
        <v>14.740133</v>
      </c>
      <c r="X15" s="219">
        <v>14.000031999999999</v>
      </c>
      <c r="Y15" s="219">
        <v>14.637</v>
      </c>
      <c r="Z15" s="219">
        <v>14.976096</v>
      </c>
      <c r="AA15" s="219">
        <v>14.422806</v>
      </c>
      <c r="AB15" s="219">
        <v>13.676035000000001</v>
      </c>
      <c r="AC15" s="219">
        <v>14.451225000000001</v>
      </c>
      <c r="AD15" s="219">
        <v>14.230566</v>
      </c>
      <c r="AE15" s="219">
        <v>14.717806</v>
      </c>
      <c r="AF15" s="219">
        <v>15.294166000000001</v>
      </c>
      <c r="AG15" s="219">
        <v>15.589387</v>
      </c>
      <c r="AH15" s="219">
        <v>15.556096</v>
      </c>
      <c r="AI15" s="219">
        <v>15.274933000000001</v>
      </c>
      <c r="AJ15" s="219">
        <v>14.569645</v>
      </c>
      <c r="AK15" s="219">
        <v>14.960065999999999</v>
      </c>
      <c r="AL15" s="219">
        <v>14.842257999999999</v>
      </c>
      <c r="AM15" s="219">
        <v>14.415129</v>
      </c>
      <c r="AN15" s="219">
        <v>14.65931</v>
      </c>
      <c r="AO15" s="219">
        <v>14.545128999999999</v>
      </c>
      <c r="AP15" s="219">
        <v>14.6143</v>
      </c>
      <c r="AQ15" s="219">
        <v>15.176548</v>
      </c>
      <c r="AR15" s="219">
        <v>15.632332999999999</v>
      </c>
      <c r="AS15" s="219">
        <v>15.656483</v>
      </c>
      <c r="AT15" s="219">
        <v>15.258516</v>
      </c>
      <c r="AU15" s="219">
        <v>14.863365999999999</v>
      </c>
      <c r="AV15" s="219">
        <v>14.853838</v>
      </c>
      <c r="AW15" s="219">
        <v>15.053832999999999</v>
      </c>
      <c r="AX15" s="219">
        <v>15.319838000000001</v>
      </c>
      <c r="AY15" s="219">
        <v>14.569258</v>
      </c>
      <c r="AZ15" s="219">
        <v>14.245749999999999</v>
      </c>
      <c r="BA15" s="219">
        <v>14.702612</v>
      </c>
      <c r="BB15" s="219">
        <v>14.864566</v>
      </c>
      <c r="BC15" s="219">
        <v>15.299871</v>
      </c>
      <c r="BD15" s="219">
        <v>15.833033</v>
      </c>
      <c r="BE15" s="219">
        <v>16.040032</v>
      </c>
      <c r="BF15" s="219">
        <v>15.801516128999999</v>
      </c>
      <c r="BG15" s="219">
        <v>15.635630666999999</v>
      </c>
      <c r="BH15" s="331">
        <v>15.034420000000001</v>
      </c>
      <c r="BI15" s="331">
        <v>15.13109</v>
      </c>
      <c r="BJ15" s="331">
        <v>15.11063</v>
      </c>
      <c r="BK15" s="331">
        <v>14.598839999999999</v>
      </c>
      <c r="BL15" s="331">
        <v>14.488009999999999</v>
      </c>
      <c r="BM15" s="331">
        <v>14.555110000000001</v>
      </c>
      <c r="BN15" s="331">
        <v>14.9015</v>
      </c>
      <c r="BO15" s="331">
        <v>15.37918</v>
      </c>
      <c r="BP15" s="331">
        <v>15.776450000000001</v>
      </c>
      <c r="BQ15" s="331">
        <v>16.000699999999998</v>
      </c>
      <c r="BR15" s="331">
        <v>15.806279999999999</v>
      </c>
      <c r="BS15" s="331">
        <v>15.432740000000001</v>
      </c>
      <c r="BT15" s="331">
        <v>15.03111</v>
      </c>
      <c r="BU15" s="331">
        <v>15.13165</v>
      </c>
      <c r="BV15" s="331">
        <v>15.22921</v>
      </c>
    </row>
    <row r="16" spans="1:74" ht="11.1" customHeight="1">
      <c r="A16" s="57"/>
      <c r="B16" s="44" t="s">
        <v>1029</v>
      </c>
      <c r="C16" s="63"/>
      <c r="D16" s="63"/>
      <c r="E16" s="63"/>
      <c r="F16" s="63"/>
      <c r="G16" s="63"/>
      <c r="H16" s="63"/>
      <c r="I16" s="63"/>
      <c r="J16" s="63"/>
      <c r="K16" s="63"/>
      <c r="L16" s="63"/>
      <c r="M16" s="63"/>
      <c r="N16" s="63"/>
      <c r="O16" s="63"/>
      <c r="P16" s="63"/>
      <c r="Q16" s="63"/>
      <c r="R16" s="63"/>
      <c r="S16" s="63"/>
      <c r="T16" s="63"/>
      <c r="U16" s="63"/>
      <c r="V16" s="63"/>
      <c r="W16" s="63"/>
      <c r="X16" s="63"/>
      <c r="Y16" s="63"/>
      <c r="Z16" s="63"/>
      <c r="AA16" s="63"/>
      <c r="AB16" s="63"/>
      <c r="AC16" s="63"/>
      <c r="AD16" s="63"/>
      <c r="AE16" s="63"/>
      <c r="AF16" s="63"/>
      <c r="AG16" s="63"/>
      <c r="AH16" s="63"/>
      <c r="AI16" s="63"/>
      <c r="AJ16" s="63"/>
      <c r="AK16" s="63"/>
      <c r="AL16" s="63"/>
      <c r="AM16" s="63"/>
      <c r="AN16" s="63"/>
      <c r="AO16" s="63"/>
      <c r="AP16" s="63"/>
      <c r="AQ16" s="63"/>
      <c r="AR16" s="63"/>
      <c r="AS16" s="63"/>
      <c r="AT16" s="63"/>
      <c r="AU16" s="63"/>
      <c r="AV16" s="63"/>
      <c r="AW16" s="63"/>
      <c r="AX16" s="63"/>
      <c r="AY16" s="63"/>
      <c r="AZ16" s="63"/>
      <c r="BA16" s="63"/>
      <c r="BB16" s="63"/>
      <c r="BC16" s="63"/>
      <c r="BD16" s="63"/>
      <c r="BE16" s="63"/>
      <c r="BF16" s="63"/>
      <c r="BG16" s="63"/>
      <c r="BH16" s="412"/>
      <c r="BI16" s="412"/>
      <c r="BJ16" s="412"/>
      <c r="BK16" s="412"/>
      <c r="BL16" s="412"/>
      <c r="BM16" s="412"/>
      <c r="BN16" s="412"/>
      <c r="BO16" s="412"/>
      <c r="BP16" s="412"/>
      <c r="BQ16" s="412"/>
      <c r="BR16" s="412"/>
      <c r="BS16" s="412"/>
      <c r="BT16" s="412"/>
      <c r="BU16" s="412"/>
      <c r="BV16" s="412"/>
    </row>
    <row r="17" spans="1:74" ht="11.1" customHeight="1">
      <c r="A17" s="61" t="s">
        <v>706</v>
      </c>
      <c r="B17" s="176" t="s">
        <v>579</v>
      </c>
      <c r="C17" s="219">
        <v>0.95025400000000004</v>
      </c>
      <c r="D17" s="219">
        <v>0.93085300000000004</v>
      </c>
      <c r="E17" s="219">
        <v>0.91202799999999995</v>
      </c>
      <c r="F17" s="219">
        <v>0.98229699999999998</v>
      </c>
      <c r="G17" s="219">
        <v>0.97409299999999999</v>
      </c>
      <c r="H17" s="219">
        <v>1.0383979999999999</v>
      </c>
      <c r="I17" s="219">
        <v>0.98551299999999997</v>
      </c>
      <c r="J17" s="219">
        <v>1.0033510000000001</v>
      </c>
      <c r="K17" s="219">
        <v>1.0271950000000001</v>
      </c>
      <c r="L17" s="219">
        <v>0.96148199999999995</v>
      </c>
      <c r="M17" s="219">
        <v>0.94479599999999997</v>
      </c>
      <c r="N17" s="219">
        <v>1.0303819999999999</v>
      </c>
      <c r="O17" s="219">
        <v>0.96070599999999995</v>
      </c>
      <c r="P17" s="219">
        <v>1.060068</v>
      </c>
      <c r="Q17" s="219">
        <v>1.0636730000000001</v>
      </c>
      <c r="R17" s="219">
        <v>1.02763</v>
      </c>
      <c r="S17" s="219">
        <v>1.068964</v>
      </c>
      <c r="T17" s="219">
        <v>1.084662</v>
      </c>
      <c r="U17" s="219">
        <v>1.108609</v>
      </c>
      <c r="V17" s="219">
        <v>1.1234459999999999</v>
      </c>
      <c r="W17" s="219">
        <v>1.06193</v>
      </c>
      <c r="X17" s="219">
        <v>1.012127</v>
      </c>
      <c r="Y17" s="219">
        <v>1.0512280000000001</v>
      </c>
      <c r="Z17" s="219">
        <v>1.1866080000000001</v>
      </c>
      <c r="AA17" s="219">
        <v>1.019223</v>
      </c>
      <c r="AB17" s="219">
        <v>0.95410099999999998</v>
      </c>
      <c r="AC17" s="219">
        <v>1.019449</v>
      </c>
      <c r="AD17" s="219">
        <v>1.0132969999999999</v>
      </c>
      <c r="AE17" s="219">
        <v>1.084803</v>
      </c>
      <c r="AF17" s="219">
        <v>1.1059969999999999</v>
      </c>
      <c r="AG17" s="219">
        <v>1.122384</v>
      </c>
      <c r="AH17" s="219">
        <v>1.133157</v>
      </c>
      <c r="AI17" s="219">
        <v>1.1228940000000001</v>
      </c>
      <c r="AJ17" s="219">
        <v>1.0838650000000001</v>
      </c>
      <c r="AK17" s="219">
        <v>1.1130660000000001</v>
      </c>
      <c r="AL17" s="219">
        <v>1.134091</v>
      </c>
      <c r="AM17" s="219">
        <v>1.052705</v>
      </c>
      <c r="AN17" s="219">
        <v>1.06779</v>
      </c>
      <c r="AO17" s="219">
        <v>1.023091</v>
      </c>
      <c r="AP17" s="219">
        <v>1.046999</v>
      </c>
      <c r="AQ17" s="219">
        <v>1.088706</v>
      </c>
      <c r="AR17" s="219">
        <v>1.099396</v>
      </c>
      <c r="AS17" s="219">
        <v>1.0603180000000001</v>
      </c>
      <c r="AT17" s="219">
        <v>1.10206</v>
      </c>
      <c r="AU17" s="219">
        <v>1.0469299999999999</v>
      </c>
      <c r="AV17" s="219">
        <v>0.99783500000000003</v>
      </c>
      <c r="AW17" s="219">
        <v>1.11843</v>
      </c>
      <c r="AX17" s="219">
        <v>1.187316</v>
      </c>
      <c r="AY17" s="219">
        <v>1.119416</v>
      </c>
      <c r="AZ17" s="219">
        <v>0.99806600000000001</v>
      </c>
      <c r="BA17" s="219">
        <v>1.034705</v>
      </c>
      <c r="BB17" s="219">
        <v>1.088098</v>
      </c>
      <c r="BC17" s="219">
        <v>1.0578019999999999</v>
      </c>
      <c r="BD17" s="219">
        <v>1.09613</v>
      </c>
      <c r="BE17" s="219">
        <v>1.13887</v>
      </c>
      <c r="BF17" s="219">
        <v>1.066781</v>
      </c>
      <c r="BG17" s="219">
        <v>1.0538240000000001</v>
      </c>
      <c r="BH17" s="331">
        <v>1.04488</v>
      </c>
      <c r="BI17" s="331">
        <v>1.056017</v>
      </c>
      <c r="BJ17" s="331">
        <v>1.0901339999999999</v>
      </c>
      <c r="BK17" s="331">
        <v>1.0404249999999999</v>
      </c>
      <c r="BL17" s="331">
        <v>1.0173410000000001</v>
      </c>
      <c r="BM17" s="331">
        <v>1.019857</v>
      </c>
      <c r="BN17" s="331">
        <v>1.0460389999999999</v>
      </c>
      <c r="BO17" s="331">
        <v>1.0678460000000001</v>
      </c>
      <c r="BP17" s="331">
        <v>1.0873079999999999</v>
      </c>
      <c r="BQ17" s="331">
        <v>1.0978760000000001</v>
      </c>
      <c r="BR17" s="331">
        <v>1.091531</v>
      </c>
      <c r="BS17" s="331">
        <v>1.067709</v>
      </c>
      <c r="BT17" s="331">
        <v>1.0360769999999999</v>
      </c>
      <c r="BU17" s="331">
        <v>1.049714</v>
      </c>
      <c r="BV17" s="331">
        <v>1.087815</v>
      </c>
    </row>
    <row r="18" spans="1:74" ht="11.1" customHeight="1">
      <c r="A18" s="61" t="s">
        <v>705</v>
      </c>
      <c r="B18" s="176" t="s">
        <v>580</v>
      </c>
      <c r="C18" s="219">
        <v>1.710966</v>
      </c>
      <c r="D18" s="219">
        <v>1.8235710000000001</v>
      </c>
      <c r="E18" s="219">
        <v>1.8906769999999999</v>
      </c>
      <c r="F18" s="219">
        <v>1.8878999999999999</v>
      </c>
      <c r="G18" s="219">
        <v>1.953935</v>
      </c>
      <c r="H18" s="219">
        <v>1.9265330000000001</v>
      </c>
      <c r="I18" s="219">
        <v>1.907902</v>
      </c>
      <c r="J18" s="219">
        <v>1.9197090000000001</v>
      </c>
      <c r="K18" s="219">
        <v>1.962399</v>
      </c>
      <c r="L18" s="219">
        <v>1.9761280000000001</v>
      </c>
      <c r="M18" s="219">
        <v>1.9959659999999999</v>
      </c>
      <c r="N18" s="219">
        <v>1.9593860000000001</v>
      </c>
      <c r="O18" s="219">
        <v>2.017128</v>
      </c>
      <c r="P18" s="219">
        <v>2.0431059999999999</v>
      </c>
      <c r="Q18" s="219">
        <v>2.0759989999999999</v>
      </c>
      <c r="R18" s="219">
        <v>2.060899</v>
      </c>
      <c r="S18" s="219">
        <v>2.0906440000000002</v>
      </c>
      <c r="T18" s="219">
        <v>2.0461659999999999</v>
      </c>
      <c r="U18" s="219">
        <v>1.9935149999999999</v>
      </c>
      <c r="V18" s="219">
        <v>2.0707089999999999</v>
      </c>
      <c r="W18" s="219">
        <v>2.1035330000000001</v>
      </c>
      <c r="X18" s="219">
        <v>2.1247739999999999</v>
      </c>
      <c r="Y18" s="219">
        <v>2.135999</v>
      </c>
      <c r="Z18" s="219">
        <v>2.1244499999999999</v>
      </c>
      <c r="AA18" s="219">
        <v>2.1144829999999999</v>
      </c>
      <c r="AB18" s="219">
        <v>2.0085709999999999</v>
      </c>
      <c r="AC18" s="219">
        <v>2.1945800000000002</v>
      </c>
      <c r="AD18" s="219">
        <v>2.1864659999999998</v>
      </c>
      <c r="AE18" s="219">
        <v>2.2336450000000001</v>
      </c>
      <c r="AF18" s="219">
        <v>2.1879330000000001</v>
      </c>
      <c r="AG18" s="219">
        <v>2.2062580000000001</v>
      </c>
      <c r="AH18" s="219">
        <v>2.227322</v>
      </c>
      <c r="AI18" s="219">
        <v>2.170566</v>
      </c>
      <c r="AJ18" s="219">
        <v>2.3130959999999998</v>
      </c>
      <c r="AK18" s="219">
        <v>2.3730660000000001</v>
      </c>
      <c r="AL18" s="219">
        <v>2.3584830000000001</v>
      </c>
      <c r="AM18" s="219">
        <v>2.3755480000000002</v>
      </c>
      <c r="AN18" s="219">
        <v>2.3883100000000002</v>
      </c>
      <c r="AO18" s="219">
        <v>2.3749020000000001</v>
      </c>
      <c r="AP18" s="219">
        <v>2.3818990000000002</v>
      </c>
      <c r="AQ18" s="219">
        <v>2.3758379999999999</v>
      </c>
      <c r="AR18" s="219">
        <v>2.3351660000000001</v>
      </c>
      <c r="AS18" s="219">
        <v>2.3227090000000001</v>
      </c>
      <c r="AT18" s="219">
        <v>2.3669989999999999</v>
      </c>
      <c r="AU18" s="219">
        <v>2.4583659999999998</v>
      </c>
      <c r="AV18" s="219">
        <v>2.4848699999999999</v>
      </c>
      <c r="AW18" s="219">
        <v>2.5157319999999999</v>
      </c>
      <c r="AX18" s="219">
        <v>2.4140959999999998</v>
      </c>
      <c r="AY18" s="219">
        <v>2.3606440000000002</v>
      </c>
      <c r="AZ18" s="219">
        <v>2.4531420000000002</v>
      </c>
      <c r="BA18" s="219">
        <v>2.4751599999999998</v>
      </c>
      <c r="BB18" s="219">
        <v>2.4685329999999999</v>
      </c>
      <c r="BC18" s="219">
        <v>2.475225</v>
      </c>
      <c r="BD18" s="219">
        <v>2.4979330000000002</v>
      </c>
      <c r="BE18" s="219">
        <v>2.549677</v>
      </c>
      <c r="BF18" s="219">
        <v>2.5301270437999999</v>
      </c>
      <c r="BG18" s="219">
        <v>2.5207858214000001</v>
      </c>
      <c r="BH18" s="331">
        <v>2.5339140000000002</v>
      </c>
      <c r="BI18" s="331">
        <v>2.5631490000000001</v>
      </c>
      <c r="BJ18" s="331">
        <v>2.5245600000000001</v>
      </c>
      <c r="BK18" s="331">
        <v>2.4644569999999999</v>
      </c>
      <c r="BL18" s="331">
        <v>2.4816419999999999</v>
      </c>
      <c r="BM18" s="331">
        <v>2.5270169999999998</v>
      </c>
      <c r="BN18" s="331">
        <v>2.5065849999999998</v>
      </c>
      <c r="BO18" s="331">
        <v>2.5158119999999999</v>
      </c>
      <c r="BP18" s="331">
        <v>2.507771</v>
      </c>
      <c r="BQ18" s="331">
        <v>2.5003190000000002</v>
      </c>
      <c r="BR18" s="331">
        <v>2.5088149999999998</v>
      </c>
      <c r="BS18" s="331">
        <v>2.5325340000000001</v>
      </c>
      <c r="BT18" s="331">
        <v>2.5552929999999998</v>
      </c>
      <c r="BU18" s="331">
        <v>2.553464</v>
      </c>
      <c r="BV18" s="331">
        <v>2.5281259999999999</v>
      </c>
    </row>
    <row r="19" spans="1:74" ht="11.1" customHeight="1">
      <c r="A19" s="61" t="s">
        <v>1218</v>
      </c>
      <c r="B19" s="176" t="s">
        <v>1219</v>
      </c>
      <c r="C19" s="219">
        <v>0.66374200000000005</v>
      </c>
      <c r="D19" s="219">
        <v>0.68660699999999997</v>
      </c>
      <c r="E19" s="219">
        <v>0.684581</v>
      </c>
      <c r="F19" s="219">
        <v>0.68153399999999997</v>
      </c>
      <c r="G19" s="219">
        <v>0.71480600000000005</v>
      </c>
      <c r="H19" s="219">
        <v>0.74153400000000003</v>
      </c>
      <c r="I19" s="219">
        <v>0.77319400000000005</v>
      </c>
      <c r="J19" s="219">
        <v>0.78309700000000004</v>
      </c>
      <c r="K19" s="219">
        <v>0.77123399999999998</v>
      </c>
      <c r="L19" s="219">
        <v>0.78551599999999999</v>
      </c>
      <c r="M19" s="219">
        <v>0.83330000000000004</v>
      </c>
      <c r="N19" s="219">
        <v>0.83832300000000004</v>
      </c>
      <c r="O19" s="219">
        <v>0.84696800000000005</v>
      </c>
      <c r="P19" s="219">
        <v>0.87396499999999999</v>
      </c>
      <c r="Q19" s="219">
        <v>0.89561199999999996</v>
      </c>
      <c r="R19" s="219">
        <v>0.87813399999999997</v>
      </c>
      <c r="S19" s="219">
        <v>0.89267799999999997</v>
      </c>
      <c r="T19" s="219">
        <v>0.90533300000000005</v>
      </c>
      <c r="U19" s="219">
        <v>0.90606399999999998</v>
      </c>
      <c r="V19" s="219">
        <v>0.91100000000000003</v>
      </c>
      <c r="W19" s="219">
        <v>0.91446700000000003</v>
      </c>
      <c r="X19" s="219">
        <v>0.92441899999999999</v>
      </c>
      <c r="Y19" s="219">
        <v>0.96736699999999998</v>
      </c>
      <c r="Z19" s="219">
        <v>0.96119299999999996</v>
      </c>
      <c r="AA19" s="219">
        <v>0.98183200000000004</v>
      </c>
      <c r="AB19" s="219">
        <v>0.97166200000000003</v>
      </c>
      <c r="AC19" s="219">
        <v>1.0007360000000001</v>
      </c>
      <c r="AD19" s="219">
        <v>0.99442299999999995</v>
      </c>
      <c r="AE19" s="219">
        <v>0.99148499999999995</v>
      </c>
      <c r="AF19" s="219">
        <v>1.0140290000000001</v>
      </c>
      <c r="AG19" s="219">
        <v>1.0030600000000001</v>
      </c>
      <c r="AH19" s="219">
        <v>1.026886</v>
      </c>
      <c r="AI19" s="219">
        <v>1.0108109999999999</v>
      </c>
      <c r="AJ19" s="219">
        <v>1.0227470000000001</v>
      </c>
      <c r="AK19" s="219">
        <v>1.0761989999999999</v>
      </c>
      <c r="AL19" s="219">
        <v>1.085153</v>
      </c>
      <c r="AM19" s="219">
        <v>1.02101</v>
      </c>
      <c r="AN19" s="219">
        <v>1.0117689999999999</v>
      </c>
      <c r="AO19" s="219">
        <v>0.99334500000000003</v>
      </c>
      <c r="AP19" s="219">
        <v>1.0001660000000001</v>
      </c>
      <c r="AQ19" s="219">
        <v>1.016969</v>
      </c>
      <c r="AR19" s="219">
        <v>1.0029870000000001</v>
      </c>
      <c r="AS19" s="219">
        <v>0.92832199999999998</v>
      </c>
      <c r="AT19" s="219">
        <v>0.95551200000000003</v>
      </c>
      <c r="AU19" s="219">
        <v>0.92309600000000003</v>
      </c>
      <c r="AV19" s="219">
        <v>0.91212800000000005</v>
      </c>
      <c r="AW19" s="219">
        <v>0.92749999999999999</v>
      </c>
      <c r="AX19" s="219">
        <v>0.91478099999999996</v>
      </c>
      <c r="AY19" s="219">
        <v>0.89429199999999998</v>
      </c>
      <c r="AZ19" s="219">
        <v>0.90774900000000003</v>
      </c>
      <c r="BA19" s="219">
        <v>0.94870500000000002</v>
      </c>
      <c r="BB19" s="219">
        <v>0.97163600000000006</v>
      </c>
      <c r="BC19" s="219">
        <v>1.0094289999999999</v>
      </c>
      <c r="BD19" s="219">
        <v>1.031053</v>
      </c>
      <c r="BE19" s="219">
        <v>1.01803</v>
      </c>
      <c r="BF19" s="219">
        <v>1.0216727000000001</v>
      </c>
      <c r="BG19" s="219">
        <v>0.99228039999999995</v>
      </c>
      <c r="BH19" s="331">
        <v>0.98716159999999997</v>
      </c>
      <c r="BI19" s="331">
        <v>0.99719340000000001</v>
      </c>
      <c r="BJ19" s="331">
        <v>1.0001990000000001</v>
      </c>
      <c r="BK19" s="331">
        <v>0.99846330000000005</v>
      </c>
      <c r="BL19" s="331">
        <v>0.99659059999999999</v>
      </c>
      <c r="BM19" s="331">
        <v>0.99880570000000002</v>
      </c>
      <c r="BN19" s="331">
        <v>1.0012179999999999</v>
      </c>
      <c r="BO19" s="331">
        <v>1.0048429999999999</v>
      </c>
      <c r="BP19" s="331">
        <v>1.004453</v>
      </c>
      <c r="BQ19" s="331">
        <v>1.007125</v>
      </c>
      <c r="BR19" s="331">
        <v>0.99778809999999996</v>
      </c>
      <c r="BS19" s="331">
        <v>1.0043310000000001</v>
      </c>
      <c r="BT19" s="331">
        <v>1.0035590000000001</v>
      </c>
      <c r="BU19" s="331">
        <v>1.000939</v>
      </c>
      <c r="BV19" s="331">
        <v>1.003288</v>
      </c>
    </row>
    <row r="20" spans="1:74" ht="11.1" customHeight="1">
      <c r="A20" s="61" t="s">
        <v>1092</v>
      </c>
      <c r="B20" s="176" t="s">
        <v>124</v>
      </c>
      <c r="C20" s="219">
        <v>0.63100000000000001</v>
      </c>
      <c r="D20" s="219">
        <v>0.65196399999999999</v>
      </c>
      <c r="E20" s="219">
        <v>0.64906399999999997</v>
      </c>
      <c r="F20" s="219">
        <v>0.64580000000000004</v>
      </c>
      <c r="G20" s="219">
        <v>0.67819300000000005</v>
      </c>
      <c r="H20" s="219">
        <v>0.70416599999999996</v>
      </c>
      <c r="I20" s="219">
        <v>0.73829</v>
      </c>
      <c r="J20" s="219">
        <v>0.74632200000000004</v>
      </c>
      <c r="K20" s="219">
        <v>0.74060000000000004</v>
      </c>
      <c r="L20" s="219">
        <v>0.75700000000000001</v>
      </c>
      <c r="M20" s="219">
        <v>0.80406599999999995</v>
      </c>
      <c r="N20" s="219">
        <v>0.81077399999999999</v>
      </c>
      <c r="O20" s="219">
        <v>0.82661200000000001</v>
      </c>
      <c r="P20" s="219">
        <v>0.85007100000000002</v>
      </c>
      <c r="Q20" s="219">
        <v>0.85438700000000001</v>
      </c>
      <c r="R20" s="219">
        <v>0.84613300000000002</v>
      </c>
      <c r="S20" s="219">
        <v>0.84658</v>
      </c>
      <c r="T20" s="219">
        <v>0.85440000000000005</v>
      </c>
      <c r="U20" s="219">
        <v>0.85754799999999998</v>
      </c>
      <c r="V20" s="219">
        <v>0.86980599999999997</v>
      </c>
      <c r="W20" s="219">
        <v>0.87403299999999995</v>
      </c>
      <c r="X20" s="219">
        <v>0.88616099999999998</v>
      </c>
      <c r="Y20" s="219">
        <v>0.92490000000000006</v>
      </c>
      <c r="Z20" s="219">
        <v>0.91796699999999998</v>
      </c>
      <c r="AA20" s="219">
        <v>0.91829000000000005</v>
      </c>
      <c r="AB20" s="219">
        <v>0.90357100000000001</v>
      </c>
      <c r="AC20" s="219">
        <v>0.90896699999999997</v>
      </c>
      <c r="AD20" s="219">
        <v>0.88460000000000005</v>
      </c>
      <c r="AE20" s="219">
        <v>0.89419300000000002</v>
      </c>
      <c r="AF20" s="219">
        <v>0.90746599999999999</v>
      </c>
      <c r="AG20" s="219">
        <v>0.88841899999999996</v>
      </c>
      <c r="AH20" s="219">
        <v>0.902451</v>
      </c>
      <c r="AI20" s="219">
        <v>0.886266</v>
      </c>
      <c r="AJ20" s="219">
        <v>0.90364500000000003</v>
      </c>
      <c r="AK20" s="219">
        <v>0.94610000000000005</v>
      </c>
      <c r="AL20" s="219">
        <v>0.95864499999999997</v>
      </c>
      <c r="AM20" s="219">
        <v>0.93751600000000002</v>
      </c>
      <c r="AN20" s="219">
        <v>0.91906900000000002</v>
      </c>
      <c r="AO20" s="219">
        <v>0.89374100000000001</v>
      </c>
      <c r="AP20" s="219">
        <v>0.87893299999999996</v>
      </c>
      <c r="AQ20" s="219">
        <v>0.89412899999999995</v>
      </c>
      <c r="AR20" s="219">
        <v>0.88703299999999996</v>
      </c>
      <c r="AS20" s="219">
        <v>0.81706400000000001</v>
      </c>
      <c r="AT20" s="219">
        <v>0.84496700000000002</v>
      </c>
      <c r="AU20" s="219">
        <v>0.81703300000000001</v>
      </c>
      <c r="AV20" s="219">
        <v>0.81780600000000003</v>
      </c>
      <c r="AW20" s="219">
        <v>0.83963299999999996</v>
      </c>
      <c r="AX20" s="219">
        <v>0.83777400000000002</v>
      </c>
      <c r="AY20" s="219">
        <v>0.80435400000000001</v>
      </c>
      <c r="AZ20" s="219">
        <v>0.80874999999999997</v>
      </c>
      <c r="BA20" s="219">
        <v>0.82841900000000002</v>
      </c>
      <c r="BB20" s="219">
        <v>0.85540000000000005</v>
      </c>
      <c r="BC20" s="219">
        <v>0.87732200000000005</v>
      </c>
      <c r="BD20" s="219">
        <v>0.890733</v>
      </c>
      <c r="BE20" s="219">
        <v>0.86848400000000003</v>
      </c>
      <c r="BF20" s="219">
        <v>0.83641935483999996</v>
      </c>
      <c r="BG20" s="219">
        <v>0.85125065333000005</v>
      </c>
      <c r="BH20" s="331">
        <v>0.86643519999999996</v>
      </c>
      <c r="BI20" s="331">
        <v>0.87769989999999998</v>
      </c>
      <c r="BJ20" s="331">
        <v>0.87975409999999998</v>
      </c>
      <c r="BK20" s="331">
        <v>0.87799099999999997</v>
      </c>
      <c r="BL20" s="331">
        <v>0.87710840000000001</v>
      </c>
      <c r="BM20" s="331">
        <v>0.88039699999999999</v>
      </c>
      <c r="BN20" s="331">
        <v>0.88388710000000004</v>
      </c>
      <c r="BO20" s="331">
        <v>0.88759339999999998</v>
      </c>
      <c r="BP20" s="331">
        <v>0.88720370000000004</v>
      </c>
      <c r="BQ20" s="331">
        <v>0.8889184</v>
      </c>
      <c r="BR20" s="331">
        <v>0.87837030000000005</v>
      </c>
      <c r="BS20" s="331">
        <v>0.88504689999999997</v>
      </c>
      <c r="BT20" s="331">
        <v>0.88221780000000005</v>
      </c>
      <c r="BU20" s="331">
        <v>0.87954520000000003</v>
      </c>
      <c r="BV20" s="331">
        <v>0.87990120000000005</v>
      </c>
    </row>
    <row r="21" spans="1:74" ht="11.1" customHeight="1">
      <c r="A21" s="61" t="s">
        <v>1220</v>
      </c>
      <c r="B21" s="176" t="s">
        <v>1221</v>
      </c>
      <c r="C21" s="219">
        <v>0.15313641935</v>
      </c>
      <c r="D21" s="219">
        <v>0.11244928571</v>
      </c>
      <c r="E21" s="219">
        <v>0.15481883870999999</v>
      </c>
      <c r="F21" s="219">
        <v>0.13705766666999999</v>
      </c>
      <c r="G21" s="219">
        <v>0.13134990323000001</v>
      </c>
      <c r="H21" s="219">
        <v>0.15143533333</v>
      </c>
      <c r="I21" s="219">
        <v>0.13674883870999999</v>
      </c>
      <c r="J21" s="219">
        <v>0.15873222580999999</v>
      </c>
      <c r="K21" s="219">
        <v>0.15796166667</v>
      </c>
      <c r="L21" s="219">
        <v>0.15640670968000001</v>
      </c>
      <c r="M21" s="219">
        <v>0.14428099999999999</v>
      </c>
      <c r="N21" s="219">
        <v>0.14194016129000001</v>
      </c>
      <c r="O21" s="219">
        <v>0.14955919355</v>
      </c>
      <c r="P21" s="219">
        <v>0.15507971429</v>
      </c>
      <c r="Q21" s="219">
        <v>0.13444722580999999</v>
      </c>
      <c r="R21" s="219">
        <v>0.169709</v>
      </c>
      <c r="S21" s="219">
        <v>0.17913599999999999</v>
      </c>
      <c r="T21" s="219">
        <v>0.129528</v>
      </c>
      <c r="U21" s="219">
        <v>0.19107651613000001</v>
      </c>
      <c r="V21" s="219">
        <v>0.16682077418999999</v>
      </c>
      <c r="W21" s="219">
        <v>0.169766</v>
      </c>
      <c r="X21" s="219">
        <v>0.16047283871000001</v>
      </c>
      <c r="Y21" s="219">
        <v>0.19246766667000001</v>
      </c>
      <c r="Z21" s="219">
        <v>0.18710161289999999</v>
      </c>
      <c r="AA21" s="219">
        <v>0.17852829032</v>
      </c>
      <c r="AB21" s="219">
        <v>0.15738614285999999</v>
      </c>
      <c r="AC21" s="219">
        <v>0.17455229032</v>
      </c>
      <c r="AD21" s="219">
        <v>0.18160100000000001</v>
      </c>
      <c r="AE21" s="219">
        <v>0.16853609677</v>
      </c>
      <c r="AF21" s="219">
        <v>0.16813866666999999</v>
      </c>
      <c r="AG21" s="219">
        <v>0.15872087097000001</v>
      </c>
      <c r="AH21" s="219">
        <v>0.19304451613000001</v>
      </c>
      <c r="AI21" s="219">
        <v>0.17269833333000001</v>
      </c>
      <c r="AJ21" s="219">
        <v>0.17618087096999999</v>
      </c>
      <c r="AK21" s="219">
        <v>0.18526033333</v>
      </c>
      <c r="AL21" s="219">
        <v>0.19721116128999999</v>
      </c>
      <c r="AM21" s="219">
        <v>0.21232290323</v>
      </c>
      <c r="AN21" s="219">
        <v>0.17739058621000001</v>
      </c>
      <c r="AO21" s="219">
        <v>0.16745670968000001</v>
      </c>
      <c r="AP21" s="219">
        <v>0.16203966667</v>
      </c>
      <c r="AQ21" s="219">
        <v>0.19281412903</v>
      </c>
      <c r="AR21" s="219">
        <v>0.19835833333</v>
      </c>
      <c r="AS21" s="219">
        <v>0.17982332258</v>
      </c>
      <c r="AT21" s="219">
        <v>0.19710025806000001</v>
      </c>
      <c r="AU21" s="219">
        <v>0.21427833332999999</v>
      </c>
      <c r="AV21" s="219">
        <v>0.17920916129</v>
      </c>
      <c r="AW21" s="219">
        <v>0.19975333333</v>
      </c>
      <c r="AX21" s="219">
        <v>0.19786177419000001</v>
      </c>
      <c r="AY21" s="219">
        <v>0.18094216128999999</v>
      </c>
      <c r="AZ21" s="219">
        <v>0.16434000000000001</v>
      </c>
      <c r="BA21" s="219">
        <v>0.17648422581000001</v>
      </c>
      <c r="BB21" s="219">
        <v>0.20719066667</v>
      </c>
      <c r="BC21" s="219">
        <v>0.20510612903</v>
      </c>
      <c r="BD21" s="219">
        <v>0.19073766667</v>
      </c>
      <c r="BE21" s="219">
        <v>0.21134019355</v>
      </c>
      <c r="BF21" s="219">
        <v>0.16606588751000001</v>
      </c>
      <c r="BG21" s="219">
        <v>0.20362507226000001</v>
      </c>
      <c r="BH21" s="331">
        <v>0.19078529999999999</v>
      </c>
      <c r="BI21" s="331">
        <v>0.1915915</v>
      </c>
      <c r="BJ21" s="331">
        <v>0.1917143</v>
      </c>
      <c r="BK21" s="331">
        <v>0.1904266</v>
      </c>
      <c r="BL21" s="331">
        <v>0.18948970000000001</v>
      </c>
      <c r="BM21" s="331">
        <v>0.1908146</v>
      </c>
      <c r="BN21" s="331">
        <v>0.19575699999999999</v>
      </c>
      <c r="BO21" s="331">
        <v>0.19740569999999999</v>
      </c>
      <c r="BP21" s="331">
        <v>0.19871459999999999</v>
      </c>
      <c r="BQ21" s="331">
        <v>0.19683870000000001</v>
      </c>
      <c r="BR21" s="331">
        <v>0.19534470000000001</v>
      </c>
      <c r="BS21" s="331">
        <v>0.19383429999999999</v>
      </c>
      <c r="BT21" s="331">
        <v>0.19179199999999999</v>
      </c>
      <c r="BU21" s="331">
        <v>0.19770299999999999</v>
      </c>
      <c r="BV21" s="331">
        <v>0.1978104</v>
      </c>
    </row>
    <row r="22" spans="1:74" ht="11.1" customHeight="1">
      <c r="A22" s="61" t="s">
        <v>707</v>
      </c>
      <c r="B22" s="176" t="s">
        <v>137</v>
      </c>
      <c r="C22" s="219">
        <v>1.4627079999999999</v>
      </c>
      <c r="D22" s="219">
        <v>1.243501</v>
      </c>
      <c r="E22" s="219">
        <v>1.2609170000000001</v>
      </c>
      <c r="F22" s="219">
        <v>0.713897</v>
      </c>
      <c r="G22" s="219">
        <v>0.71692699999999998</v>
      </c>
      <c r="H22" s="219">
        <v>0.89488599999999996</v>
      </c>
      <c r="I22" s="219">
        <v>0.41913</v>
      </c>
      <c r="J22" s="219">
        <v>0.28475800000000001</v>
      </c>
      <c r="K22" s="219">
        <v>0.43899199999999999</v>
      </c>
      <c r="L22" s="219">
        <v>0.16159799999999999</v>
      </c>
      <c r="M22" s="219">
        <v>0.38153900000000002</v>
      </c>
      <c r="N22" s="219">
        <v>0.43326900000000002</v>
      </c>
      <c r="O22" s="219">
        <v>0.94441799999999998</v>
      </c>
      <c r="P22" s="219">
        <v>0.49363899999999999</v>
      </c>
      <c r="Q22" s="219">
        <v>0.17591599999999999</v>
      </c>
      <c r="R22" s="219">
        <v>0.404136</v>
      </c>
      <c r="S22" s="219">
        <v>0.12349499999999999</v>
      </c>
      <c r="T22" s="219">
        <v>0.244087</v>
      </c>
      <c r="U22" s="219">
        <v>0.29556199999999999</v>
      </c>
      <c r="V22" s="219">
        <v>0.43877500000000003</v>
      </c>
      <c r="W22" s="219">
        <v>0.31051800000000002</v>
      </c>
      <c r="X22" s="219">
        <v>0.14636299999999999</v>
      </c>
      <c r="Y22" s="219">
        <v>-0.169462</v>
      </c>
      <c r="Z22" s="219">
        <v>-0.166769</v>
      </c>
      <c r="AA22" s="219">
        <v>0.38608999999999999</v>
      </c>
      <c r="AB22" s="219">
        <v>-4.9539E-2</v>
      </c>
      <c r="AC22" s="219">
        <v>-2.9652999999999999E-2</v>
      </c>
      <c r="AD22" s="219">
        <v>-6.1774999999999997E-2</v>
      </c>
      <c r="AE22" s="219">
        <v>0.108362</v>
      </c>
      <c r="AF22" s="219">
        <v>-3.8460000000000001E-2</v>
      </c>
      <c r="AG22" s="219">
        <v>-0.498969</v>
      </c>
      <c r="AH22" s="219">
        <v>-0.67745299999999997</v>
      </c>
      <c r="AI22" s="219">
        <v>-0.78270499999999998</v>
      </c>
      <c r="AJ22" s="219">
        <v>-0.91117000000000004</v>
      </c>
      <c r="AK22" s="219">
        <v>-0.60134399999999999</v>
      </c>
      <c r="AL22" s="219">
        <v>-1.260772</v>
      </c>
      <c r="AM22" s="219">
        <v>-0.41154299999999999</v>
      </c>
      <c r="AN22" s="219">
        <v>-1.0143530000000001</v>
      </c>
      <c r="AO22" s="219">
        <v>-1.160175</v>
      </c>
      <c r="AP22" s="219">
        <v>-1.188801</v>
      </c>
      <c r="AQ22" s="219">
        <v>-0.90102099999999996</v>
      </c>
      <c r="AR22" s="219">
        <v>-0.87092800000000004</v>
      </c>
      <c r="AS22" s="219">
        <v>-0.99234800000000001</v>
      </c>
      <c r="AT22" s="219">
        <v>-0.68999500000000002</v>
      </c>
      <c r="AU22" s="219">
        <v>-0.93445299999999998</v>
      </c>
      <c r="AV22" s="219">
        <v>-1.1909829999999999</v>
      </c>
      <c r="AW22" s="219">
        <v>-1.3580380000000001</v>
      </c>
      <c r="AX22" s="219">
        <v>-1.5313000000000001</v>
      </c>
      <c r="AY22" s="219">
        <v>-0.71972100000000006</v>
      </c>
      <c r="AZ22" s="219">
        <v>-1.153529</v>
      </c>
      <c r="BA22" s="219">
        <v>-1.0146520000000001</v>
      </c>
      <c r="BB22" s="219">
        <v>-0.72640499999999997</v>
      </c>
      <c r="BC22" s="219">
        <v>-1.027185</v>
      </c>
      <c r="BD22" s="219">
        <v>-1.3650059999999999</v>
      </c>
      <c r="BE22" s="219">
        <v>-1.622455</v>
      </c>
      <c r="BF22" s="219">
        <v>-1.3073949129</v>
      </c>
      <c r="BG22" s="219">
        <v>-1.7993436835000001</v>
      </c>
      <c r="BH22" s="331">
        <v>-1.679095</v>
      </c>
      <c r="BI22" s="331">
        <v>-1.543401</v>
      </c>
      <c r="BJ22" s="331">
        <v>-1.5291969999999999</v>
      </c>
      <c r="BK22" s="331">
        <v>-0.63788279999999997</v>
      </c>
      <c r="BL22" s="331">
        <v>-1.0293909999999999</v>
      </c>
      <c r="BM22" s="331">
        <v>-0.99850870000000003</v>
      </c>
      <c r="BN22" s="331">
        <v>-1.0728470000000001</v>
      </c>
      <c r="BO22" s="331">
        <v>-1.083853</v>
      </c>
      <c r="BP22" s="331">
        <v>-1.2470479999999999</v>
      </c>
      <c r="BQ22" s="331">
        <v>-1.493768</v>
      </c>
      <c r="BR22" s="331">
        <v>-1.434542</v>
      </c>
      <c r="BS22" s="331">
        <v>-1.6005119999999999</v>
      </c>
      <c r="BT22" s="331">
        <v>-1.542789</v>
      </c>
      <c r="BU22" s="331">
        <v>-1.421136</v>
      </c>
      <c r="BV22" s="331">
        <v>-1.576363</v>
      </c>
    </row>
    <row r="23" spans="1:74" ht="11.1" customHeight="1">
      <c r="A23" s="61" t="s">
        <v>204</v>
      </c>
      <c r="B23" s="176" t="s">
        <v>205</v>
      </c>
      <c r="C23" s="219">
        <v>-1.4800000000000001E-2</v>
      </c>
      <c r="D23" s="219">
        <v>-2.9354999999999999E-2</v>
      </c>
      <c r="E23" s="219">
        <v>-3.4688999999999998E-2</v>
      </c>
      <c r="F23" s="219">
        <v>-2.5828E-2</v>
      </c>
      <c r="G23" s="219">
        <v>-2.5444999999999999E-2</v>
      </c>
      <c r="H23" s="219">
        <v>-3.0859999999999999E-2</v>
      </c>
      <c r="I23" s="219">
        <v>-3.0676999999999999E-2</v>
      </c>
      <c r="J23" s="219">
        <v>-4.0400999999999999E-2</v>
      </c>
      <c r="K23" s="219">
        <v>-2.1297E-2</v>
      </c>
      <c r="L23" s="219">
        <v>-3.3045999999999999E-2</v>
      </c>
      <c r="M23" s="219">
        <v>-8.3800000000000003E-3</v>
      </c>
      <c r="N23" s="219">
        <v>-3.4499000000000002E-2</v>
      </c>
      <c r="O23" s="219">
        <v>-3.1620000000000002E-2</v>
      </c>
      <c r="P23" s="219">
        <v>-3.0238999999999999E-2</v>
      </c>
      <c r="Q23" s="219">
        <v>-3.9327000000000001E-2</v>
      </c>
      <c r="R23" s="219">
        <v>-2.2194999999999999E-2</v>
      </c>
      <c r="S23" s="219">
        <v>-1.3695000000000001E-2</v>
      </c>
      <c r="T23" s="219">
        <v>1.1131E-2</v>
      </c>
      <c r="U23" s="219">
        <v>1.0578000000000001E-2</v>
      </c>
      <c r="V23" s="219">
        <v>1.8799999999999999E-3</v>
      </c>
      <c r="W23" s="219">
        <v>1.0128E-2</v>
      </c>
      <c r="X23" s="219">
        <v>1.8734000000000001E-2</v>
      </c>
      <c r="Y23" s="219">
        <v>1.5375E-2</v>
      </c>
      <c r="Z23" s="219">
        <v>-7.2240000000000004E-3</v>
      </c>
      <c r="AA23" s="219">
        <v>-6.2497999999999998E-2</v>
      </c>
      <c r="AB23" s="219">
        <v>-1.6573999999999998E-2</v>
      </c>
      <c r="AC23" s="219">
        <v>-4.6502000000000002E-2</v>
      </c>
      <c r="AD23" s="219">
        <v>-7.8955999999999998E-2</v>
      </c>
      <c r="AE23" s="219">
        <v>-5.4731000000000002E-2</v>
      </c>
      <c r="AF23" s="219">
        <v>-3.2141999999999997E-2</v>
      </c>
      <c r="AG23" s="219">
        <v>-6.6767999999999994E-2</v>
      </c>
      <c r="AH23" s="219">
        <v>-5.6902000000000001E-2</v>
      </c>
      <c r="AI23" s="219">
        <v>-7.2903999999999997E-2</v>
      </c>
      <c r="AJ23" s="219">
        <v>-7.0624999999999993E-2</v>
      </c>
      <c r="AK23" s="219">
        <v>-3.9796999999999999E-2</v>
      </c>
      <c r="AL23" s="219">
        <v>-2.8362999999999999E-2</v>
      </c>
      <c r="AM23" s="219">
        <v>-3.4039E-2</v>
      </c>
      <c r="AN23" s="219">
        <v>-0.110239</v>
      </c>
      <c r="AO23" s="219">
        <v>-8.2860000000000003E-2</v>
      </c>
      <c r="AP23" s="219">
        <v>-7.4591000000000005E-2</v>
      </c>
      <c r="AQ23" s="219">
        <v>-6.9490999999999997E-2</v>
      </c>
      <c r="AR23" s="219">
        <v>-0.111069</v>
      </c>
      <c r="AS23" s="219">
        <v>-9.0130000000000002E-2</v>
      </c>
      <c r="AT23" s="219">
        <v>-3.1782999999999999E-2</v>
      </c>
      <c r="AU23" s="219">
        <v>-0.12925700000000001</v>
      </c>
      <c r="AV23" s="219">
        <v>-0.100869</v>
      </c>
      <c r="AW23" s="219">
        <v>-0.101162</v>
      </c>
      <c r="AX23" s="219">
        <v>-8.3616999999999997E-2</v>
      </c>
      <c r="AY23" s="219">
        <v>-5.9292999999999998E-2</v>
      </c>
      <c r="AZ23" s="219">
        <v>-0.14331099999999999</v>
      </c>
      <c r="BA23" s="219">
        <v>-8.1459000000000004E-2</v>
      </c>
      <c r="BB23" s="219">
        <v>-6.5376000000000004E-2</v>
      </c>
      <c r="BC23" s="219">
        <v>-6.6790000000000002E-2</v>
      </c>
      <c r="BD23" s="219">
        <v>-3.0837E-2</v>
      </c>
      <c r="BE23" s="219">
        <v>-0.188606</v>
      </c>
      <c r="BF23" s="219">
        <v>-6.2930200000000006E-2</v>
      </c>
      <c r="BG23" s="219">
        <v>-7.9962099999999994E-2</v>
      </c>
      <c r="BH23" s="331">
        <v>-8.4426000000000001E-2</v>
      </c>
      <c r="BI23" s="331">
        <v>-7.7644900000000003E-2</v>
      </c>
      <c r="BJ23" s="331">
        <v>-6.2954399999999994E-2</v>
      </c>
      <c r="BK23" s="331">
        <v>-0.1050015</v>
      </c>
      <c r="BL23" s="331">
        <v>-9.8974500000000007E-2</v>
      </c>
      <c r="BM23" s="331">
        <v>-8.4332900000000002E-2</v>
      </c>
      <c r="BN23" s="331">
        <v>-6.7673200000000003E-2</v>
      </c>
      <c r="BO23" s="331">
        <v>-7.1246000000000004E-2</v>
      </c>
      <c r="BP23" s="331">
        <v>-7.3272000000000004E-2</v>
      </c>
      <c r="BQ23" s="331">
        <v>-7.3697899999999997E-2</v>
      </c>
      <c r="BR23" s="331">
        <v>-6.7292099999999994E-2</v>
      </c>
      <c r="BS23" s="331">
        <v>-7.4923299999999998E-2</v>
      </c>
      <c r="BT23" s="331">
        <v>-7.8985600000000003E-2</v>
      </c>
      <c r="BU23" s="331">
        <v>-7.3373400000000005E-2</v>
      </c>
      <c r="BV23" s="331">
        <v>-5.9988199999999998E-2</v>
      </c>
    </row>
    <row r="24" spans="1:74" ht="11.1" customHeight="1">
      <c r="A24" s="61" t="s">
        <v>201</v>
      </c>
      <c r="B24" s="176" t="s">
        <v>203</v>
      </c>
      <c r="C24" s="219">
        <v>0.163601</v>
      </c>
      <c r="D24" s="219">
        <v>0.111799</v>
      </c>
      <c r="E24" s="219">
        <v>0.158026</v>
      </c>
      <c r="F24" s="219">
        <v>7.1661000000000002E-2</v>
      </c>
      <c r="G24" s="219">
        <v>0.11491</v>
      </c>
      <c r="H24" s="219">
        <v>3.4021000000000003E-2</v>
      </c>
      <c r="I24" s="219">
        <v>4.3671000000000001E-2</v>
      </c>
      <c r="J24" s="219">
        <v>-9.861E-3</v>
      </c>
      <c r="K24" s="219">
        <v>3.6015999999999999E-2</v>
      </c>
      <c r="L24" s="219">
        <v>5.1204E-2</v>
      </c>
      <c r="M24" s="219">
        <v>0.113581</v>
      </c>
      <c r="N24" s="219">
        <v>0.10287</v>
      </c>
      <c r="O24" s="219">
        <v>6.2996999999999997E-2</v>
      </c>
      <c r="P24" s="219">
        <v>0.12662599999999999</v>
      </c>
      <c r="Q24" s="219">
        <v>4.7687E-2</v>
      </c>
      <c r="R24" s="219">
        <v>-1.9283999999999999E-2</v>
      </c>
      <c r="S24" s="219">
        <v>-2.3989E-2</v>
      </c>
      <c r="T24" s="219">
        <v>1.5962E-2</v>
      </c>
      <c r="U24" s="219">
        <v>-3.9176000000000002E-2</v>
      </c>
      <c r="V24" s="219">
        <v>6.9300000000000004E-4</v>
      </c>
      <c r="W24" s="219">
        <v>-8.4320000000000003E-3</v>
      </c>
      <c r="X24" s="219">
        <v>1.6173E-2</v>
      </c>
      <c r="Y24" s="219">
        <v>2.5037E-2</v>
      </c>
      <c r="Z24" s="219">
        <v>5.8909999999999997E-2</v>
      </c>
      <c r="AA24" s="219">
        <v>0.15121000000000001</v>
      </c>
      <c r="AB24" s="219">
        <v>0.143125</v>
      </c>
      <c r="AC24" s="219">
        <v>7.4899999999999994E-2</v>
      </c>
      <c r="AD24" s="219">
        <v>-1.8142999999999999E-2</v>
      </c>
      <c r="AE24" s="219">
        <v>-2.9519E-2</v>
      </c>
      <c r="AF24" s="219">
        <v>6.339E-3</v>
      </c>
      <c r="AG24" s="219">
        <v>1.1579000000000001E-2</v>
      </c>
      <c r="AH24" s="219">
        <v>1.9411999999999999E-2</v>
      </c>
      <c r="AI24" s="219">
        <v>2.0698000000000001E-2</v>
      </c>
      <c r="AJ24" s="219">
        <v>8.8471999999999995E-2</v>
      </c>
      <c r="AK24" s="219">
        <v>5.8201999999999997E-2</v>
      </c>
      <c r="AL24" s="219">
        <v>0.123141</v>
      </c>
      <c r="AM24" s="219">
        <v>-1.1249E-2</v>
      </c>
      <c r="AN24" s="219">
        <v>-2.1694000000000001E-2</v>
      </c>
      <c r="AO24" s="219">
        <v>-5.0185E-2</v>
      </c>
      <c r="AP24" s="219">
        <v>-9.2425999999999994E-2</v>
      </c>
      <c r="AQ24" s="219">
        <v>4.6748999999999999E-2</v>
      </c>
      <c r="AR24" s="219">
        <v>-2.3512999999999999E-2</v>
      </c>
      <c r="AS24" s="219">
        <v>-2.1173000000000001E-2</v>
      </c>
      <c r="AT24" s="219">
        <v>1.2070000000000001E-2</v>
      </c>
      <c r="AU24" s="219">
        <v>2.5055999999999998E-2</v>
      </c>
      <c r="AV24" s="219">
        <v>-3.0044000000000001E-2</v>
      </c>
      <c r="AW24" s="219">
        <v>-0.10027</v>
      </c>
      <c r="AX24" s="219">
        <v>-4.2832000000000002E-2</v>
      </c>
      <c r="AY24" s="219">
        <v>1.7684999999999999E-2</v>
      </c>
      <c r="AZ24" s="219">
        <v>-2.5554E-2</v>
      </c>
      <c r="BA24" s="219">
        <v>-0.15595600000000001</v>
      </c>
      <c r="BB24" s="219">
        <v>-0.17641499999999999</v>
      </c>
      <c r="BC24" s="219">
        <v>-0.23965400000000001</v>
      </c>
      <c r="BD24" s="219">
        <v>-0.17023199999999999</v>
      </c>
      <c r="BE24" s="219">
        <v>-0.210871</v>
      </c>
      <c r="BF24" s="219">
        <v>-0.15670529999999999</v>
      </c>
      <c r="BG24" s="219">
        <v>-0.18074000000000001</v>
      </c>
      <c r="BH24" s="331">
        <v>-0.1602133</v>
      </c>
      <c r="BI24" s="331">
        <v>-0.15401429999999999</v>
      </c>
      <c r="BJ24" s="331">
        <v>-0.13174469999999999</v>
      </c>
      <c r="BK24" s="331">
        <v>-7.97514E-2</v>
      </c>
      <c r="BL24" s="331">
        <v>-0.11696239999999999</v>
      </c>
      <c r="BM24" s="331">
        <v>-0.17170959999999999</v>
      </c>
      <c r="BN24" s="331">
        <v>-0.21069769999999999</v>
      </c>
      <c r="BO24" s="331">
        <v>-0.2117212</v>
      </c>
      <c r="BP24" s="331">
        <v>-0.24221300000000001</v>
      </c>
      <c r="BQ24" s="331">
        <v>-0.24512590000000001</v>
      </c>
      <c r="BR24" s="331">
        <v>-0.18585579999999999</v>
      </c>
      <c r="BS24" s="331">
        <v>-0.1861332</v>
      </c>
      <c r="BT24" s="331">
        <v>-0.1509547</v>
      </c>
      <c r="BU24" s="331">
        <v>-9.1893100000000005E-2</v>
      </c>
      <c r="BV24" s="331">
        <v>-9.3746200000000002E-2</v>
      </c>
    </row>
    <row r="25" spans="1:74" ht="11.1" customHeight="1">
      <c r="A25" s="61" t="s">
        <v>200</v>
      </c>
      <c r="B25" s="176" t="s">
        <v>202</v>
      </c>
      <c r="C25" s="219">
        <v>0.69667699999999999</v>
      </c>
      <c r="D25" s="219">
        <v>0.71450000000000002</v>
      </c>
      <c r="E25" s="219">
        <v>0.65803199999999995</v>
      </c>
      <c r="F25" s="219">
        <v>0.61219999999999997</v>
      </c>
      <c r="G25" s="219">
        <v>0.81803199999999998</v>
      </c>
      <c r="H25" s="219">
        <v>0.76043300000000003</v>
      </c>
      <c r="I25" s="219">
        <v>0.83161200000000002</v>
      </c>
      <c r="J25" s="219">
        <v>0.59874099999999997</v>
      </c>
      <c r="K25" s="219">
        <v>0.71396599999999999</v>
      </c>
      <c r="L25" s="219">
        <v>0.55609600000000003</v>
      </c>
      <c r="M25" s="219">
        <v>0.67543299999999995</v>
      </c>
      <c r="N25" s="219">
        <v>0.49477399999999999</v>
      </c>
      <c r="O25" s="219">
        <v>0.54483800000000004</v>
      </c>
      <c r="P25" s="219">
        <v>0.51035699999999995</v>
      </c>
      <c r="Q25" s="219">
        <v>0.50274099999999999</v>
      </c>
      <c r="R25" s="219">
        <v>0.59973299999999996</v>
      </c>
      <c r="S25" s="219">
        <v>0.56741900000000001</v>
      </c>
      <c r="T25" s="219">
        <v>0.54666599999999999</v>
      </c>
      <c r="U25" s="219">
        <v>0.61703200000000002</v>
      </c>
      <c r="V25" s="219">
        <v>0.69464499999999996</v>
      </c>
      <c r="W25" s="219">
        <v>0.65249999999999997</v>
      </c>
      <c r="X25" s="219">
        <v>0.73822500000000002</v>
      </c>
      <c r="Y25" s="219">
        <v>0.63070000000000004</v>
      </c>
      <c r="Z25" s="219">
        <v>0.65964500000000004</v>
      </c>
      <c r="AA25" s="219">
        <v>0.80496699999999999</v>
      </c>
      <c r="AB25" s="219">
        <v>0.60614199999999996</v>
      </c>
      <c r="AC25" s="219">
        <v>0.69667699999999999</v>
      </c>
      <c r="AD25" s="219">
        <v>0.74643300000000001</v>
      </c>
      <c r="AE25" s="219">
        <v>0.68287100000000001</v>
      </c>
      <c r="AF25" s="219">
        <v>0.65486599999999995</v>
      </c>
      <c r="AG25" s="219">
        <v>0.67964500000000005</v>
      </c>
      <c r="AH25" s="219">
        <v>0.66764500000000004</v>
      </c>
      <c r="AI25" s="219">
        <v>0.734066</v>
      </c>
      <c r="AJ25" s="219">
        <v>0.65170899999999998</v>
      </c>
      <c r="AK25" s="219">
        <v>0.66866599999999998</v>
      </c>
      <c r="AL25" s="219">
        <v>0.643903</v>
      </c>
      <c r="AM25" s="219">
        <v>0.61338700000000002</v>
      </c>
      <c r="AN25" s="219">
        <v>0.49751699999999999</v>
      </c>
      <c r="AO25" s="219">
        <v>0.46809600000000001</v>
      </c>
      <c r="AP25" s="219">
        <v>0.51173299999999999</v>
      </c>
      <c r="AQ25" s="219">
        <v>0.65700000000000003</v>
      </c>
      <c r="AR25" s="219">
        <v>0.66966599999999998</v>
      </c>
      <c r="AS25" s="219">
        <v>0.57516100000000003</v>
      </c>
      <c r="AT25" s="219">
        <v>0.53212899999999996</v>
      </c>
      <c r="AU25" s="219">
        <v>0.74493299999999996</v>
      </c>
      <c r="AV25" s="219">
        <v>0.66029000000000004</v>
      </c>
      <c r="AW25" s="219">
        <v>0.60176600000000002</v>
      </c>
      <c r="AX25" s="219">
        <v>0.70096700000000001</v>
      </c>
      <c r="AY25" s="219">
        <v>0.60912900000000003</v>
      </c>
      <c r="AZ25" s="219">
        <v>0.57153500000000002</v>
      </c>
      <c r="BA25" s="219">
        <v>0.54441899999999999</v>
      </c>
      <c r="BB25" s="219">
        <v>0.66203299999999998</v>
      </c>
      <c r="BC25" s="219">
        <v>0.73261200000000004</v>
      </c>
      <c r="BD25" s="219">
        <v>0.6452</v>
      </c>
      <c r="BE25" s="219">
        <v>0.76751599999999998</v>
      </c>
      <c r="BF25" s="219">
        <v>0.58867610000000004</v>
      </c>
      <c r="BG25" s="219">
        <v>0.63972099999999998</v>
      </c>
      <c r="BH25" s="331">
        <v>0.62031510000000001</v>
      </c>
      <c r="BI25" s="331">
        <v>0.46870830000000002</v>
      </c>
      <c r="BJ25" s="331">
        <v>0.40292060000000002</v>
      </c>
      <c r="BK25" s="331">
        <v>0.50615469999999996</v>
      </c>
      <c r="BL25" s="331">
        <v>0.4775722</v>
      </c>
      <c r="BM25" s="331">
        <v>0.55729320000000004</v>
      </c>
      <c r="BN25" s="331">
        <v>0.54406750000000004</v>
      </c>
      <c r="BO25" s="331">
        <v>0.60412659999999996</v>
      </c>
      <c r="BP25" s="331">
        <v>0.60702319999999999</v>
      </c>
      <c r="BQ25" s="331">
        <v>0.60847620000000002</v>
      </c>
      <c r="BR25" s="331">
        <v>0.61506130000000003</v>
      </c>
      <c r="BS25" s="331">
        <v>0.66318089999999996</v>
      </c>
      <c r="BT25" s="331">
        <v>0.60053230000000002</v>
      </c>
      <c r="BU25" s="331">
        <v>0.46028380000000002</v>
      </c>
      <c r="BV25" s="331">
        <v>0.39618310000000001</v>
      </c>
    </row>
    <row r="26" spans="1:74" ht="11.1" customHeight="1">
      <c r="A26" s="61" t="s">
        <v>208</v>
      </c>
      <c r="B26" s="176" t="s">
        <v>207</v>
      </c>
      <c r="C26" s="219">
        <v>-2.23E-2</v>
      </c>
      <c r="D26" s="219">
        <v>-4.3024E-2</v>
      </c>
      <c r="E26" s="219">
        <v>-5.8659999999999997E-2</v>
      </c>
      <c r="F26" s="219">
        <v>-3.5027000000000003E-2</v>
      </c>
      <c r="G26" s="219">
        <v>-3.9869000000000002E-2</v>
      </c>
      <c r="H26" s="219">
        <v>-3.4471000000000002E-2</v>
      </c>
      <c r="I26" s="219">
        <v>-1.9556E-2</v>
      </c>
      <c r="J26" s="219">
        <v>-3.4250999999999997E-2</v>
      </c>
      <c r="K26" s="219">
        <v>-4.5966E-2</v>
      </c>
      <c r="L26" s="219">
        <v>-2.9345E-2</v>
      </c>
      <c r="M26" s="219">
        <v>-1.9983000000000001E-2</v>
      </c>
      <c r="N26" s="219">
        <v>-3.0039E-2</v>
      </c>
      <c r="O26" s="219">
        <v>-4.6913000000000003E-2</v>
      </c>
      <c r="P26" s="219">
        <v>-6.4388000000000001E-2</v>
      </c>
      <c r="Q26" s="219">
        <v>-6.1643999999999997E-2</v>
      </c>
      <c r="R26" s="219">
        <v>-8.0574000000000007E-2</v>
      </c>
      <c r="S26" s="219">
        <v>-5.7611999999999997E-2</v>
      </c>
      <c r="T26" s="219">
        <v>-5.7801999999999999E-2</v>
      </c>
      <c r="U26" s="219">
        <v>-9.2365000000000003E-2</v>
      </c>
      <c r="V26" s="219">
        <v>-9.1678999999999997E-2</v>
      </c>
      <c r="W26" s="219">
        <v>-9.1424000000000005E-2</v>
      </c>
      <c r="X26" s="219">
        <v>-7.2605000000000003E-2</v>
      </c>
      <c r="Y26" s="219">
        <v>-8.1975000000000006E-2</v>
      </c>
      <c r="Z26" s="219">
        <v>-0.12148399999999999</v>
      </c>
      <c r="AA26" s="219">
        <v>-9.8972000000000004E-2</v>
      </c>
      <c r="AB26" s="219">
        <v>-8.6777000000000007E-2</v>
      </c>
      <c r="AC26" s="219">
        <v>-0.139706</v>
      </c>
      <c r="AD26" s="219">
        <v>-0.15822700000000001</v>
      </c>
      <c r="AE26" s="219">
        <v>-9.8767999999999995E-2</v>
      </c>
      <c r="AF26" s="219">
        <v>-0.103546</v>
      </c>
      <c r="AG26" s="219">
        <v>-0.132357</v>
      </c>
      <c r="AH26" s="219">
        <v>-0.101035</v>
      </c>
      <c r="AI26" s="219">
        <v>-0.103645</v>
      </c>
      <c r="AJ26" s="219">
        <v>-0.13942099999999999</v>
      </c>
      <c r="AK26" s="219">
        <v>-0.14419699999999999</v>
      </c>
      <c r="AL26" s="219">
        <v>-0.14945800000000001</v>
      </c>
      <c r="AM26" s="219">
        <v>-0.11928999999999999</v>
      </c>
      <c r="AN26" s="219">
        <v>-0.101783</v>
      </c>
      <c r="AO26" s="219">
        <v>-9.9046999999999996E-2</v>
      </c>
      <c r="AP26" s="219">
        <v>-9.7717999999999999E-2</v>
      </c>
      <c r="AQ26" s="219">
        <v>-0.11133</v>
      </c>
      <c r="AR26" s="219">
        <v>-8.3488000000000007E-2</v>
      </c>
      <c r="AS26" s="219">
        <v>-7.2073999999999999E-2</v>
      </c>
      <c r="AT26" s="219">
        <v>-5.1704E-2</v>
      </c>
      <c r="AU26" s="219">
        <v>-5.4962999999999998E-2</v>
      </c>
      <c r="AV26" s="219">
        <v>-1.8856999999999999E-2</v>
      </c>
      <c r="AW26" s="219">
        <v>-2.2796E-2</v>
      </c>
      <c r="AX26" s="219">
        <v>-3.8167E-2</v>
      </c>
      <c r="AY26" s="219">
        <v>-4.5397E-2</v>
      </c>
      <c r="AZ26" s="219">
        <v>-8.5945999999999995E-2</v>
      </c>
      <c r="BA26" s="219">
        <v>-4.6356000000000001E-2</v>
      </c>
      <c r="BB26" s="219">
        <v>-6.4210000000000003E-2</v>
      </c>
      <c r="BC26" s="219">
        <v>-8.0093999999999999E-2</v>
      </c>
      <c r="BD26" s="219">
        <v>-4.2327999999999998E-2</v>
      </c>
      <c r="BE26" s="219">
        <v>-3.9389E-2</v>
      </c>
      <c r="BF26" s="219">
        <v>-5.0214619354999997E-2</v>
      </c>
      <c r="BG26" s="219">
        <v>-4.641178E-2</v>
      </c>
      <c r="BH26" s="331">
        <v>-4.1634200000000003E-2</v>
      </c>
      <c r="BI26" s="331">
        <v>-5.79065E-2</v>
      </c>
      <c r="BJ26" s="331">
        <v>-5.1569499999999997E-2</v>
      </c>
      <c r="BK26" s="331">
        <v>-5.5287799999999998E-2</v>
      </c>
      <c r="BL26" s="331">
        <v>-5.8466400000000002E-2</v>
      </c>
      <c r="BM26" s="331">
        <v>-6.9959199999999999E-2</v>
      </c>
      <c r="BN26" s="331">
        <v>-6.7372500000000002E-2</v>
      </c>
      <c r="BO26" s="331">
        <v>-7.0085499999999995E-2</v>
      </c>
      <c r="BP26" s="331">
        <v>-6.07404E-2</v>
      </c>
      <c r="BQ26" s="331">
        <v>-6.23422E-2</v>
      </c>
      <c r="BR26" s="331">
        <v>-6.1482799999999997E-2</v>
      </c>
      <c r="BS26" s="331">
        <v>-7.1182700000000002E-2</v>
      </c>
      <c r="BT26" s="331">
        <v>-6.4306799999999997E-2</v>
      </c>
      <c r="BU26" s="331">
        <v>-6.4069899999999999E-2</v>
      </c>
      <c r="BV26" s="331">
        <v>-6.5701700000000002E-2</v>
      </c>
    </row>
    <row r="27" spans="1:74" ht="11.1" customHeight="1">
      <c r="A27" s="61" t="s">
        <v>196</v>
      </c>
      <c r="B27" s="176" t="s">
        <v>963</v>
      </c>
      <c r="C27" s="219">
        <v>0.83184100000000005</v>
      </c>
      <c r="D27" s="219">
        <v>0.81982900000000003</v>
      </c>
      <c r="E27" s="219">
        <v>0.88001099999999999</v>
      </c>
      <c r="F27" s="219">
        <v>0.72478799999999999</v>
      </c>
      <c r="G27" s="219">
        <v>0.62319500000000005</v>
      </c>
      <c r="H27" s="219">
        <v>0.78784600000000005</v>
      </c>
      <c r="I27" s="219">
        <v>0.69355100000000003</v>
      </c>
      <c r="J27" s="219">
        <v>0.62609300000000001</v>
      </c>
      <c r="K27" s="219">
        <v>0.64785999999999999</v>
      </c>
      <c r="L27" s="219">
        <v>0.63816399999999995</v>
      </c>
      <c r="M27" s="219">
        <v>0.60546299999999997</v>
      </c>
      <c r="N27" s="219">
        <v>0.57786800000000005</v>
      </c>
      <c r="O27" s="219">
        <v>0.66588800000000004</v>
      </c>
      <c r="P27" s="219">
        <v>0.58508599999999999</v>
      </c>
      <c r="Q27" s="219">
        <v>0.56623100000000004</v>
      </c>
      <c r="R27" s="219">
        <v>0.74329100000000004</v>
      </c>
      <c r="S27" s="219">
        <v>0.741815</v>
      </c>
      <c r="T27" s="219">
        <v>0.74149900000000002</v>
      </c>
      <c r="U27" s="219">
        <v>0.91067799999999999</v>
      </c>
      <c r="V27" s="219">
        <v>0.85395299999999996</v>
      </c>
      <c r="W27" s="219">
        <v>0.73003499999999999</v>
      </c>
      <c r="X27" s="219">
        <v>0.71587599999999996</v>
      </c>
      <c r="Y27" s="219">
        <v>0.54523100000000002</v>
      </c>
      <c r="Z27" s="219">
        <v>0.60089700000000001</v>
      </c>
      <c r="AA27" s="219">
        <v>0.71601300000000001</v>
      </c>
      <c r="AB27" s="219">
        <v>0.60864200000000002</v>
      </c>
      <c r="AC27" s="219">
        <v>0.58671200000000001</v>
      </c>
      <c r="AD27" s="219">
        <v>0.81617899999999999</v>
      </c>
      <c r="AE27" s="219">
        <v>0.96300600000000003</v>
      </c>
      <c r="AF27" s="219">
        <v>0.79031300000000004</v>
      </c>
      <c r="AG27" s="219">
        <v>0.66098699999999999</v>
      </c>
      <c r="AH27" s="219">
        <v>0.59791099999999997</v>
      </c>
      <c r="AI27" s="219">
        <v>0.55117400000000005</v>
      </c>
      <c r="AJ27" s="219">
        <v>0.50549599999999995</v>
      </c>
      <c r="AK27" s="219">
        <v>0.68462400000000001</v>
      </c>
      <c r="AL27" s="219">
        <v>0.56967100000000004</v>
      </c>
      <c r="AM27" s="219">
        <v>0.69148600000000005</v>
      </c>
      <c r="AN27" s="219">
        <v>0.53561999999999999</v>
      </c>
      <c r="AO27" s="219">
        <v>0.51026300000000002</v>
      </c>
      <c r="AP27" s="219">
        <v>0.66507899999999998</v>
      </c>
      <c r="AQ27" s="219">
        <v>0.62061599999999995</v>
      </c>
      <c r="AR27" s="219">
        <v>0.64049400000000001</v>
      </c>
      <c r="AS27" s="219">
        <v>0.60331100000000004</v>
      </c>
      <c r="AT27" s="219">
        <v>0.65179699999999996</v>
      </c>
      <c r="AU27" s="219">
        <v>0.39766099999999999</v>
      </c>
      <c r="AV27" s="219">
        <v>0.40087099999999998</v>
      </c>
      <c r="AW27" s="219">
        <v>0.37002200000000002</v>
      </c>
      <c r="AX27" s="219">
        <v>0.318907</v>
      </c>
      <c r="AY27" s="219">
        <v>0.423653</v>
      </c>
      <c r="AZ27" s="219">
        <v>0.37784200000000001</v>
      </c>
      <c r="BA27" s="219">
        <v>0.402505</v>
      </c>
      <c r="BB27" s="219">
        <v>0.58806899999999995</v>
      </c>
      <c r="BC27" s="219">
        <v>0.68032700000000002</v>
      </c>
      <c r="BD27" s="219">
        <v>0.51307599999999998</v>
      </c>
      <c r="BE27" s="219">
        <v>0.47627799999999998</v>
      </c>
      <c r="BF27" s="219">
        <v>0.40507362948999998</v>
      </c>
      <c r="BG27" s="219">
        <v>0.33782568651</v>
      </c>
      <c r="BH27" s="331">
        <v>0.29101650000000001</v>
      </c>
      <c r="BI27" s="331">
        <v>0.38101780000000002</v>
      </c>
      <c r="BJ27" s="331">
        <v>0.42781269999999999</v>
      </c>
      <c r="BK27" s="331">
        <v>0.56658059999999999</v>
      </c>
      <c r="BL27" s="331">
        <v>0.4562234</v>
      </c>
      <c r="BM27" s="331">
        <v>0.44286500000000001</v>
      </c>
      <c r="BN27" s="331">
        <v>0.56703530000000002</v>
      </c>
      <c r="BO27" s="331">
        <v>0.6130082</v>
      </c>
      <c r="BP27" s="331">
        <v>0.64619099999999996</v>
      </c>
      <c r="BQ27" s="331">
        <v>0.56670169999999997</v>
      </c>
      <c r="BR27" s="331">
        <v>0.48078559999999998</v>
      </c>
      <c r="BS27" s="331">
        <v>0.4483279</v>
      </c>
      <c r="BT27" s="331">
        <v>0.45305610000000002</v>
      </c>
      <c r="BU27" s="331">
        <v>0.45099250000000002</v>
      </c>
      <c r="BV27" s="331">
        <v>0.45541860000000001</v>
      </c>
    </row>
    <row r="28" spans="1:74" ht="11.1" customHeight="1">
      <c r="A28" s="61" t="s">
        <v>195</v>
      </c>
      <c r="B28" s="176" t="s">
        <v>591</v>
      </c>
      <c r="C28" s="219">
        <v>7.7039999999999997E-2</v>
      </c>
      <c r="D28" s="219">
        <v>8.0806000000000003E-2</v>
      </c>
      <c r="E28" s="219">
        <v>0.130269</v>
      </c>
      <c r="F28" s="219">
        <v>9.5573000000000005E-2</v>
      </c>
      <c r="G28" s="219">
        <v>3.2182000000000002E-2</v>
      </c>
      <c r="H28" s="219">
        <v>1.2862999999999999E-2</v>
      </c>
      <c r="I28" s="219">
        <v>-1.6055E-2</v>
      </c>
      <c r="J28" s="219">
        <v>0.141485</v>
      </c>
      <c r="K28" s="219">
        <v>-4.3097999999999997E-2</v>
      </c>
      <c r="L28" s="219">
        <v>-5.6457E-2</v>
      </c>
      <c r="M28" s="219">
        <v>-4.1133999999999997E-2</v>
      </c>
      <c r="N28" s="219">
        <v>-7.5523000000000007E-2</v>
      </c>
      <c r="O28" s="219">
        <v>-4.1736000000000002E-2</v>
      </c>
      <c r="P28" s="219">
        <v>-5.5659E-2</v>
      </c>
      <c r="Q28" s="219">
        <v>-0.24310300000000001</v>
      </c>
      <c r="R28" s="219">
        <v>-0.129582</v>
      </c>
      <c r="S28" s="219">
        <v>-7.7299999999999994E-2</v>
      </c>
      <c r="T28" s="219">
        <v>-0.12068</v>
      </c>
      <c r="U28" s="219">
        <v>-0.16831199999999999</v>
      </c>
      <c r="V28" s="219">
        <v>-8.3682999999999994E-2</v>
      </c>
      <c r="W28" s="219">
        <v>-9.6329999999999999E-2</v>
      </c>
      <c r="X28" s="219">
        <v>-0.19728499999999999</v>
      </c>
      <c r="Y28" s="219">
        <v>-0.295927</v>
      </c>
      <c r="Z28" s="219">
        <v>-0.41827300000000001</v>
      </c>
      <c r="AA28" s="219">
        <v>-0.31205300000000002</v>
      </c>
      <c r="AB28" s="219">
        <v>-0.28723700000000002</v>
      </c>
      <c r="AC28" s="219">
        <v>-0.300564</v>
      </c>
      <c r="AD28" s="219">
        <v>-0.34049600000000002</v>
      </c>
      <c r="AE28" s="219">
        <v>-0.31043399999999999</v>
      </c>
      <c r="AF28" s="219">
        <v>-0.26453399999999999</v>
      </c>
      <c r="AG28" s="219">
        <v>-0.243424</v>
      </c>
      <c r="AH28" s="219">
        <v>-0.42980400000000002</v>
      </c>
      <c r="AI28" s="219">
        <v>-0.42966599999999999</v>
      </c>
      <c r="AJ28" s="219">
        <v>-0.45738400000000001</v>
      </c>
      <c r="AK28" s="219">
        <v>-0.55205400000000004</v>
      </c>
      <c r="AL28" s="219">
        <v>-0.55582600000000004</v>
      </c>
      <c r="AM28" s="219">
        <v>-0.28091899999999997</v>
      </c>
      <c r="AN28" s="219">
        <v>-0.358099</v>
      </c>
      <c r="AO28" s="219">
        <v>-0.34420800000000001</v>
      </c>
      <c r="AP28" s="219">
        <v>-0.351163</v>
      </c>
      <c r="AQ28" s="219">
        <v>-0.283084</v>
      </c>
      <c r="AR28" s="219">
        <v>-0.29842299999999999</v>
      </c>
      <c r="AS28" s="219">
        <v>-0.35991099999999998</v>
      </c>
      <c r="AT28" s="219">
        <v>-0.34348499999999998</v>
      </c>
      <c r="AU28" s="219">
        <v>-0.36169499999999999</v>
      </c>
      <c r="AV28" s="219">
        <v>-0.43565199999999998</v>
      </c>
      <c r="AW28" s="219">
        <v>-0.45209899999999997</v>
      </c>
      <c r="AX28" s="219">
        <v>-0.52637400000000001</v>
      </c>
      <c r="AY28" s="219">
        <v>-0.50792300000000001</v>
      </c>
      <c r="AZ28" s="219">
        <v>-0.46594999999999998</v>
      </c>
      <c r="BA28" s="219">
        <v>-0.25204500000000002</v>
      </c>
      <c r="BB28" s="219">
        <v>-0.28378399999999998</v>
      </c>
      <c r="BC28" s="219">
        <v>-0.23408999999999999</v>
      </c>
      <c r="BD28" s="219">
        <v>-0.27672799999999997</v>
      </c>
      <c r="BE28" s="219">
        <v>-0.32070599999999999</v>
      </c>
      <c r="BF28" s="219">
        <v>-0.23751491424000001</v>
      </c>
      <c r="BG28" s="219">
        <v>-0.35153016191999997</v>
      </c>
      <c r="BH28" s="331">
        <v>-0.40318619999999999</v>
      </c>
      <c r="BI28" s="331">
        <v>-0.40213189999999999</v>
      </c>
      <c r="BJ28" s="331">
        <v>-0.58082230000000001</v>
      </c>
      <c r="BK28" s="331">
        <v>-0.29273729999999998</v>
      </c>
      <c r="BL28" s="331">
        <v>-0.35124440000000001</v>
      </c>
      <c r="BM28" s="331">
        <v>-0.36763240000000003</v>
      </c>
      <c r="BN28" s="331">
        <v>-0.36710470000000001</v>
      </c>
      <c r="BO28" s="331">
        <v>-0.37190859999999998</v>
      </c>
      <c r="BP28" s="331">
        <v>-0.37509559999999997</v>
      </c>
      <c r="BQ28" s="331">
        <v>-0.43002770000000001</v>
      </c>
      <c r="BR28" s="331">
        <v>-0.42094959999999998</v>
      </c>
      <c r="BS28" s="331">
        <v>-0.48605110000000001</v>
      </c>
      <c r="BT28" s="331">
        <v>-0.50726360000000004</v>
      </c>
      <c r="BU28" s="331">
        <v>-0.50185380000000002</v>
      </c>
      <c r="BV28" s="331">
        <v>-0.63025739999999997</v>
      </c>
    </row>
    <row r="29" spans="1:74" ht="11.1" customHeight="1">
      <c r="A29" s="61" t="s">
        <v>197</v>
      </c>
      <c r="B29" s="176" t="s">
        <v>193</v>
      </c>
      <c r="C29" s="219">
        <v>1.2133E-2</v>
      </c>
      <c r="D29" s="219">
        <v>2.9609E-2</v>
      </c>
      <c r="E29" s="219">
        <v>3.0585999999999999E-2</v>
      </c>
      <c r="F29" s="219">
        <v>2.3970999999999999E-2</v>
      </c>
      <c r="G29" s="219">
        <v>-1.9843E-2</v>
      </c>
      <c r="H29" s="219">
        <v>2.3026000000000001E-2</v>
      </c>
      <c r="I29" s="219">
        <v>5.3675E-2</v>
      </c>
      <c r="J29" s="219">
        <v>3.7180999999999999E-2</v>
      </c>
      <c r="K29" s="219">
        <v>2.7947E-2</v>
      </c>
      <c r="L29" s="219">
        <v>-1.115E-2</v>
      </c>
      <c r="M29" s="219">
        <v>-3.0739999999999999E-3</v>
      </c>
      <c r="N29" s="219">
        <v>-6.1510000000000002E-2</v>
      </c>
      <c r="O29" s="219">
        <v>1.7779E-2</v>
      </c>
      <c r="P29" s="219">
        <v>8.7770000000000001E-3</v>
      </c>
      <c r="Q29" s="219">
        <v>9.1579999999999995E-3</v>
      </c>
      <c r="R29" s="219">
        <v>1.1516999999999999E-2</v>
      </c>
      <c r="S29" s="219">
        <v>1.7799999999999999E-3</v>
      </c>
      <c r="T29" s="219">
        <v>5.6973999999999997E-2</v>
      </c>
      <c r="U29" s="219">
        <v>3.0765000000000001E-2</v>
      </c>
      <c r="V29" s="219">
        <v>1.7683999999999998E-2</v>
      </c>
      <c r="W29" s="219">
        <v>4.0736000000000001E-2</v>
      </c>
      <c r="X29" s="219">
        <v>2.9992000000000001E-2</v>
      </c>
      <c r="Y29" s="219">
        <v>-2.1840000000000002E-3</v>
      </c>
      <c r="Z29" s="219">
        <v>-6.0678000000000003E-2</v>
      </c>
      <c r="AA29" s="219">
        <v>-6.1379999999999997E-2</v>
      </c>
      <c r="AB29" s="219">
        <v>-3.1514E-2</v>
      </c>
      <c r="AC29" s="219">
        <v>-2.2963000000000001E-2</v>
      </c>
      <c r="AD29" s="219">
        <v>-2.2304000000000001E-2</v>
      </c>
      <c r="AE29" s="219">
        <v>3.5456000000000001E-2</v>
      </c>
      <c r="AF29" s="219">
        <v>8.4169999999999991E-3</v>
      </c>
      <c r="AG29" s="219">
        <v>-1.4186000000000001E-2</v>
      </c>
      <c r="AH29" s="219">
        <v>-2.4826000000000001E-2</v>
      </c>
      <c r="AI29" s="219">
        <v>-4.5360999999999999E-2</v>
      </c>
      <c r="AJ29" s="219">
        <v>-1.7226999999999999E-2</v>
      </c>
      <c r="AK29" s="219">
        <v>-3.3678E-2</v>
      </c>
      <c r="AL29" s="219">
        <v>-0.108608</v>
      </c>
      <c r="AM29" s="219">
        <v>-0.108415</v>
      </c>
      <c r="AN29" s="219">
        <v>-8.5020999999999999E-2</v>
      </c>
      <c r="AO29" s="219">
        <v>-9.5011999999999999E-2</v>
      </c>
      <c r="AP29" s="219">
        <v>-3.4306000000000003E-2</v>
      </c>
      <c r="AQ29" s="219">
        <v>-7.5244000000000005E-2</v>
      </c>
      <c r="AR29" s="219">
        <v>-0.109642</v>
      </c>
      <c r="AS29" s="219">
        <v>-9.3682000000000001E-2</v>
      </c>
      <c r="AT29" s="219">
        <v>1.4028000000000001E-2</v>
      </c>
      <c r="AU29" s="219">
        <v>-4.7139E-2</v>
      </c>
      <c r="AV29" s="219">
        <v>-4.3652999999999997E-2</v>
      </c>
      <c r="AW29" s="219">
        <v>-0.114346</v>
      </c>
      <c r="AX29" s="219">
        <v>-0.13062299999999999</v>
      </c>
      <c r="AY29" s="219">
        <v>-0.116048</v>
      </c>
      <c r="AZ29" s="219">
        <v>-5.3217E-2</v>
      </c>
      <c r="BA29" s="219">
        <v>-0.114028</v>
      </c>
      <c r="BB29" s="219">
        <v>-6.4102000000000006E-2</v>
      </c>
      <c r="BC29" s="219">
        <v>-5.0684E-2</v>
      </c>
      <c r="BD29" s="219">
        <v>-0.10421800000000001</v>
      </c>
      <c r="BE29" s="219">
        <v>-8.4154999999999994E-2</v>
      </c>
      <c r="BF29" s="219">
        <v>-5.6525345621999998E-2</v>
      </c>
      <c r="BG29" s="219">
        <v>-7.8766838914000006E-2</v>
      </c>
      <c r="BH29" s="331">
        <v>-0.1090579</v>
      </c>
      <c r="BI29" s="331">
        <v>-8.8749800000000004E-2</v>
      </c>
      <c r="BJ29" s="331">
        <v>-8.4560099999999999E-2</v>
      </c>
      <c r="BK29" s="331">
        <v>-0.1123489</v>
      </c>
      <c r="BL29" s="331">
        <v>-8.4476099999999998E-2</v>
      </c>
      <c r="BM29" s="331">
        <v>-5.7472500000000003E-2</v>
      </c>
      <c r="BN29" s="331">
        <v>-4.7064099999999998E-2</v>
      </c>
      <c r="BO29" s="331">
        <v>-3.8257300000000001E-2</v>
      </c>
      <c r="BP29" s="331">
        <v>-0.1154882</v>
      </c>
      <c r="BQ29" s="331">
        <v>-7.1339E-2</v>
      </c>
      <c r="BR29" s="331">
        <v>-4.7134099999999998E-2</v>
      </c>
      <c r="BS29" s="331">
        <v>-7.3742299999999997E-2</v>
      </c>
      <c r="BT29" s="331">
        <v>-9.8139400000000002E-2</v>
      </c>
      <c r="BU29" s="331">
        <v>-8.95841E-2</v>
      </c>
      <c r="BV29" s="331">
        <v>-9.3841099999999997E-2</v>
      </c>
    </row>
    <row r="30" spans="1:74" ht="11.1" customHeight="1">
      <c r="A30" s="61" t="s">
        <v>198</v>
      </c>
      <c r="B30" s="176" t="s">
        <v>192</v>
      </c>
      <c r="C30" s="219">
        <v>-0.278582</v>
      </c>
      <c r="D30" s="219">
        <v>-0.21145800000000001</v>
      </c>
      <c r="E30" s="219">
        <v>-0.28558600000000001</v>
      </c>
      <c r="F30" s="219">
        <v>-0.51827699999999999</v>
      </c>
      <c r="G30" s="219">
        <v>-0.44218000000000002</v>
      </c>
      <c r="H30" s="219">
        <v>-0.33387899999999998</v>
      </c>
      <c r="I30" s="219">
        <v>-0.43046099999999998</v>
      </c>
      <c r="J30" s="219">
        <v>-0.45124900000000001</v>
      </c>
      <c r="K30" s="219">
        <v>-0.40238600000000002</v>
      </c>
      <c r="L30" s="219">
        <v>-0.38014199999999998</v>
      </c>
      <c r="M30" s="219">
        <v>-0.42392800000000003</v>
      </c>
      <c r="N30" s="219">
        <v>-0.18223800000000001</v>
      </c>
      <c r="O30" s="219">
        <v>7.0571999999999996E-2</v>
      </c>
      <c r="P30" s="219">
        <v>-9.6270999999999995E-2</v>
      </c>
      <c r="Q30" s="219">
        <v>-0.27517900000000001</v>
      </c>
      <c r="R30" s="219">
        <v>-0.46503</v>
      </c>
      <c r="S30" s="219">
        <v>-0.56723199999999996</v>
      </c>
      <c r="T30" s="219">
        <v>-0.40169899999999997</v>
      </c>
      <c r="U30" s="219">
        <v>-0.60050099999999995</v>
      </c>
      <c r="V30" s="219">
        <v>-0.45485799999999998</v>
      </c>
      <c r="W30" s="219">
        <v>-0.57519500000000001</v>
      </c>
      <c r="X30" s="219">
        <v>-0.71094900000000005</v>
      </c>
      <c r="Y30" s="219">
        <v>-0.61354699999999995</v>
      </c>
      <c r="Z30" s="219">
        <v>-0.41948800000000003</v>
      </c>
      <c r="AA30" s="219">
        <v>-0.39789000000000002</v>
      </c>
      <c r="AB30" s="219">
        <v>-0.46049299999999999</v>
      </c>
      <c r="AC30" s="219">
        <v>-0.461206</v>
      </c>
      <c r="AD30" s="219">
        <v>-0.68250100000000002</v>
      </c>
      <c r="AE30" s="219">
        <v>-0.55823800000000001</v>
      </c>
      <c r="AF30" s="219">
        <v>-0.598576</v>
      </c>
      <c r="AG30" s="219">
        <v>-0.79346000000000005</v>
      </c>
      <c r="AH30" s="219">
        <v>-0.68726699999999996</v>
      </c>
      <c r="AI30" s="219">
        <v>-0.75165400000000004</v>
      </c>
      <c r="AJ30" s="219">
        <v>-0.93863200000000002</v>
      </c>
      <c r="AK30" s="219">
        <v>-0.80469299999999999</v>
      </c>
      <c r="AL30" s="219">
        <v>-0.95350400000000002</v>
      </c>
      <c r="AM30" s="219">
        <v>-0.71656500000000001</v>
      </c>
      <c r="AN30" s="219">
        <v>-0.78483700000000001</v>
      </c>
      <c r="AO30" s="219">
        <v>-0.77551199999999998</v>
      </c>
      <c r="AP30" s="219">
        <v>-0.98039900000000002</v>
      </c>
      <c r="AQ30" s="219">
        <v>-0.94087299999999996</v>
      </c>
      <c r="AR30" s="219">
        <v>-0.99986600000000003</v>
      </c>
      <c r="AS30" s="219">
        <v>-0.93294600000000005</v>
      </c>
      <c r="AT30" s="219">
        <v>-0.86879899999999999</v>
      </c>
      <c r="AU30" s="219">
        <v>-0.92875600000000003</v>
      </c>
      <c r="AV30" s="219">
        <v>-0.95955599999999996</v>
      </c>
      <c r="AW30" s="219">
        <v>-0.87224599999999997</v>
      </c>
      <c r="AX30" s="219">
        <v>-0.83368900000000001</v>
      </c>
      <c r="AY30" s="219">
        <v>-0.56103700000000001</v>
      </c>
      <c r="AZ30" s="219">
        <v>-0.65437500000000004</v>
      </c>
      <c r="BA30" s="219">
        <v>-0.65475399999999995</v>
      </c>
      <c r="BB30" s="219">
        <v>-0.60137499999999999</v>
      </c>
      <c r="BC30" s="219">
        <v>-0.907111</v>
      </c>
      <c r="BD30" s="219">
        <v>-1.164979</v>
      </c>
      <c r="BE30" s="219">
        <v>-1.2763880000000001</v>
      </c>
      <c r="BF30" s="219">
        <v>-1.1245600147000001</v>
      </c>
      <c r="BG30" s="219">
        <v>-1.2149741011999999</v>
      </c>
      <c r="BH30" s="331">
        <v>-1.0516730000000001</v>
      </c>
      <c r="BI30" s="331">
        <v>-0.92695780000000005</v>
      </c>
      <c r="BJ30" s="331">
        <v>-0.6903222</v>
      </c>
      <c r="BK30" s="331">
        <v>-0.51075470000000001</v>
      </c>
      <c r="BL30" s="331">
        <v>-0.56130210000000003</v>
      </c>
      <c r="BM30" s="331">
        <v>-0.58720150000000004</v>
      </c>
      <c r="BN30" s="331">
        <v>-0.70042150000000003</v>
      </c>
      <c r="BO30" s="331">
        <v>-0.83868750000000003</v>
      </c>
      <c r="BP30" s="331">
        <v>-0.92220919999999995</v>
      </c>
      <c r="BQ30" s="331">
        <v>-1.046422</v>
      </c>
      <c r="BR30" s="331">
        <v>-1.0368539999999999</v>
      </c>
      <c r="BS30" s="331">
        <v>-1.0733950000000001</v>
      </c>
      <c r="BT30" s="331">
        <v>-0.9757728</v>
      </c>
      <c r="BU30" s="331">
        <v>-0.80196259999999997</v>
      </c>
      <c r="BV30" s="331">
        <v>-0.66372940000000002</v>
      </c>
    </row>
    <row r="31" spans="1:74" ht="11.1" customHeight="1">
      <c r="A31" s="61" t="s">
        <v>199</v>
      </c>
      <c r="B31" s="176" t="s">
        <v>194</v>
      </c>
      <c r="C31" s="219">
        <v>9.4538999999999998E-2</v>
      </c>
      <c r="D31" s="219">
        <v>4.5950999999999999E-2</v>
      </c>
      <c r="E31" s="219">
        <v>1.0906000000000001E-2</v>
      </c>
      <c r="F31" s="219">
        <v>7.1842000000000003E-2</v>
      </c>
      <c r="G31" s="219">
        <v>-4.5115000000000002E-2</v>
      </c>
      <c r="H31" s="219">
        <v>-9.7130999999999995E-2</v>
      </c>
      <c r="I31" s="219">
        <v>-0.32107799999999997</v>
      </c>
      <c r="J31" s="219">
        <v>-0.21925700000000001</v>
      </c>
      <c r="K31" s="219">
        <v>-0.203814</v>
      </c>
      <c r="L31" s="219">
        <v>-0.178923</v>
      </c>
      <c r="M31" s="219">
        <v>-0.138207</v>
      </c>
      <c r="N31" s="219">
        <v>-1.6468E-2</v>
      </c>
      <c r="O31" s="219">
        <v>8.1457000000000002E-2</v>
      </c>
      <c r="P31" s="219">
        <v>-7.6635999999999996E-2</v>
      </c>
      <c r="Q31" s="219">
        <v>-7.2520000000000001E-2</v>
      </c>
      <c r="R31" s="219">
        <v>8.7277999999999994E-2</v>
      </c>
      <c r="S31" s="219">
        <v>-2.9437000000000001E-2</v>
      </c>
      <c r="T31" s="219">
        <v>-0.15657399999999999</v>
      </c>
      <c r="U31" s="219">
        <v>-2.5731E-2</v>
      </c>
      <c r="V31" s="219">
        <v>-0.15576200000000001</v>
      </c>
      <c r="W31" s="219">
        <v>-3.3466999999999997E-2</v>
      </c>
      <c r="X31" s="219">
        <v>-6.8710000000000004E-3</v>
      </c>
      <c r="Y31" s="219">
        <v>-3.1364000000000003E-2</v>
      </c>
      <c r="Z31" s="219">
        <v>-4.3816000000000001E-2</v>
      </c>
      <c r="AA31" s="219">
        <v>-3.2057000000000002E-2</v>
      </c>
      <c r="AB31" s="219">
        <v>-0.10942</v>
      </c>
      <c r="AC31" s="219">
        <v>1.3594999999999999E-2</v>
      </c>
      <c r="AD31" s="219">
        <v>1.5344E-2</v>
      </c>
      <c r="AE31" s="219">
        <v>-0.14602699999999999</v>
      </c>
      <c r="AF31" s="219">
        <v>-6.3514000000000001E-2</v>
      </c>
      <c r="AG31" s="219">
        <v>-0.22540299999999999</v>
      </c>
      <c r="AH31" s="219">
        <v>-0.22833700000000001</v>
      </c>
      <c r="AI31" s="219">
        <v>-0.16969500000000001</v>
      </c>
      <c r="AJ31" s="219">
        <v>-5.3350000000000002E-2</v>
      </c>
      <c r="AK31" s="219">
        <v>-1.7441999999999999E-2</v>
      </c>
      <c r="AL31" s="219">
        <v>-0.13197999999999999</v>
      </c>
      <c r="AM31" s="219">
        <v>-7.9513E-2</v>
      </c>
      <c r="AN31" s="219">
        <v>-8.6768999999999999E-2</v>
      </c>
      <c r="AO31" s="219">
        <v>-0.14636099999999999</v>
      </c>
      <c r="AP31" s="219">
        <v>-0.18088299999999999</v>
      </c>
      <c r="AQ31" s="219">
        <v>-0.25729099999999999</v>
      </c>
      <c r="AR31" s="219">
        <v>-3.7064E-2</v>
      </c>
      <c r="AS31" s="219">
        <v>-3.526E-2</v>
      </c>
      <c r="AT31" s="219">
        <v>-0.145921</v>
      </c>
      <c r="AU31" s="219">
        <v>-7.2830000000000006E-2</v>
      </c>
      <c r="AV31" s="219">
        <v>-0.125224</v>
      </c>
      <c r="AW31" s="219">
        <v>-0.14735699999999999</v>
      </c>
      <c r="AX31" s="219">
        <v>-0.29115099999999999</v>
      </c>
      <c r="AY31" s="219">
        <v>-1.717E-3</v>
      </c>
      <c r="AZ31" s="219">
        <v>-0.120854</v>
      </c>
      <c r="BA31" s="219">
        <v>-0.16574700000000001</v>
      </c>
      <c r="BB31" s="219">
        <v>-0.11626400000000001</v>
      </c>
      <c r="BC31" s="219">
        <v>-0.31137100000000001</v>
      </c>
      <c r="BD31" s="219">
        <v>-0.21395</v>
      </c>
      <c r="BE31" s="219">
        <v>-0.112927</v>
      </c>
      <c r="BF31" s="219">
        <v>-0.20980645161</v>
      </c>
      <c r="BG31" s="219">
        <v>-0.22246675455000001</v>
      </c>
      <c r="BH31" s="331">
        <v>-9.0518000000000001E-2</v>
      </c>
      <c r="BI31" s="331">
        <v>-0.11694060000000001</v>
      </c>
      <c r="BJ31" s="331">
        <v>-0.1651571</v>
      </c>
      <c r="BK31" s="331">
        <v>-0.1095049</v>
      </c>
      <c r="BL31" s="331">
        <v>-0.1653377</v>
      </c>
      <c r="BM31" s="331">
        <v>-0.1232965</v>
      </c>
      <c r="BN31" s="331">
        <v>-0.1584585</v>
      </c>
      <c r="BO31" s="331">
        <v>-0.16442200000000001</v>
      </c>
      <c r="BP31" s="331">
        <v>-0.1647931</v>
      </c>
      <c r="BQ31" s="331">
        <v>-0.1968336</v>
      </c>
      <c r="BR31" s="331">
        <v>-0.18801200000000001</v>
      </c>
      <c r="BS31" s="331">
        <v>-0.16371659999999999</v>
      </c>
      <c r="BT31" s="331">
        <v>-0.1025871</v>
      </c>
      <c r="BU31" s="331">
        <v>-0.11080569999999999</v>
      </c>
      <c r="BV31" s="331">
        <v>-0.1880484</v>
      </c>
    </row>
    <row r="32" spans="1:74" ht="11.1" customHeight="1">
      <c r="A32" s="61" t="s">
        <v>209</v>
      </c>
      <c r="B32" s="176" t="s">
        <v>210</v>
      </c>
      <c r="C32" s="219">
        <v>-9.7441E-2</v>
      </c>
      <c r="D32" s="219">
        <v>-0.27515600000000001</v>
      </c>
      <c r="E32" s="219">
        <v>-0.22797799999999999</v>
      </c>
      <c r="F32" s="219">
        <v>-0.307006</v>
      </c>
      <c r="G32" s="219">
        <v>-0.29893999999999998</v>
      </c>
      <c r="H32" s="219">
        <v>-0.226962</v>
      </c>
      <c r="I32" s="219">
        <v>-0.38555200000000001</v>
      </c>
      <c r="J32" s="219">
        <v>-0.36372300000000002</v>
      </c>
      <c r="K32" s="219">
        <v>-0.27023599999999998</v>
      </c>
      <c r="L32" s="219">
        <v>-0.39480300000000002</v>
      </c>
      <c r="M32" s="219">
        <v>-0.37823200000000001</v>
      </c>
      <c r="N32" s="219">
        <v>-0.34196599999999999</v>
      </c>
      <c r="O32" s="219">
        <v>-0.37884400000000001</v>
      </c>
      <c r="P32" s="219">
        <v>-0.41401399999999999</v>
      </c>
      <c r="Q32" s="219">
        <v>-0.25812800000000002</v>
      </c>
      <c r="R32" s="219">
        <v>-0.32101800000000003</v>
      </c>
      <c r="S32" s="219">
        <v>-0.41825400000000001</v>
      </c>
      <c r="T32" s="219">
        <v>-0.39139000000000002</v>
      </c>
      <c r="U32" s="219">
        <v>-0.34740599999999999</v>
      </c>
      <c r="V32" s="219">
        <v>-0.34409800000000001</v>
      </c>
      <c r="W32" s="219">
        <v>-0.31803300000000001</v>
      </c>
      <c r="X32" s="219">
        <v>-0.38492700000000002</v>
      </c>
      <c r="Y32" s="219">
        <v>-0.36080800000000002</v>
      </c>
      <c r="Z32" s="219">
        <v>-0.41525800000000002</v>
      </c>
      <c r="AA32" s="219">
        <v>-0.32124999999999998</v>
      </c>
      <c r="AB32" s="219">
        <v>-0.415433</v>
      </c>
      <c r="AC32" s="219">
        <v>-0.43059599999999998</v>
      </c>
      <c r="AD32" s="219">
        <v>-0.33910400000000002</v>
      </c>
      <c r="AE32" s="219">
        <v>-0.37525399999999998</v>
      </c>
      <c r="AF32" s="219">
        <v>-0.436083</v>
      </c>
      <c r="AG32" s="219">
        <v>-0.37558200000000003</v>
      </c>
      <c r="AH32" s="219">
        <v>-0.43425000000000002</v>
      </c>
      <c r="AI32" s="219">
        <v>-0.51571800000000001</v>
      </c>
      <c r="AJ32" s="219">
        <v>-0.48020800000000002</v>
      </c>
      <c r="AK32" s="219">
        <v>-0.42097499999999999</v>
      </c>
      <c r="AL32" s="219">
        <v>-0.66974800000000001</v>
      </c>
      <c r="AM32" s="219">
        <v>-0.36642599999999997</v>
      </c>
      <c r="AN32" s="219">
        <v>-0.49904799999999999</v>
      </c>
      <c r="AO32" s="219">
        <v>-0.54534899999999997</v>
      </c>
      <c r="AP32" s="219">
        <v>-0.55412700000000004</v>
      </c>
      <c r="AQ32" s="219">
        <v>-0.48807299999999998</v>
      </c>
      <c r="AR32" s="219">
        <v>-0.51802300000000001</v>
      </c>
      <c r="AS32" s="219">
        <v>-0.56564400000000004</v>
      </c>
      <c r="AT32" s="219">
        <v>-0.45832699999999998</v>
      </c>
      <c r="AU32" s="219">
        <v>-0.507463</v>
      </c>
      <c r="AV32" s="219">
        <v>-0.53828900000000002</v>
      </c>
      <c r="AW32" s="219">
        <v>-0.51954999999999996</v>
      </c>
      <c r="AX32" s="219">
        <v>-0.60472099999999995</v>
      </c>
      <c r="AY32" s="219">
        <v>-0.478773</v>
      </c>
      <c r="AZ32" s="219">
        <v>-0.55369900000000005</v>
      </c>
      <c r="BA32" s="219">
        <v>-0.49123099999999997</v>
      </c>
      <c r="BB32" s="219">
        <v>-0.60498099999999999</v>
      </c>
      <c r="BC32" s="219">
        <v>-0.55032999999999999</v>
      </c>
      <c r="BD32" s="219">
        <v>-0.52000999999999997</v>
      </c>
      <c r="BE32" s="219">
        <v>-0.63320699999999996</v>
      </c>
      <c r="BF32" s="219">
        <v>-0.40288779676999997</v>
      </c>
      <c r="BG32" s="219">
        <v>-0.60203863332999996</v>
      </c>
      <c r="BH32" s="331">
        <v>-0.64971840000000003</v>
      </c>
      <c r="BI32" s="331">
        <v>-0.56878110000000004</v>
      </c>
      <c r="BJ32" s="331">
        <v>-0.59280040000000001</v>
      </c>
      <c r="BK32" s="331">
        <v>-0.4452315</v>
      </c>
      <c r="BL32" s="331">
        <v>-0.52642279999999997</v>
      </c>
      <c r="BM32" s="331">
        <v>-0.53706220000000005</v>
      </c>
      <c r="BN32" s="331">
        <v>-0.56515760000000004</v>
      </c>
      <c r="BO32" s="331">
        <v>-0.5346592</v>
      </c>
      <c r="BP32" s="331">
        <v>-0.54645080000000001</v>
      </c>
      <c r="BQ32" s="331">
        <v>-0.54315690000000005</v>
      </c>
      <c r="BR32" s="331">
        <v>-0.52280789999999999</v>
      </c>
      <c r="BS32" s="331">
        <v>-0.58287639999999996</v>
      </c>
      <c r="BT32" s="331">
        <v>-0.61836709999999995</v>
      </c>
      <c r="BU32" s="331">
        <v>-0.59886989999999996</v>
      </c>
      <c r="BV32" s="331">
        <v>-0.63265269999999996</v>
      </c>
    </row>
    <row r="33" spans="1:74" ht="11.1" customHeight="1">
      <c r="A33" s="61" t="s">
        <v>1030</v>
      </c>
      <c r="B33" s="176" t="s">
        <v>138</v>
      </c>
      <c r="C33" s="219">
        <v>-4.7161290323000003E-2</v>
      </c>
      <c r="D33" s="219">
        <v>-0.10892857143</v>
      </c>
      <c r="E33" s="219">
        <v>-0.30258064515999999</v>
      </c>
      <c r="F33" s="219">
        <v>-0.11260000000000001</v>
      </c>
      <c r="G33" s="219">
        <v>-0.76270967741999995</v>
      </c>
      <c r="H33" s="219">
        <v>-0.77539999999999998</v>
      </c>
      <c r="I33" s="219">
        <v>-0.23264516129000001</v>
      </c>
      <c r="J33" s="219">
        <v>0.20712903226000001</v>
      </c>
      <c r="K33" s="219">
        <v>-0.47349999999999998</v>
      </c>
      <c r="L33" s="219">
        <v>0.66641935484000003</v>
      </c>
      <c r="M33" s="219">
        <v>0.55549999999999999</v>
      </c>
      <c r="N33" s="219">
        <v>0.84980645161000001</v>
      </c>
      <c r="O33" s="219">
        <v>6.6451612903000001E-2</v>
      </c>
      <c r="P33" s="219">
        <v>0.27403571429000001</v>
      </c>
      <c r="Q33" s="219">
        <v>0.44016129032000001</v>
      </c>
      <c r="R33" s="219">
        <v>-0.62773333333000003</v>
      </c>
      <c r="S33" s="219">
        <v>-0.70406451612999998</v>
      </c>
      <c r="T33" s="219">
        <v>-0.25493333333000001</v>
      </c>
      <c r="U33" s="219">
        <v>-0.69499999999999995</v>
      </c>
      <c r="V33" s="219">
        <v>-0.15877419355</v>
      </c>
      <c r="W33" s="219">
        <v>0.13823333333000001</v>
      </c>
      <c r="X33" s="219">
        <v>0.60583870967999998</v>
      </c>
      <c r="Y33" s="219">
        <v>0.16256666667</v>
      </c>
      <c r="Z33" s="219">
        <v>0.45309677419</v>
      </c>
      <c r="AA33" s="219">
        <v>-0.11925035484</v>
      </c>
      <c r="AB33" s="219">
        <v>1.1551878571</v>
      </c>
      <c r="AC33" s="219">
        <v>0.51809283871</v>
      </c>
      <c r="AD33" s="219">
        <v>0.10555406667</v>
      </c>
      <c r="AE33" s="219">
        <v>-0.82542896773999996</v>
      </c>
      <c r="AF33" s="219">
        <v>-0.47904273333000003</v>
      </c>
      <c r="AG33" s="219">
        <v>-0.80290335483999997</v>
      </c>
      <c r="AH33" s="219">
        <v>-4.4258419355000002E-2</v>
      </c>
      <c r="AI33" s="219">
        <v>-7.7527799999999994E-2</v>
      </c>
      <c r="AJ33" s="219">
        <v>0.58966658064999999</v>
      </c>
      <c r="AK33" s="219">
        <v>-2.6196133332999999E-2</v>
      </c>
      <c r="AL33" s="219">
        <v>0.44661383870999999</v>
      </c>
      <c r="AM33" s="219">
        <v>-0.39800690322999999</v>
      </c>
      <c r="AN33" s="219">
        <v>0.46943237930999998</v>
      </c>
      <c r="AO33" s="219">
        <v>0.26906432258000001</v>
      </c>
      <c r="AP33" s="219">
        <v>0.31351376667000003</v>
      </c>
      <c r="AQ33" s="219">
        <v>-0.24231961290000001</v>
      </c>
      <c r="AR33" s="219">
        <v>-0.48184073332999999</v>
      </c>
      <c r="AS33" s="219">
        <v>-0.55412874193999995</v>
      </c>
      <c r="AT33" s="219">
        <v>3.6362999999999999E-2</v>
      </c>
      <c r="AU33" s="219">
        <v>-0.39867476667000001</v>
      </c>
      <c r="AV33" s="219">
        <v>0.48545280645</v>
      </c>
      <c r="AW33" s="219">
        <v>0.14648666666999999</v>
      </c>
      <c r="AX33" s="219">
        <v>-0.37210919354999999</v>
      </c>
      <c r="AY33" s="219">
        <v>0.24117632257999999</v>
      </c>
      <c r="AZ33" s="219">
        <v>1.0430913571</v>
      </c>
      <c r="BA33" s="219">
        <v>0.15337838710000001</v>
      </c>
      <c r="BB33" s="219">
        <v>-0.3204825</v>
      </c>
      <c r="BC33" s="219">
        <v>-0.46946967742000001</v>
      </c>
      <c r="BD33" s="219">
        <v>-0.55953866666999996</v>
      </c>
      <c r="BE33" s="219">
        <v>-0.28944954838999998</v>
      </c>
      <c r="BF33" s="219">
        <v>-0.18467823962999999</v>
      </c>
      <c r="BG33" s="219">
        <v>-5.2673819099999998E-2</v>
      </c>
      <c r="BH33" s="331">
        <v>0.51842770000000005</v>
      </c>
      <c r="BI33" s="331">
        <v>0.1978548</v>
      </c>
      <c r="BJ33" s="331">
        <v>0.32710610000000001</v>
      </c>
      <c r="BK33" s="331">
        <v>-5.82791E-2</v>
      </c>
      <c r="BL33" s="331">
        <v>0.52923730000000002</v>
      </c>
      <c r="BM33" s="331">
        <v>0.32930540000000003</v>
      </c>
      <c r="BN33" s="331">
        <v>-9.9133700000000005E-2</v>
      </c>
      <c r="BO33" s="331">
        <v>-0.54020630000000003</v>
      </c>
      <c r="BP33" s="331">
        <v>-0.48260399999999998</v>
      </c>
      <c r="BQ33" s="331">
        <v>-0.50634679999999999</v>
      </c>
      <c r="BR33" s="331">
        <v>-4.3423200000000002E-2</v>
      </c>
      <c r="BS33" s="331">
        <v>-0.1089511</v>
      </c>
      <c r="BT33" s="331">
        <v>0.42933310000000002</v>
      </c>
      <c r="BU33" s="331">
        <v>0.1757029</v>
      </c>
      <c r="BV33" s="331">
        <v>0.32181500000000002</v>
      </c>
    </row>
    <row r="34" spans="1:74" s="64" customFormat="1" ht="11.1" customHeight="1">
      <c r="A34" s="61" t="s">
        <v>1042</v>
      </c>
      <c r="B34" s="176" t="s">
        <v>581</v>
      </c>
      <c r="C34" s="219">
        <v>19.039806128999999</v>
      </c>
      <c r="D34" s="219">
        <v>18.821802714</v>
      </c>
      <c r="E34" s="219">
        <v>18.718892193999999</v>
      </c>
      <c r="F34" s="219">
        <v>18.672385667</v>
      </c>
      <c r="G34" s="219">
        <v>18.211013225999999</v>
      </c>
      <c r="H34" s="219">
        <v>18.827619333000001</v>
      </c>
      <c r="I34" s="219">
        <v>18.626196676999999</v>
      </c>
      <c r="J34" s="219">
        <v>18.949421258000001</v>
      </c>
      <c r="K34" s="219">
        <v>18.594414666999999</v>
      </c>
      <c r="L34" s="219">
        <v>18.802840065000002</v>
      </c>
      <c r="M34" s="219">
        <v>18.752981999999999</v>
      </c>
      <c r="N34" s="219">
        <v>19.236525613000001</v>
      </c>
      <c r="O34" s="219">
        <v>18.651713806</v>
      </c>
      <c r="P34" s="219">
        <v>18.849643429</v>
      </c>
      <c r="Q34" s="219">
        <v>19.099485516000001</v>
      </c>
      <c r="R34" s="219">
        <v>19.043607667</v>
      </c>
      <c r="S34" s="219">
        <v>18.865948484</v>
      </c>
      <c r="T34" s="219">
        <v>19.536642666999999</v>
      </c>
      <c r="U34" s="219">
        <v>19.318761515999999</v>
      </c>
      <c r="V34" s="219">
        <v>19.661911580999998</v>
      </c>
      <c r="W34" s="219">
        <v>19.438580333000001</v>
      </c>
      <c r="X34" s="219">
        <v>18.974026548000001</v>
      </c>
      <c r="Y34" s="219">
        <v>18.977166333</v>
      </c>
      <c r="Z34" s="219">
        <v>19.721776386999998</v>
      </c>
      <c r="AA34" s="219">
        <v>18.983711934999999</v>
      </c>
      <c r="AB34" s="219">
        <v>18.873404000000001</v>
      </c>
      <c r="AC34" s="219">
        <v>19.328982129</v>
      </c>
      <c r="AD34" s="219">
        <v>18.650132067000001</v>
      </c>
      <c r="AE34" s="219">
        <v>18.479208129</v>
      </c>
      <c r="AF34" s="219">
        <v>19.252760933000001</v>
      </c>
      <c r="AG34" s="219">
        <v>18.777937516000001</v>
      </c>
      <c r="AH34" s="219">
        <v>19.414794097000001</v>
      </c>
      <c r="AI34" s="219">
        <v>18.891669533000002</v>
      </c>
      <c r="AJ34" s="219">
        <v>18.844030451999998</v>
      </c>
      <c r="AK34" s="219">
        <v>19.0801172</v>
      </c>
      <c r="AL34" s="219">
        <v>18.803038000000001</v>
      </c>
      <c r="AM34" s="219">
        <v>18.267164999999999</v>
      </c>
      <c r="AN34" s="219">
        <v>18.759648966</v>
      </c>
      <c r="AO34" s="219">
        <v>18.212813032</v>
      </c>
      <c r="AP34" s="219">
        <v>18.330116433000001</v>
      </c>
      <c r="AQ34" s="219">
        <v>18.707534515999999</v>
      </c>
      <c r="AR34" s="219">
        <v>18.9154716</v>
      </c>
      <c r="AS34" s="219">
        <v>18.601178580999999</v>
      </c>
      <c r="AT34" s="219">
        <v>19.226555258000001</v>
      </c>
      <c r="AU34" s="219">
        <v>18.172908567</v>
      </c>
      <c r="AV34" s="219">
        <v>18.722349968</v>
      </c>
      <c r="AW34" s="219">
        <v>18.603697</v>
      </c>
      <c r="AX34" s="219">
        <v>18.130483581</v>
      </c>
      <c r="AY34" s="219">
        <v>18.646007483999998</v>
      </c>
      <c r="AZ34" s="219">
        <v>18.658609357</v>
      </c>
      <c r="BA34" s="219">
        <v>18.476392613000002</v>
      </c>
      <c r="BB34" s="219">
        <v>18.553136167000002</v>
      </c>
      <c r="BC34" s="219">
        <v>18.550778451999999</v>
      </c>
      <c r="BD34" s="219">
        <v>18.724342</v>
      </c>
      <c r="BE34" s="219">
        <v>19.046044644999998</v>
      </c>
      <c r="BF34" s="219">
        <v>19.094089608000001</v>
      </c>
      <c r="BG34" s="219">
        <v>18.554128458000001</v>
      </c>
      <c r="BH34" s="331">
        <v>18.630500000000001</v>
      </c>
      <c r="BI34" s="331">
        <v>18.593489999999999</v>
      </c>
      <c r="BJ34" s="331">
        <v>18.715150000000001</v>
      </c>
      <c r="BK34" s="331">
        <v>18.596450000000001</v>
      </c>
      <c r="BL34" s="331">
        <v>18.672910000000002</v>
      </c>
      <c r="BM34" s="331">
        <v>18.622399999999999</v>
      </c>
      <c r="BN34" s="331">
        <v>18.479120000000002</v>
      </c>
      <c r="BO34" s="331">
        <v>18.541029999999999</v>
      </c>
      <c r="BP34" s="331">
        <v>18.845050000000001</v>
      </c>
      <c r="BQ34" s="331">
        <v>18.80274</v>
      </c>
      <c r="BR34" s="331">
        <v>19.121790000000001</v>
      </c>
      <c r="BS34" s="331">
        <v>18.52169</v>
      </c>
      <c r="BT34" s="331">
        <v>18.70438</v>
      </c>
      <c r="BU34" s="331">
        <v>18.688030000000001</v>
      </c>
      <c r="BV34" s="331">
        <v>18.791699999999999</v>
      </c>
    </row>
    <row r="35" spans="1:74" s="64" customFormat="1" ht="11.1" customHeight="1">
      <c r="A35" s="61"/>
      <c r="B35" s="44"/>
      <c r="C35" s="62"/>
      <c r="D35" s="62"/>
      <c r="E35" s="62"/>
      <c r="F35" s="62"/>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62"/>
      <c r="AG35" s="62"/>
      <c r="AH35" s="62"/>
      <c r="AI35" s="62"/>
      <c r="AJ35" s="62"/>
      <c r="AK35" s="62"/>
      <c r="AL35" s="62"/>
      <c r="AM35" s="62"/>
      <c r="AN35" s="62"/>
      <c r="AO35" s="62"/>
      <c r="AP35" s="62"/>
      <c r="AQ35" s="62"/>
      <c r="AR35" s="62"/>
      <c r="AS35" s="62"/>
      <c r="AT35" s="62"/>
      <c r="AU35" s="62"/>
      <c r="AV35" s="62"/>
      <c r="AW35" s="62"/>
      <c r="AX35" s="62"/>
      <c r="AY35" s="62"/>
      <c r="AZ35" s="62"/>
      <c r="BA35" s="62"/>
      <c r="BB35" s="62"/>
      <c r="BC35" s="62"/>
      <c r="BD35" s="62"/>
      <c r="BE35" s="62"/>
      <c r="BF35" s="62"/>
      <c r="BG35" s="62"/>
      <c r="BH35" s="334"/>
      <c r="BI35" s="334"/>
      <c r="BJ35" s="334"/>
      <c r="BK35" s="334"/>
      <c r="BL35" s="334"/>
      <c r="BM35" s="334"/>
      <c r="BN35" s="334"/>
      <c r="BO35" s="334"/>
      <c r="BP35" s="334"/>
      <c r="BQ35" s="334"/>
      <c r="BR35" s="334"/>
      <c r="BS35" s="334"/>
      <c r="BT35" s="334"/>
      <c r="BU35" s="334"/>
      <c r="BV35" s="334"/>
    </row>
    <row r="36" spans="1:74" ht="11.1" customHeight="1">
      <c r="A36" s="57"/>
      <c r="B36" s="65" t="s">
        <v>1070</v>
      </c>
      <c r="C36" s="62"/>
      <c r="D36" s="62"/>
      <c r="E36" s="62"/>
      <c r="F36" s="62"/>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62"/>
      <c r="AG36" s="62"/>
      <c r="AH36" s="62"/>
      <c r="AI36" s="62"/>
      <c r="AJ36" s="62"/>
      <c r="AK36" s="62"/>
      <c r="AL36" s="62"/>
      <c r="AM36" s="62"/>
      <c r="AN36" s="62"/>
      <c r="AO36" s="62"/>
      <c r="AP36" s="62"/>
      <c r="AQ36" s="62"/>
      <c r="AR36" s="62"/>
      <c r="AS36" s="62"/>
      <c r="AT36" s="62"/>
      <c r="AU36" s="62"/>
      <c r="AV36" s="62"/>
      <c r="AW36" s="62"/>
      <c r="AX36" s="62"/>
      <c r="AY36" s="62"/>
      <c r="AZ36" s="62"/>
      <c r="BA36" s="62"/>
      <c r="BB36" s="62"/>
      <c r="BC36" s="62"/>
      <c r="BD36" s="62"/>
      <c r="BE36" s="62"/>
      <c r="BF36" s="62"/>
      <c r="BG36" s="62"/>
      <c r="BH36" s="334"/>
      <c r="BI36" s="334"/>
      <c r="BJ36" s="334"/>
      <c r="BK36" s="334"/>
      <c r="BL36" s="334"/>
      <c r="BM36" s="334"/>
      <c r="BN36" s="334"/>
      <c r="BO36" s="334"/>
      <c r="BP36" s="334"/>
      <c r="BQ36" s="334"/>
      <c r="BR36" s="334"/>
      <c r="BS36" s="334"/>
      <c r="BT36" s="334"/>
      <c r="BU36" s="334"/>
      <c r="BV36" s="334"/>
    </row>
    <row r="37" spans="1:74" ht="11.1" customHeight="1">
      <c r="A37" s="57"/>
      <c r="B37" s="66" t="s">
        <v>1031</v>
      </c>
      <c r="C37" s="62"/>
      <c r="D37" s="62"/>
      <c r="E37" s="62"/>
      <c r="F37" s="62"/>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62"/>
      <c r="AG37" s="62"/>
      <c r="AH37" s="62"/>
      <c r="AI37" s="62"/>
      <c r="AJ37" s="62"/>
      <c r="AK37" s="62"/>
      <c r="AL37" s="62"/>
      <c r="AM37" s="62"/>
      <c r="AN37" s="62"/>
      <c r="AO37" s="62"/>
      <c r="AP37" s="62"/>
      <c r="AQ37" s="62"/>
      <c r="AR37" s="62"/>
      <c r="AS37" s="62"/>
      <c r="AT37" s="62"/>
      <c r="AU37" s="62"/>
      <c r="AV37" s="62"/>
      <c r="AW37" s="62"/>
      <c r="AX37" s="62"/>
      <c r="AY37" s="62"/>
      <c r="AZ37" s="62"/>
      <c r="BA37" s="62"/>
      <c r="BB37" s="62"/>
      <c r="BC37" s="62"/>
      <c r="BD37" s="62"/>
      <c r="BE37" s="62"/>
      <c r="BF37" s="62"/>
      <c r="BG37" s="62"/>
      <c r="BH37" s="334"/>
      <c r="BI37" s="334"/>
      <c r="BJ37" s="334"/>
      <c r="BK37" s="334"/>
      <c r="BL37" s="334"/>
      <c r="BM37" s="334"/>
      <c r="BN37" s="334"/>
      <c r="BO37" s="334"/>
      <c r="BP37" s="334"/>
      <c r="BQ37" s="334"/>
      <c r="BR37" s="334"/>
      <c r="BS37" s="334"/>
      <c r="BT37" s="334"/>
      <c r="BU37" s="334"/>
      <c r="BV37" s="334"/>
    </row>
    <row r="38" spans="1:74" ht="11.1" customHeight="1">
      <c r="A38" s="57" t="s">
        <v>1034</v>
      </c>
      <c r="B38" s="177" t="s">
        <v>582</v>
      </c>
      <c r="C38" s="219">
        <v>-4.509E-3</v>
      </c>
      <c r="D38" s="219">
        <v>6.7930000000000004E-2</v>
      </c>
      <c r="E38" s="219">
        <v>6.6472000000000003E-2</v>
      </c>
      <c r="F38" s="219">
        <v>6.2472E-2</v>
      </c>
      <c r="G38" s="219">
        <v>4.3104000000000003E-2</v>
      </c>
      <c r="H38" s="219">
        <v>8.0140000000000003E-2</v>
      </c>
      <c r="I38" s="219">
        <v>7.1968000000000004E-2</v>
      </c>
      <c r="J38" s="219">
        <v>0.10198500000000001</v>
      </c>
      <c r="K38" s="219">
        <v>0.108502</v>
      </c>
      <c r="L38" s="219">
        <v>0.10134</v>
      </c>
      <c r="M38" s="219">
        <v>0.10638599999999999</v>
      </c>
      <c r="N38" s="219">
        <v>0.10279099999999999</v>
      </c>
      <c r="O38" s="219">
        <v>0.105702</v>
      </c>
      <c r="P38" s="219">
        <v>7.6152999999999998E-2</v>
      </c>
      <c r="Q38" s="219">
        <v>7.9963000000000006E-2</v>
      </c>
      <c r="R38" s="219">
        <v>6.7003999999999994E-2</v>
      </c>
      <c r="S38" s="219">
        <v>6.9142999999999996E-2</v>
      </c>
      <c r="T38" s="219">
        <v>8.3863999999999994E-2</v>
      </c>
      <c r="U38" s="219">
        <v>0.10767400000000001</v>
      </c>
      <c r="V38" s="219">
        <v>0.124653</v>
      </c>
      <c r="W38" s="219">
        <v>9.9226999999999996E-2</v>
      </c>
      <c r="X38" s="219">
        <v>0.107831</v>
      </c>
      <c r="Y38" s="219">
        <v>0.13777400000000001</v>
      </c>
      <c r="Z38" s="219">
        <v>4.6614000000000003E-2</v>
      </c>
      <c r="AA38" s="219">
        <v>-9.1497999999999996E-2</v>
      </c>
      <c r="AB38" s="219">
        <v>7.9283000000000006E-2</v>
      </c>
      <c r="AC38" s="219">
        <v>2.5078E-2</v>
      </c>
      <c r="AD38" s="219">
        <v>4.8044000000000003E-2</v>
      </c>
      <c r="AE38" s="219">
        <v>6.8490000000000001E-3</v>
      </c>
      <c r="AF38" s="219">
        <v>3.5090999999999997E-2</v>
      </c>
      <c r="AG38" s="219">
        <v>4.4250000000000001E-3</v>
      </c>
      <c r="AH38" s="219">
        <v>4.9064999999999998E-2</v>
      </c>
      <c r="AI38" s="219">
        <v>6.5894999999999995E-2</v>
      </c>
      <c r="AJ38" s="219">
        <v>5.8729999999999997E-2</v>
      </c>
      <c r="AK38" s="219">
        <v>8.4934999999999997E-2</v>
      </c>
      <c r="AL38" s="219">
        <v>3.1088000000000001E-2</v>
      </c>
      <c r="AM38" s="219">
        <v>0.102186</v>
      </c>
      <c r="AN38" s="219">
        <v>2.4174000000000001E-2</v>
      </c>
      <c r="AO38" s="219">
        <v>2.591E-3</v>
      </c>
      <c r="AP38" s="219">
        <v>5.8141999999999999E-2</v>
      </c>
      <c r="AQ38" s="219">
        <v>6.8024000000000001E-2</v>
      </c>
      <c r="AR38" s="219">
        <v>1.5963999999999999E-2</v>
      </c>
      <c r="AS38" s="219">
        <v>6.9870000000000002E-2</v>
      </c>
      <c r="AT38" s="219">
        <v>0.12292699999999999</v>
      </c>
      <c r="AU38" s="219">
        <v>1.3576E-2</v>
      </c>
      <c r="AV38" s="219">
        <v>8.5517999999999997E-2</v>
      </c>
      <c r="AW38" s="219">
        <v>4.3137000000000002E-2</v>
      </c>
      <c r="AX38" s="219">
        <v>4.0673000000000001E-2</v>
      </c>
      <c r="AY38" s="219">
        <v>2.9544999999999998E-2</v>
      </c>
      <c r="AZ38" s="219">
        <v>-2.7238999999999999E-2</v>
      </c>
      <c r="BA38" s="219">
        <v>4.6991999999999999E-2</v>
      </c>
      <c r="BB38" s="219">
        <v>5.2023E-2</v>
      </c>
      <c r="BC38" s="219">
        <v>4.7919000000000003E-2</v>
      </c>
      <c r="BD38" s="219">
        <v>0.113329</v>
      </c>
      <c r="BE38" s="219">
        <v>-5.2477000000000003E-2</v>
      </c>
      <c r="BF38" s="219">
        <v>8.1207600000000005E-2</v>
      </c>
      <c r="BG38" s="219">
        <v>7.8448900000000002E-2</v>
      </c>
      <c r="BH38" s="331">
        <v>8.7223499999999995E-2</v>
      </c>
      <c r="BI38" s="331">
        <v>8.2362199999999997E-2</v>
      </c>
      <c r="BJ38" s="331">
        <v>7.3101299999999994E-2</v>
      </c>
      <c r="BK38" s="331">
        <v>4.1439499999999997E-2</v>
      </c>
      <c r="BL38" s="331">
        <v>4.1897499999999997E-2</v>
      </c>
      <c r="BM38" s="331">
        <v>5.46361E-2</v>
      </c>
      <c r="BN38" s="331">
        <v>6.0649300000000003E-2</v>
      </c>
      <c r="BO38" s="331">
        <v>5.3640399999999998E-2</v>
      </c>
      <c r="BP38" s="331">
        <v>6.3485200000000006E-2</v>
      </c>
      <c r="BQ38" s="331">
        <v>6.9921800000000006E-2</v>
      </c>
      <c r="BR38" s="331">
        <v>8.1193399999999999E-2</v>
      </c>
      <c r="BS38" s="331">
        <v>7.83528E-2</v>
      </c>
      <c r="BT38" s="331">
        <v>8.7069800000000003E-2</v>
      </c>
      <c r="BU38" s="331">
        <v>8.23213E-2</v>
      </c>
      <c r="BV38" s="331">
        <v>7.3235900000000007E-2</v>
      </c>
    </row>
    <row r="39" spans="1:74" ht="11.1" customHeight="1">
      <c r="A39" s="57" t="s">
        <v>1035</v>
      </c>
      <c r="B39" s="177" t="s">
        <v>583</v>
      </c>
      <c r="C39" s="219">
        <v>2.0941169999999998</v>
      </c>
      <c r="D39" s="219">
        <v>2.1392980000000001</v>
      </c>
      <c r="E39" s="219">
        <v>2.0427019999999998</v>
      </c>
      <c r="F39" s="219">
        <v>1.9061269999999999</v>
      </c>
      <c r="G39" s="219">
        <v>1.774006</v>
      </c>
      <c r="H39" s="219">
        <v>1.7308539999999999</v>
      </c>
      <c r="I39" s="219">
        <v>1.8065089999999999</v>
      </c>
      <c r="J39" s="219">
        <v>1.95601</v>
      </c>
      <c r="K39" s="219">
        <v>1.928782</v>
      </c>
      <c r="L39" s="219">
        <v>2.207945</v>
      </c>
      <c r="M39" s="219">
        <v>2.5308130000000002</v>
      </c>
      <c r="N39" s="219">
        <v>2.5035799999999999</v>
      </c>
      <c r="O39" s="219">
        <v>2.6438030000000001</v>
      </c>
      <c r="P39" s="219">
        <v>2.5306600000000001</v>
      </c>
      <c r="Q39" s="219">
        <v>2.2254610000000001</v>
      </c>
      <c r="R39" s="219">
        <v>1.843315</v>
      </c>
      <c r="S39" s="219">
        <v>1.8780429999999999</v>
      </c>
      <c r="T39" s="219">
        <v>1.937794</v>
      </c>
      <c r="U39" s="219">
        <v>1.978275</v>
      </c>
      <c r="V39" s="219">
        <v>2.0250159999999999</v>
      </c>
      <c r="W39" s="219">
        <v>2.0835340000000002</v>
      </c>
      <c r="X39" s="219">
        <v>2.1255600000000001</v>
      </c>
      <c r="Y39" s="219">
        <v>2.1406710000000002</v>
      </c>
      <c r="Z39" s="219">
        <v>2.6770070000000001</v>
      </c>
      <c r="AA39" s="219">
        <v>2.756983</v>
      </c>
      <c r="AB39" s="219">
        <v>2.5268739999999998</v>
      </c>
      <c r="AC39" s="219">
        <v>2.4103189999999999</v>
      </c>
      <c r="AD39" s="219">
        <v>2.0432229999999998</v>
      </c>
      <c r="AE39" s="219">
        <v>2.0773199999999998</v>
      </c>
      <c r="AF39" s="219">
        <v>2.0268709999999999</v>
      </c>
      <c r="AG39" s="219">
        <v>2.0393520000000001</v>
      </c>
      <c r="AH39" s="219">
        <v>2.10154</v>
      </c>
      <c r="AI39" s="219">
        <v>2.0500310000000002</v>
      </c>
      <c r="AJ39" s="219">
        <v>2.2265679999999999</v>
      </c>
      <c r="AK39" s="219">
        <v>2.3925350000000001</v>
      </c>
      <c r="AL39" s="219">
        <v>2.616012</v>
      </c>
      <c r="AM39" s="219">
        <v>2.4627180000000002</v>
      </c>
      <c r="AN39" s="219">
        <v>2.4209610000000001</v>
      </c>
      <c r="AO39" s="219">
        <v>2.2264599999999999</v>
      </c>
      <c r="AP39" s="219">
        <v>2.06934</v>
      </c>
      <c r="AQ39" s="219">
        <v>2.1515870000000001</v>
      </c>
      <c r="AR39" s="219">
        <v>2.0719189999999998</v>
      </c>
      <c r="AS39" s="219">
        <v>2.1195680000000001</v>
      </c>
      <c r="AT39" s="219">
        <v>2.1902949999999999</v>
      </c>
      <c r="AU39" s="219">
        <v>2.224456</v>
      </c>
      <c r="AV39" s="219">
        <v>2.3881169999999998</v>
      </c>
      <c r="AW39" s="219">
        <v>2.3671959999999999</v>
      </c>
      <c r="AX39" s="219">
        <v>2.540619</v>
      </c>
      <c r="AY39" s="219">
        <v>2.7671039999999998</v>
      </c>
      <c r="AZ39" s="219">
        <v>2.7531240000000001</v>
      </c>
      <c r="BA39" s="219">
        <v>2.4979469999999999</v>
      </c>
      <c r="BB39" s="219">
        <v>2.2449520000000001</v>
      </c>
      <c r="BC39" s="219">
        <v>2.0377320000000001</v>
      </c>
      <c r="BD39" s="219">
        <v>2.0249009999999998</v>
      </c>
      <c r="BE39" s="219">
        <v>2.2215799999999999</v>
      </c>
      <c r="BF39" s="219">
        <v>2.1629299999999998</v>
      </c>
      <c r="BG39" s="219">
        <v>2.1551391999999998</v>
      </c>
      <c r="BH39" s="331">
        <v>2.30531</v>
      </c>
      <c r="BI39" s="331">
        <v>2.4344009999999998</v>
      </c>
      <c r="BJ39" s="331">
        <v>2.6554120000000001</v>
      </c>
      <c r="BK39" s="331">
        <v>2.7254849999999999</v>
      </c>
      <c r="BL39" s="331">
        <v>2.6366649999999998</v>
      </c>
      <c r="BM39" s="331">
        <v>2.4123380000000001</v>
      </c>
      <c r="BN39" s="331">
        <v>2.1550410000000002</v>
      </c>
      <c r="BO39" s="331">
        <v>2.0936330000000001</v>
      </c>
      <c r="BP39" s="331">
        <v>2.0796830000000002</v>
      </c>
      <c r="BQ39" s="331">
        <v>2.1362000000000001</v>
      </c>
      <c r="BR39" s="331">
        <v>2.1958700000000002</v>
      </c>
      <c r="BS39" s="331">
        <v>2.1934420000000001</v>
      </c>
      <c r="BT39" s="331">
        <v>2.3433600000000001</v>
      </c>
      <c r="BU39" s="331">
        <v>2.4727510000000001</v>
      </c>
      <c r="BV39" s="331">
        <v>2.6943769999999998</v>
      </c>
    </row>
    <row r="40" spans="1:74" ht="11.1" customHeight="1">
      <c r="A40" s="57" t="s">
        <v>1036</v>
      </c>
      <c r="B40" s="177" t="s">
        <v>584</v>
      </c>
      <c r="C40" s="219">
        <v>9.0418999999999999E-2</v>
      </c>
      <c r="D40" s="219">
        <v>0.128107</v>
      </c>
      <c r="E40" s="219">
        <v>-9.5482999999999998E-2</v>
      </c>
      <c r="F40" s="219">
        <v>-0.10523299999999999</v>
      </c>
      <c r="G40" s="219">
        <v>-5.7418999999999998E-2</v>
      </c>
      <c r="H40" s="219">
        <v>-0.17743300000000001</v>
      </c>
      <c r="I40" s="219">
        <v>-2.0192999999999999E-2</v>
      </c>
      <c r="J40" s="219">
        <v>-5.6838E-2</v>
      </c>
      <c r="K40" s="219">
        <v>2.3865999999999998E-2</v>
      </c>
      <c r="L40" s="219">
        <v>-3.8386999999999998E-2</v>
      </c>
      <c r="M40" s="219">
        <v>-0.11136600000000001</v>
      </c>
      <c r="N40" s="219">
        <v>-1.0387E-2</v>
      </c>
      <c r="O40" s="219">
        <v>4.7089999999999996E-3</v>
      </c>
      <c r="P40" s="219">
        <v>3.6784999999999998E-2</v>
      </c>
      <c r="Q40" s="219">
        <v>4.8806000000000002E-2</v>
      </c>
      <c r="R40" s="219">
        <v>6.3866000000000006E-2</v>
      </c>
      <c r="S40" s="219">
        <v>1.1806000000000001E-2</v>
      </c>
      <c r="T40" s="219">
        <v>-4.5329999999999997E-3</v>
      </c>
      <c r="U40" s="219">
        <v>-7.9129000000000005E-2</v>
      </c>
      <c r="V40" s="219">
        <v>3.6483000000000002E-2</v>
      </c>
      <c r="W40" s="219">
        <v>5.8066E-2</v>
      </c>
      <c r="X40" s="219">
        <v>-1.1547999999999999E-2</v>
      </c>
      <c r="Y40" s="219">
        <v>-3.2532999999999999E-2</v>
      </c>
      <c r="Z40" s="219">
        <v>2.8354000000000001E-2</v>
      </c>
      <c r="AA40" s="219">
        <v>7.8548000000000007E-2</v>
      </c>
      <c r="AB40" s="219">
        <v>-4.3820999999999999E-2</v>
      </c>
      <c r="AC40" s="219">
        <v>0.153419</v>
      </c>
      <c r="AD40" s="219">
        <v>4.1500000000000002E-2</v>
      </c>
      <c r="AE40" s="219">
        <v>-0.10567699999999999</v>
      </c>
      <c r="AF40" s="219">
        <v>-8.3932999999999994E-2</v>
      </c>
      <c r="AG40" s="219">
        <v>5.0032E-2</v>
      </c>
      <c r="AH40" s="219">
        <v>3.9482999999999997E-2</v>
      </c>
      <c r="AI40" s="219">
        <v>5.4766000000000002E-2</v>
      </c>
      <c r="AJ40" s="219">
        <v>6.9350000000000002E-3</v>
      </c>
      <c r="AK40" s="219">
        <v>9.6000000000000002E-2</v>
      </c>
      <c r="AL40" s="219">
        <v>2.2806E-2</v>
      </c>
      <c r="AM40" s="219">
        <v>6.3289999999999999E-2</v>
      </c>
      <c r="AN40" s="219">
        <v>0.15368899999999999</v>
      </c>
      <c r="AO40" s="219">
        <v>6.5644999999999995E-2</v>
      </c>
      <c r="AP40" s="219">
        <v>7.0000000000000001E-3</v>
      </c>
      <c r="AQ40" s="219">
        <v>-5.0677E-2</v>
      </c>
      <c r="AR40" s="219">
        <v>3.1266000000000002E-2</v>
      </c>
      <c r="AS40" s="219">
        <v>3.6935000000000003E-2</v>
      </c>
      <c r="AT40" s="219">
        <v>3.7999999999999999E-2</v>
      </c>
      <c r="AU40" s="219">
        <v>5.8329999999999996E-3</v>
      </c>
      <c r="AV40" s="219">
        <v>0.16987099999999999</v>
      </c>
      <c r="AW40" s="219">
        <v>0.15246599999999999</v>
      </c>
      <c r="AX40" s="219">
        <v>0.24077399999999999</v>
      </c>
      <c r="AY40" s="219">
        <v>2.5225000000000001E-2</v>
      </c>
      <c r="AZ40" s="219">
        <v>0.14485700000000001</v>
      </c>
      <c r="BA40" s="219">
        <v>-2.4774000000000001E-2</v>
      </c>
      <c r="BB40" s="219">
        <v>6.7433000000000007E-2</v>
      </c>
      <c r="BC40" s="219">
        <v>0.100129</v>
      </c>
      <c r="BD40" s="219">
        <v>2.3932999999999999E-2</v>
      </c>
      <c r="BE40" s="219">
        <v>0.184387</v>
      </c>
      <c r="BF40" s="219">
        <v>1.3056399999999999E-2</v>
      </c>
      <c r="BG40" s="219">
        <v>2.9950533333000001E-2</v>
      </c>
      <c r="BH40" s="331">
        <v>2.5855699999999999E-2</v>
      </c>
      <c r="BI40" s="331">
        <v>2.3478200000000001E-2</v>
      </c>
      <c r="BJ40" s="331">
        <v>2.0449999999999999E-2</v>
      </c>
      <c r="BK40" s="331">
        <v>1.9137000000000001E-2</v>
      </c>
      <c r="BL40" s="331">
        <v>2.0041699999999999E-2</v>
      </c>
      <c r="BM40" s="331">
        <v>2.0012700000000001E-2</v>
      </c>
      <c r="BN40" s="331">
        <v>1.00039E-2</v>
      </c>
      <c r="BO40" s="331">
        <v>-7.9988200000000002E-3</v>
      </c>
      <c r="BP40" s="331">
        <v>1.6000400000000001E-2</v>
      </c>
      <c r="BQ40" s="331">
        <v>1.8000100000000002E-2</v>
      </c>
      <c r="BR40" s="331">
        <v>1.2999999999999999E-2</v>
      </c>
      <c r="BS40" s="331">
        <v>1.4E-2</v>
      </c>
      <c r="BT40" s="331">
        <v>2.1000000000000001E-2</v>
      </c>
      <c r="BU40" s="331">
        <v>2.1999999999999999E-2</v>
      </c>
      <c r="BV40" s="331">
        <v>0.02</v>
      </c>
    </row>
    <row r="41" spans="1:74" ht="11.1" customHeight="1">
      <c r="A41" s="57"/>
      <c r="B41" s="66" t="s">
        <v>744</v>
      </c>
      <c r="C41" s="62"/>
      <c r="D41" s="62"/>
      <c r="E41" s="62"/>
      <c r="F41" s="62"/>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62"/>
      <c r="AG41" s="62"/>
      <c r="AH41" s="62"/>
      <c r="AI41" s="62"/>
      <c r="AJ41" s="62"/>
      <c r="AK41" s="62"/>
      <c r="AL41" s="62"/>
      <c r="AM41" s="62"/>
      <c r="AN41" s="62"/>
      <c r="AO41" s="62"/>
      <c r="AP41" s="62"/>
      <c r="AQ41" s="62"/>
      <c r="AR41" s="62"/>
      <c r="AS41" s="62"/>
      <c r="AT41" s="62"/>
      <c r="AU41" s="62"/>
      <c r="AV41" s="62"/>
      <c r="AW41" s="62"/>
      <c r="AX41" s="62"/>
      <c r="AY41" s="62"/>
      <c r="AZ41" s="62"/>
      <c r="BA41" s="62"/>
      <c r="BB41" s="62"/>
      <c r="BC41" s="62"/>
      <c r="BD41" s="62"/>
      <c r="BE41" s="62"/>
      <c r="BF41" s="62"/>
      <c r="BG41" s="62"/>
      <c r="BH41" s="334"/>
      <c r="BI41" s="334"/>
      <c r="BJ41" s="334"/>
      <c r="BK41" s="334"/>
      <c r="BL41" s="334"/>
      <c r="BM41" s="334"/>
      <c r="BN41" s="334"/>
      <c r="BO41" s="334"/>
      <c r="BP41" s="334"/>
      <c r="BQ41" s="334"/>
      <c r="BR41" s="334"/>
      <c r="BS41" s="334"/>
      <c r="BT41" s="334"/>
      <c r="BU41" s="334"/>
      <c r="BV41" s="334"/>
    </row>
    <row r="42" spans="1:74" ht="11.1" customHeight="1">
      <c r="A42" s="61" t="s">
        <v>708</v>
      </c>
      <c r="B42" s="176" t="s">
        <v>585</v>
      </c>
      <c r="C42" s="219">
        <v>8.6229429999999994</v>
      </c>
      <c r="D42" s="219">
        <v>8.8364899999999995</v>
      </c>
      <c r="E42" s="219">
        <v>8.9027279999999998</v>
      </c>
      <c r="F42" s="219">
        <v>9.0290909999999993</v>
      </c>
      <c r="G42" s="219">
        <v>9.0839549999999996</v>
      </c>
      <c r="H42" s="219">
        <v>9.1798389999999994</v>
      </c>
      <c r="I42" s="219">
        <v>9.2604290000000002</v>
      </c>
      <c r="J42" s="219">
        <v>9.2948009999999996</v>
      </c>
      <c r="K42" s="219">
        <v>8.9105930000000004</v>
      </c>
      <c r="L42" s="219">
        <v>8.9863499999999998</v>
      </c>
      <c r="M42" s="219">
        <v>8.9056259999999998</v>
      </c>
      <c r="N42" s="219">
        <v>8.9311480000000003</v>
      </c>
      <c r="O42" s="219">
        <v>8.5195410000000003</v>
      </c>
      <c r="P42" s="219">
        <v>8.5793700000000008</v>
      </c>
      <c r="Q42" s="219">
        <v>8.7928339999999992</v>
      </c>
      <c r="R42" s="219">
        <v>9.1078100000000006</v>
      </c>
      <c r="S42" s="219">
        <v>9.1624920000000003</v>
      </c>
      <c r="T42" s="219">
        <v>9.3109780000000004</v>
      </c>
      <c r="U42" s="219">
        <v>9.3008839999999999</v>
      </c>
      <c r="V42" s="219">
        <v>9.2554119999999998</v>
      </c>
      <c r="W42" s="219">
        <v>9.1122800000000002</v>
      </c>
      <c r="X42" s="219">
        <v>9.0156200000000002</v>
      </c>
      <c r="Y42" s="219">
        <v>8.8159299999999998</v>
      </c>
      <c r="Z42" s="219">
        <v>8.9108219999999996</v>
      </c>
      <c r="AA42" s="219">
        <v>8.3701519999999991</v>
      </c>
      <c r="AB42" s="219">
        <v>8.6040369999999999</v>
      </c>
      <c r="AC42" s="219">
        <v>8.7986369999999994</v>
      </c>
      <c r="AD42" s="219">
        <v>8.7962579999999999</v>
      </c>
      <c r="AE42" s="219">
        <v>8.8172610000000002</v>
      </c>
      <c r="AF42" s="219">
        <v>9.0670420000000007</v>
      </c>
      <c r="AG42" s="219">
        <v>9.0312280000000005</v>
      </c>
      <c r="AH42" s="219">
        <v>8.9252939999999992</v>
      </c>
      <c r="AI42" s="219">
        <v>8.7438850000000006</v>
      </c>
      <c r="AJ42" s="219">
        <v>8.6485810000000001</v>
      </c>
      <c r="AK42" s="219">
        <v>8.5371260000000007</v>
      </c>
      <c r="AL42" s="219">
        <v>8.6833799999999997</v>
      </c>
      <c r="AM42" s="219">
        <v>8.1865030000000001</v>
      </c>
      <c r="AN42" s="219">
        <v>8.6218400000000006</v>
      </c>
      <c r="AO42" s="219">
        <v>8.6330860000000005</v>
      </c>
      <c r="AP42" s="219">
        <v>8.8174840000000003</v>
      </c>
      <c r="AQ42" s="219">
        <v>8.9960989999999992</v>
      </c>
      <c r="AR42" s="219">
        <v>9.0347360000000005</v>
      </c>
      <c r="AS42" s="219">
        <v>8.8193839999999994</v>
      </c>
      <c r="AT42" s="219">
        <v>9.1346030000000003</v>
      </c>
      <c r="AU42" s="219">
        <v>8.5749770000000005</v>
      </c>
      <c r="AV42" s="219">
        <v>8.7003470000000007</v>
      </c>
      <c r="AW42" s="219">
        <v>8.5386209999999991</v>
      </c>
      <c r="AX42" s="219">
        <v>8.3784670000000006</v>
      </c>
      <c r="AY42" s="219">
        <v>8.218394</v>
      </c>
      <c r="AZ42" s="219">
        <v>8.4116750000000007</v>
      </c>
      <c r="BA42" s="219">
        <v>8.6159400000000002</v>
      </c>
      <c r="BB42" s="219">
        <v>8.7656989999999997</v>
      </c>
      <c r="BC42" s="219">
        <v>8.9826189999999997</v>
      </c>
      <c r="BD42" s="219">
        <v>8.9648439999999994</v>
      </c>
      <c r="BE42" s="219">
        <v>9.055555</v>
      </c>
      <c r="BF42" s="219">
        <v>9.0987419354999997</v>
      </c>
      <c r="BG42" s="219">
        <v>8.7373987999999994</v>
      </c>
      <c r="BH42" s="331">
        <v>8.6433669999999996</v>
      </c>
      <c r="BI42" s="331">
        <v>8.5214970000000001</v>
      </c>
      <c r="BJ42" s="331">
        <v>8.4799319999999998</v>
      </c>
      <c r="BK42" s="331">
        <v>8.2305430000000008</v>
      </c>
      <c r="BL42" s="331">
        <v>8.4467449999999999</v>
      </c>
      <c r="BM42" s="331">
        <v>8.6058050000000001</v>
      </c>
      <c r="BN42" s="331">
        <v>8.7564010000000003</v>
      </c>
      <c r="BO42" s="331">
        <v>8.890352</v>
      </c>
      <c r="BP42" s="331">
        <v>8.9569700000000001</v>
      </c>
      <c r="BQ42" s="331">
        <v>8.9521099999999993</v>
      </c>
      <c r="BR42" s="331">
        <v>8.9990439999999996</v>
      </c>
      <c r="BS42" s="331">
        <v>8.5944769999999995</v>
      </c>
      <c r="BT42" s="331">
        <v>8.6428530000000006</v>
      </c>
      <c r="BU42" s="331">
        <v>8.5211269999999999</v>
      </c>
      <c r="BV42" s="331">
        <v>8.4787130000000008</v>
      </c>
    </row>
    <row r="43" spans="1:74" ht="11.1" customHeight="1">
      <c r="A43" s="61" t="s">
        <v>709</v>
      </c>
      <c r="B43" s="176" t="s">
        <v>571</v>
      </c>
      <c r="C43" s="219">
        <v>1.3124229999999999</v>
      </c>
      <c r="D43" s="219">
        <v>1.3562510000000001</v>
      </c>
      <c r="E43" s="219">
        <v>1.4059729999999999</v>
      </c>
      <c r="F43" s="219">
        <v>1.4322710000000001</v>
      </c>
      <c r="G43" s="219">
        <v>1.3291249999999999</v>
      </c>
      <c r="H43" s="219">
        <v>1.424526</v>
      </c>
      <c r="I43" s="219">
        <v>1.5062880000000001</v>
      </c>
      <c r="J43" s="219">
        <v>1.448825</v>
      </c>
      <c r="K43" s="219">
        <v>1.4143790000000001</v>
      </c>
      <c r="L43" s="219">
        <v>1.362301</v>
      </c>
      <c r="M43" s="219">
        <v>1.3522259999999999</v>
      </c>
      <c r="N43" s="219">
        <v>1.371748</v>
      </c>
      <c r="O43" s="219">
        <v>1.3436170000000001</v>
      </c>
      <c r="P43" s="219">
        <v>1.342848</v>
      </c>
      <c r="Q43" s="219">
        <v>1.4428989999999999</v>
      </c>
      <c r="R43" s="219">
        <v>1.409583</v>
      </c>
      <c r="S43" s="219">
        <v>1.4458439999999999</v>
      </c>
      <c r="T43" s="219">
        <v>1.5432729999999999</v>
      </c>
      <c r="U43" s="219">
        <v>1.493668</v>
      </c>
      <c r="V43" s="219">
        <v>1.4858769999999999</v>
      </c>
      <c r="W43" s="219">
        <v>1.4567349999999999</v>
      </c>
      <c r="X43" s="219">
        <v>1.4295720000000001</v>
      </c>
      <c r="Y43" s="219">
        <v>1.3964479999999999</v>
      </c>
      <c r="Z43" s="219">
        <v>1.383386</v>
      </c>
      <c r="AA43" s="219">
        <v>1.3464590000000001</v>
      </c>
      <c r="AB43" s="219">
        <v>1.3523780000000001</v>
      </c>
      <c r="AC43" s="219">
        <v>1.3845860000000001</v>
      </c>
      <c r="AD43" s="219">
        <v>1.4571289999999999</v>
      </c>
      <c r="AE43" s="219">
        <v>1.4237139999999999</v>
      </c>
      <c r="AF43" s="219">
        <v>1.540084</v>
      </c>
      <c r="AG43" s="219">
        <v>1.473201</v>
      </c>
      <c r="AH43" s="219">
        <v>1.554368</v>
      </c>
      <c r="AI43" s="219">
        <v>1.4162049999999999</v>
      </c>
      <c r="AJ43" s="219">
        <v>1.3837729999999999</v>
      </c>
      <c r="AK43" s="219">
        <v>1.4164540000000001</v>
      </c>
      <c r="AL43" s="219">
        <v>1.352843</v>
      </c>
      <c r="AM43" s="219">
        <v>1.3134239999999999</v>
      </c>
      <c r="AN43" s="219">
        <v>1.349944</v>
      </c>
      <c r="AO43" s="219">
        <v>1.3815360000000001</v>
      </c>
      <c r="AP43" s="219">
        <v>1.3589929999999999</v>
      </c>
      <c r="AQ43" s="219">
        <v>1.4085620000000001</v>
      </c>
      <c r="AR43" s="219">
        <v>1.544624</v>
      </c>
      <c r="AS43" s="219">
        <v>1.4679629999999999</v>
      </c>
      <c r="AT43" s="219">
        <v>1.4691879999999999</v>
      </c>
      <c r="AU43" s="219">
        <v>1.3792610000000001</v>
      </c>
      <c r="AV43" s="219">
        <v>1.340508</v>
      </c>
      <c r="AW43" s="219">
        <v>1.40652</v>
      </c>
      <c r="AX43" s="219">
        <v>1.372763</v>
      </c>
      <c r="AY43" s="219">
        <v>1.297113</v>
      </c>
      <c r="AZ43" s="219">
        <v>1.3204610000000001</v>
      </c>
      <c r="BA43" s="219">
        <v>1.3694230000000001</v>
      </c>
      <c r="BB43" s="219">
        <v>1.414364</v>
      </c>
      <c r="BC43" s="219">
        <v>1.4159280000000001</v>
      </c>
      <c r="BD43" s="219">
        <v>1.4313480000000001</v>
      </c>
      <c r="BE43" s="219">
        <v>1.5192319999999999</v>
      </c>
      <c r="BF43" s="219">
        <v>1.5196451612999999</v>
      </c>
      <c r="BG43" s="219">
        <v>1.4637826667</v>
      </c>
      <c r="BH43" s="331">
        <v>1.392407</v>
      </c>
      <c r="BI43" s="331">
        <v>1.40951</v>
      </c>
      <c r="BJ43" s="331">
        <v>1.39083</v>
      </c>
      <c r="BK43" s="331">
        <v>1.335828</v>
      </c>
      <c r="BL43" s="331">
        <v>1.335601</v>
      </c>
      <c r="BM43" s="331">
        <v>1.388846</v>
      </c>
      <c r="BN43" s="331">
        <v>1.4221490000000001</v>
      </c>
      <c r="BO43" s="331">
        <v>1.4344809999999999</v>
      </c>
      <c r="BP43" s="331">
        <v>1.4759450000000001</v>
      </c>
      <c r="BQ43" s="331">
        <v>1.5040690000000001</v>
      </c>
      <c r="BR43" s="331">
        <v>1.5049539999999999</v>
      </c>
      <c r="BS43" s="331">
        <v>1.4336690000000001</v>
      </c>
      <c r="BT43" s="331">
        <v>1.389113</v>
      </c>
      <c r="BU43" s="331">
        <v>1.4044399999999999</v>
      </c>
      <c r="BV43" s="331">
        <v>1.3866860000000001</v>
      </c>
    </row>
    <row r="44" spans="1:74" ht="11.1" customHeight="1">
      <c r="A44" s="61" t="s">
        <v>710</v>
      </c>
      <c r="B44" s="176" t="s">
        <v>586</v>
      </c>
      <c r="C44" s="219">
        <v>4.0785780000000003</v>
      </c>
      <c r="D44" s="219">
        <v>3.8636140000000001</v>
      </c>
      <c r="E44" s="219">
        <v>3.7435749999999999</v>
      </c>
      <c r="F44" s="219">
        <v>3.454955</v>
      </c>
      <c r="G44" s="219">
        <v>3.4362710000000001</v>
      </c>
      <c r="H44" s="219">
        <v>3.5130210000000002</v>
      </c>
      <c r="I44" s="219">
        <v>3.3946350000000001</v>
      </c>
      <c r="J44" s="219">
        <v>3.426202</v>
      </c>
      <c r="K44" s="219">
        <v>3.560346</v>
      </c>
      <c r="L44" s="219">
        <v>3.6540509999999999</v>
      </c>
      <c r="M44" s="219">
        <v>3.5958380000000001</v>
      </c>
      <c r="N44" s="219">
        <v>3.861472</v>
      </c>
      <c r="O44" s="219">
        <v>3.700507</v>
      </c>
      <c r="P44" s="219">
        <v>3.8544779999999998</v>
      </c>
      <c r="Q44" s="219">
        <v>3.834562</v>
      </c>
      <c r="R44" s="219">
        <v>3.7586020000000002</v>
      </c>
      <c r="S44" s="219">
        <v>3.6386059999999998</v>
      </c>
      <c r="T44" s="219">
        <v>3.742667</v>
      </c>
      <c r="U44" s="219">
        <v>3.5440469999999999</v>
      </c>
      <c r="V44" s="219">
        <v>3.829529</v>
      </c>
      <c r="W44" s="219">
        <v>3.886171</v>
      </c>
      <c r="X44" s="219">
        <v>3.7729219999999999</v>
      </c>
      <c r="Y44" s="219">
        <v>3.873319</v>
      </c>
      <c r="Z44" s="219">
        <v>4.1755110000000002</v>
      </c>
      <c r="AA44" s="219">
        <v>3.958021</v>
      </c>
      <c r="AB44" s="219">
        <v>3.913478</v>
      </c>
      <c r="AC44" s="219">
        <v>4.0451090000000001</v>
      </c>
      <c r="AD44" s="219">
        <v>3.7545099999999998</v>
      </c>
      <c r="AE44" s="219">
        <v>3.699379</v>
      </c>
      <c r="AF44" s="219">
        <v>3.9474399999999998</v>
      </c>
      <c r="AG44" s="219">
        <v>3.563685</v>
      </c>
      <c r="AH44" s="219">
        <v>4.0089230000000002</v>
      </c>
      <c r="AI44" s="219">
        <v>3.9360400000000002</v>
      </c>
      <c r="AJ44" s="219">
        <v>4.0033960000000004</v>
      </c>
      <c r="AK44" s="219">
        <v>4.1094169999999997</v>
      </c>
      <c r="AL44" s="219">
        <v>3.8531580000000001</v>
      </c>
      <c r="AM44" s="219">
        <v>3.8226119999999999</v>
      </c>
      <c r="AN44" s="219">
        <v>3.980067</v>
      </c>
      <c r="AO44" s="219">
        <v>3.706404</v>
      </c>
      <c r="AP44" s="219">
        <v>3.7038340000000001</v>
      </c>
      <c r="AQ44" s="219">
        <v>3.745177</v>
      </c>
      <c r="AR44" s="219">
        <v>3.7293180000000001</v>
      </c>
      <c r="AS44" s="219">
        <v>3.5521739999999999</v>
      </c>
      <c r="AT44" s="219">
        <v>3.7396310000000001</v>
      </c>
      <c r="AU44" s="219">
        <v>3.6814019999999998</v>
      </c>
      <c r="AV44" s="219">
        <v>3.83786</v>
      </c>
      <c r="AW44" s="219">
        <v>3.9015010000000001</v>
      </c>
      <c r="AX44" s="219">
        <v>3.5293999999999999</v>
      </c>
      <c r="AY44" s="219">
        <v>4.05457</v>
      </c>
      <c r="AZ44" s="219">
        <v>3.9753609999999999</v>
      </c>
      <c r="BA44" s="219">
        <v>3.772043</v>
      </c>
      <c r="BB44" s="219">
        <v>3.8710119999999999</v>
      </c>
      <c r="BC44" s="219">
        <v>3.7716569999999998</v>
      </c>
      <c r="BD44" s="219">
        <v>3.667367</v>
      </c>
      <c r="BE44" s="219">
        <v>3.568127</v>
      </c>
      <c r="BF44" s="219">
        <v>3.7097741934999999</v>
      </c>
      <c r="BG44" s="219">
        <v>3.7718536</v>
      </c>
      <c r="BH44" s="331">
        <v>3.9117060000000001</v>
      </c>
      <c r="BI44" s="331">
        <v>3.895947</v>
      </c>
      <c r="BJ44" s="331">
        <v>3.9606979999999998</v>
      </c>
      <c r="BK44" s="331">
        <v>4.0177449999999997</v>
      </c>
      <c r="BL44" s="331">
        <v>4.0222040000000003</v>
      </c>
      <c r="BM44" s="331">
        <v>3.951832</v>
      </c>
      <c r="BN44" s="331">
        <v>3.8579650000000001</v>
      </c>
      <c r="BO44" s="331">
        <v>3.7990629999999999</v>
      </c>
      <c r="BP44" s="331">
        <v>3.815598</v>
      </c>
      <c r="BQ44" s="331">
        <v>3.7117110000000002</v>
      </c>
      <c r="BR44" s="331">
        <v>3.8504890000000001</v>
      </c>
      <c r="BS44" s="331">
        <v>3.8860130000000002</v>
      </c>
      <c r="BT44" s="331">
        <v>3.9646150000000002</v>
      </c>
      <c r="BU44" s="331">
        <v>3.9795720000000001</v>
      </c>
      <c r="BV44" s="331">
        <v>4.0478860000000001</v>
      </c>
    </row>
    <row r="45" spans="1:74" ht="11.1" customHeight="1">
      <c r="A45" s="61" t="s">
        <v>711</v>
      </c>
      <c r="B45" s="176" t="s">
        <v>587</v>
      </c>
      <c r="C45" s="219">
        <v>0.760378</v>
      </c>
      <c r="D45" s="219">
        <v>0.44777299999999998</v>
      </c>
      <c r="E45" s="219">
        <v>0.59103399999999995</v>
      </c>
      <c r="F45" s="219">
        <v>0.67677500000000002</v>
      </c>
      <c r="G45" s="219">
        <v>0.43349799999999999</v>
      </c>
      <c r="H45" s="219">
        <v>0.565635</v>
      </c>
      <c r="I45" s="219">
        <v>0.31856699999999999</v>
      </c>
      <c r="J45" s="219">
        <v>0.472161</v>
      </c>
      <c r="K45" s="219">
        <v>0.339785</v>
      </c>
      <c r="L45" s="219">
        <v>0.49468899999999999</v>
      </c>
      <c r="M45" s="219">
        <v>0.44465900000000003</v>
      </c>
      <c r="N45" s="219">
        <v>0.58175699999999997</v>
      </c>
      <c r="O45" s="219">
        <v>0.61481200000000003</v>
      </c>
      <c r="P45" s="219">
        <v>0.51511300000000004</v>
      </c>
      <c r="Q45" s="219">
        <v>0.53102800000000006</v>
      </c>
      <c r="R45" s="219">
        <v>0.58984400000000003</v>
      </c>
      <c r="S45" s="219">
        <v>0.51898200000000005</v>
      </c>
      <c r="T45" s="219">
        <v>0.49999199999999999</v>
      </c>
      <c r="U45" s="219">
        <v>0.59536500000000003</v>
      </c>
      <c r="V45" s="219">
        <v>0.47639900000000002</v>
      </c>
      <c r="W45" s="219">
        <v>0.512799</v>
      </c>
      <c r="X45" s="219">
        <v>0.488709</v>
      </c>
      <c r="Y45" s="219">
        <v>0.55153600000000003</v>
      </c>
      <c r="Z45" s="219">
        <v>0.525119</v>
      </c>
      <c r="AA45" s="219">
        <v>0.58194299999999999</v>
      </c>
      <c r="AB45" s="219">
        <v>0.566187</v>
      </c>
      <c r="AC45" s="219">
        <v>0.46207900000000002</v>
      </c>
      <c r="AD45" s="219">
        <v>0.477076</v>
      </c>
      <c r="AE45" s="219">
        <v>0.46761799999999998</v>
      </c>
      <c r="AF45" s="219">
        <v>0.47918500000000003</v>
      </c>
      <c r="AG45" s="219">
        <v>0.32862799999999998</v>
      </c>
      <c r="AH45" s="219">
        <v>0.34746899999999997</v>
      </c>
      <c r="AI45" s="219">
        <v>0.49073699999999998</v>
      </c>
      <c r="AJ45" s="219">
        <v>0.40477800000000003</v>
      </c>
      <c r="AK45" s="219">
        <v>0.41869099999999998</v>
      </c>
      <c r="AL45" s="219">
        <v>0.51937500000000003</v>
      </c>
      <c r="AM45" s="219">
        <v>0.42019600000000001</v>
      </c>
      <c r="AN45" s="219">
        <v>0.39350600000000002</v>
      </c>
      <c r="AO45" s="219">
        <v>0.41596</v>
      </c>
      <c r="AP45" s="219">
        <v>0.40784900000000002</v>
      </c>
      <c r="AQ45" s="219">
        <v>0.29429</v>
      </c>
      <c r="AR45" s="219">
        <v>0.371836</v>
      </c>
      <c r="AS45" s="219">
        <v>0.41812700000000003</v>
      </c>
      <c r="AT45" s="219">
        <v>0.35349799999999998</v>
      </c>
      <c r="AU45" s="219">
        <v>0.30203600000000003</v>
      </c>
      <c r="AV45" s="219">
        <v>0.27903299999999998</v>
      </c>
      <c r="AW45" s="219">
        <v>0.29444300000000001</v>
      </c>
      <c r="AX45" s="219">
        <v>0.19004199999999999</v>
      </c>
      <c r="AY45" s="219">
        <v>0.34989500000000001</v>
      </c>
      <c r="AZ45" s="219">
        <v>0.30389500000000003</v>
      </c>
      <c r="BA45" s="219">
        <v>0.43141400000000002</v>
      </c>
      <c r="BB45" s="219">
        <v>0.28370200000000001</v>
      </c>
      <c r="BC45" s="219">
        <v>0.215112</v>
      </c>
      <c r="BD45" s="219">
        <v>0.30275000000000002</v>
      </c>
      <c r="BE45" s="219">
        <v>0.36194399999999999</v>
      </c>
      <c r="BF45" s="219">
        <v>0.28051612903000001</v>
      </c>
      <c r="BG45" s="219">
        <v>0.25351025332999999</v>
      </c>
      <c r="BH45" s="331">
        <v>0.33051649999999999</v>
      </c>
      <c r="BI45" s="331">
        <v>0.33074530000000002</v>
      </c>
      <c r="BJ45" s="331">
        <v>0.3348159</v>
      </c>
      <c r="BK45" s="331">
        <v>0.39249339999999999</v>
      </c>
      <c r="BL45" s="331">
        <v>0.35829499999999997</v>
      </c>
      <c r="BM45" s="331">
        <v>0.3761236</v>
      </c>
      <c r="BN45" s="331">
        <v>0.34271790000000002</v>
      </c>
      <c r="BO45" s="331">
        <v>0.30527029999999999</v>
      </c>
      <c r="BP45" s="331">
        <v>0.32645089999999999</v>
      </c>
      <c r="BQ45" s="331">
        <v>0.28310809999999997</v>
      </c>
      <c r="BR45" s="331">
        <v>0.29966700000000002</v>
      </c>
      <c r="BS45" s="331">
        <v>0.2953133</v>
      </c>
      <c r="BT45" s="331">
        <v>0.32206970000000001</v>
      </c>
      <c r="BU45" s="331">
        <v>0.32911059999999998</v>
      </c>
      <c r="BV45" s="331">
        <v>0.30202069999999998</v>
      </c>
    </row>
    <row r="46" spans="1:74" ht="11.1" customHeight="1">
      <c r="A46" s="61" t="s">
        <v>1037</v>
      </c>
      <c r="B46" s="176" t="s">
        <v>139</v>
      </c>
      <c r="C46" s="219">
        <v>2.0854590000000002</v>
      </c>
      <c r="D46" s="219">
        <v>1.982337</v>
      </c>
      <c r="E46" s="219">
        <v>2.0618910000000001</v>
      </c>
      <c r="F46" s="219">
        <v>2.2159230000000001</v>
      </c>
      <c r="G46" s="219">
        <v>2.1684760000000001</v>
      </c>
      <c r="H46" s="219">
        <v>2.511034</v>
      </c>
      <c r="I46" s="219">
        <v>2.2879939999999999</v>
      </c>
      <c r="J46" s="219">
        <v>2.3062710000000002</v>
      </c>
      <c r="K46" s="219">
        <v>2.3081619999999998</v>
      </c>
      <c r="L46" s="219">
        <v>2.034551</v>
      </c>
      <c r="M46" s="219">
        <v>1.928798</v>
      </c>
      <c r="N46" s="219">
        <v>1.8944160000000001</v>
      </c>
      <c r="O46" s="219">
        <v>1.71899</v>
      </c>
      <c r="P46" s="219">
        <v>1.914196</v>
      </c>
      <c r="Q46" s="219">
        <v>2.1438999999999999</v>
      </c>
      <c r="R46" s="219">
        <v>2.2035439999999999</v>
      </c>
      <c r="S46" s="219">
        <v>2.1410010000000002</v>
      </c>
      <c r="T46" s="219">
        <v>2.4225059999999998</v>
      </c>
      <c r="U46" s="219">
        <v>2.3778169999999998</v>
      </c>
      <c r="V46" s="219">
        <v>2.428445</v>
      </c>
      <c r="W46" s="219">
        <v>2.2296640000000001</v>
      </c>
      <c r="X46" s="219">
        <v>2.0452300000000001</v>
      </c>
      <c r="Y46" s="219">
        <v>2.0939209999999999</v>
      </c>
      <c r="Z46" s="219">
        <v>1.9748650000000001</v>
      </c>
      <c r="AA46" s="219">
        <v>1.9928429999999999</v>
      </c>
      <c r="AB46" s="219">
        <v>1.874884</v>
      </c>
      <c r="AC46" s="219">
        <v>2.0496590000000001</v>
      </c>
      <c r="AD46" s="219">
        <v>2.0322589999999998</v>
      </c>
      <c r="AE46" s="219">
        <v>2.0926439999999999</v>
      </c>
      <c r="AF46" s="219">
        <v>2.2408809999999999</v>
      </c>
      <c r="AG46" s="219">
        <v>2.2873169999999998</v>
      </c>
      <c r="AH46" s="219">
        <v>2.3885839999999998</v>
      </c>
      <c r="AI46" s="219">
        <v>2.134045</v>
      </c>
      <c r="AJ46" s="219">
        <v>2.1111749999999998</v>
      </c>
      <c r="AK46" s="219">
        <v>2.0248529999999998</v>
      </c>
      <c r="AL46" s="219">
        <v>1.72428</v>
      </c>
      <c r="AM46" s="219">
        <v>1.909022</v>
      </c>
      <c r="AN46" s="219">
        <v>1.8153630000000001</v>
      </c>
      <c r="AO46" s="219">
        <v>1.7810360000000001</v>
      </c>
      <c r="AP46" s="219">
        <v>1.907367</v>
      </c>
      <c r="AQ46" s="219">
        <v>2.0944050000000001</v>
      </c>
      <c r="AR46" s="219">
        <v>2.115704</v>
      </c>
      <c r="AS46" s="219">
        <v>2.1170279999999999</v>
      </c>
      <c r="AT46" s="219">
        <v>2.1782810000000001</v>
      </c>
      <c r="AU46" s="219">
        <v>1.9913019999999999</v>
      </c>
      <c r="AV46" s="219">
        <v>1.920968</v>
      </c>
      <c r="AW46" s="219">
        <v>1.8997109999999999</v>
      </c>
      <c r="AX46" s="219">
        <v>1.837696</v>
      </c>
      <c r="AY46" s="219">
        <v>1.9040319999999999</v>
      </c>
      <c r="AZ46" s="219">
        <v>1.77637</v>
      </c>
      <c r="BA46" s="219">
        <v>1.7672810000000001</v>
      </c>
      <c r="BB46" s="219">
        <v>1.853847</v>
      </c>
      <c r="BC46" s="219">
        <v>1.979568</v>
      </c>
      <c r="BD46" s="219">
        <v>2.195551</v>
      </c>
      <c r="BE46" s="219">
        <v>2.1875689999999999</v>
      </c>
      <c r="BF46" s="219">
        <v>2.1864750000000002</v>
      </c>
      <c r="BG46" s="219">
        <v>2.0304869999999999</v>
      </c>
      <c r="BH46" s="331">
        <v>1.9341120000000001</v>
      </c>
      <c r="BI46" s="331">
        <v>1.895551</v>
      </c>
      <c r="BJ46" s="331">
        <v>1.7999080000000001</v>
      </c>
      <c r="BK46" s="331">
        <v>1.8337760000000001</v>
      </c>
      <c r="BL46" s="331">
        <v>1.811466</v>
      </c>
      <c r="BM46" s="331">
        <v>1.812808</v>
      </c>
      <c r="BN46" s="331">
        <v>1.874188</v>
      </c>
      <c r="BO46" s="331">
        <v>1.972588</v>
      </c>
      <c r="BP46" s="331">
        <v>2.1109170000000002</v>
      </c>
      <c r="BQ46" s="331">
        <v>2.127621</v>
      </c>
      <c r="BR46" s="331">
        <v>2.1775760000000002</v>
      </c>
      <c r="BS46" s="331">
        <v>2.026421</v>
      </c>
      <c r="BT46" s="331">
        <v>1.9342980000000001</v>
      </c>
      <c r="BU46" s="331">
        <v>1.8767130000000001</v>
      </c>
      <c r="BV46" s="331">
        <v>1.788786</v>
      </c>
    </row>
    <row r="47" spans="1:74" ht="11.1" customHeight="1">
      <c r="A47" s="61" t="s">
        <v>712</v>
      </c>
      <c r="B47" s="176" t="s">
        <v>214</v>
      </c>
      <c r="C47" s="219">
        <v>19.039808000000001</v>
      </c>
      <c r="D47" s="219">
        <v>18.8218</v>
      </c>
      <c r="E47" s="219">
        <v>18.718892</v>
      </c>
      <c r="F47" s="219">
        <v>18.672381000000001</v>
      </c>
      <c r="G47" s="219">
        <v>18.211016000000001</v>
      </c>
      <c r="H47" s="219">
        <v>18.827615999999999</v>
      </c>
      <c r="I47" s="219">
        <v>18.626197000000001</v>
      </c>
      <c r="J47" s="219">
        <v>18.949417</v>
      </c>
      <c r="K47" s="219">
        <v>18.594415000000001</v>
      </c>
      <c r="L47" s="219">
        <v>18.80284</v>
      </c>
      <c r="M47" s="219">
        <v>18.752980000000001</v>
      </c>
      <c r="N47" s="219">
        <v>19.236525</v>
      </c>
      <c r="O47" s="219">
        <v>18.651681</v>
      </c>
      <c r="P47" s="219">
        <v>18.849602999999998</v>
      </c>
      <c r="Q47" s="219">
        <v>19.099453</v>
      </c>
      <c r="R47" s="219">
        <v>19.043568</v>
      </c>
      <c r="S47" s="219">
        <v>18.865917</v>
      </c>
      <c r="T47" s="219">
        <v>19.536541</v>
      </c>
      <c r="U47" s="219">
        <v>19.318601000000001</v>
      </c>
      <c r="V47" s="219">
        <v>19.661814</v>
      </c>
      <c r="W47" s="219">
        <v>19.438476000000001</v>
      </c>
      <c r="X47" s="219">
        <v>18.973896</v>
      </c>
      <c r="Y47" s="219">
        <v>18.977066000000001</v>
      </c>
      <c r="Z47" s="219">
        <v>19.721678000000001</v>
      </c>
      <c r="AA47" s="219">
        <v>18.993451</v>
      </c>
      <c r="AB47" s="219">
        <v>18.8733</v>
      </c>
      <c r="AC47" s="219">
        <v>19.328886000000001</v>
      </c>
      <c r="AD47" s="219">
        <v>18.649999000000001</v>
      </c>
      <c r="AE47" s="219">
        <v>18.479108</v>
      </c>
      <c r="AF47" s="219">
        <v>19.252661</v>
      </c>
      <c r="AG47" s="219">
        <v>18.777868000000002</v>
      </c>
      <c r="AH47" s="219">
        <v>19.414726000000002</v>
      </c>
      <c r="AI47" s="219">
        <v>18.891604000000001</v>
      </c>
      <c r="AJ47" s="219">
        <v>18.843935999999999</v>
      </c>
      <c r="AK47" s="219">
        <v>19.080010999999999</v>
      </c>
      <c r="AL47" s="219">
        <v>18.802942000000002</v>
      </c>
      <c r="AM47" s="219">
        <v>18.279951000000001</v>
      </c>
      <c r="AN47" s="219">
        <v>18.759544000000002</v>
      </c>
      <c r="AO47" s="219">
        <v>18.212717999999999</v>
      </c>
      <c r="AP47" s="219">
        <v>18.330009</v>
      </c>
      <c r="AQ47" s="219">
        <v>18.707467000000001</v>
      </c>
      <c r="AR47" s="219">
        <v>18.915367</v>
      </c>
      <c r="AS47" s="219">
        <v>18.601049</v>
      </c>
      <c r="AT47" s="219">
        <v>19.226423</v>
      </c>
      <c r="AU47" s="219">
        <v>18.172843</v>
      </c>
      <c r="AV47" s="219">
        <v>18.722221999999999</v>
      </c>
      <c r="AW47" s="219">
        <v>18.603594999999999</v>
      </c>
      <c r="AX47" s="219">
        <v>18.130434000000001</v>
      </c>
      <c r="AY47" s="219">
        <v>18.645878</v>
      </c>
      <c r="AZ47" s="219">
        <v>18.658504000000001</v>
      </c>
      <c r="BA47" s="219">
        <v>18.476265999999999</v>
      </c>
      <c r="BB47" s="219">
        <v>18.553032000000002</v>
      </c>
      <c r="BC47" s="219">
        <v>18.550664000000001</v>
      </c>
      <c r="BD47" s="219">
        <v>18.724022999999999</v>
      </c>
      <c r="BE47" s="219">
        <v>19.045916999999999</v>
      </c>
      <c r="BF47" s="219">
        <v>19.052346418999999</v>
      </c>
      <c r="BG47" s="219">
        <v>18.520570953</v>
      </c>
      <c r="BH47" s="331">
        <v>18.630500000000001</v>
      </c>
      <c r="BI47" s="331">
        <v>18.593489999999999</v>
      </c>
      <c r="BJ47" s="331">
        <v>18.715150000000001</v>
      </c>
      <c r="BK47" s="331">
        <v>18.596450000000001</v>
      </c>
      <c r="BL47" s="331">
        <v>18.672910000000002</v>
      </c>
      <c r="BM47" s="331">
        <v>18.622399999999999</v>
      </c>
      <c r="BN47" s="331">
        <v>18.479120000000002</v>
      </c>
      <c r="BO47" s="331">
        <v>18.541029999999999</v>
      </c>
      <c r="BP47" s="331">
        <v>18.845050000000001</v>
      </c>
      <c r="BQ47" s="331">
        <v>18.80274</v>
      </c>
      <c r="BR47" s="331">
        <v>19.121790000000001</v>
      </c>
      <c r="BS47" s="331">
        <v>18.52169</v>
      </c>
      <c r="BT47" s="331">
        <v>18.70438</v>
      </c>
      <c r="BU47" s="331">
        <v>18.688030000000001</v>
      </c>
      <c r="BV47" s="331">
        <v>18.791699999999999</v>
      </c>
    </row>
    <row r="48" spans="1:74" ht="11.1" customHeight="1">
      <c r="A48" s="61"/>
      <c r="B48" s="44"/>
      <c r="C48" s="62"/>
      <c r="D48" s="62"/>
      <c r="E48" s="62"/>
      <c r="F48" s="62"/>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62"/>
      <c r="AG48" s="62"/>
      <c r="AH48" s="62"/>
      <c r="AI48" s="62"/>
      <c r="AJ48" s="62"/>
      <c r="AK48" s="62"/>
      <c r="AL48" s="62"/>
      <c r="AM48" s="62"/>
      <c r="AN48" s="62"/>
      <c r="AO48" s="62"/>
      <c r="AP48" s="62"/>
      <c r="AQ48" s="62"/>
      <c r="AR48" s="62"/>
      <c r="AS48" s="62"/>
      <c r="AT48" s="62"/>
      <c r="AU48" s="62"/>
      <c r="AV48" s="62"/>
      <c r="AW48" s="62"/>
      <c r="AX48" s="62"/>
      <c r="AY48" s="62"/>
      <c r="AZ48" s="62"/>
      <c r="BA48" s="62"/>
      <c r="BB48" s="62"/>
      <c r="BC48" s="62"/>
      <c r="BD48" s="62"/>
      <c r="BE48" s="62"/>
      <c r="BF48" s="62"/>
      <c r="BG48" s="62"/>
      <c r="BH48" s="334"/>
      <c r="BI48" s="334"/>
      <c r="BJ48" s="334"/>
      <c r="BK48" s="334"/>
      <c r="BL48" s="334"/>
      <c r="BM48" s="334"/>
      <c r="BN48" s="334"/>
      <c r="BO48" s="334"/>
      <c r="BP48" s="334"/>
      <c r="BQ48" s="334"/>
      <c r="BR48" s="334"/>
      <c r="BS48" s="334"/>
      <c r="BT48" s="334"/>
      <c r="BU48" s="334"/>
      <c r="BV48" s="334"/>
    </row>
    <row r="49" spans="1:74" ht="11.1" customHeight="1">
      <c r="A49" s="61" t="s">
        <v>1038</v>
      </c>
      <c r="B49" s="178" t="s">
        <v>745</v>
      </c>
      <c r="C49" s="219">
        <v>11.205105</v>
      </c>
      <c r="D49" s="219">
        <v>10.287367</v>
      </c>
      <c r="E49" s="219">
        <v>10.608821000000001</v>
      </c>
      <c r="F49" s="219">
        <v>10.061208000000001</v>
      </c>
      <c r="G49" s="219">
        <v>9.4614960000000004</v>
      </c>
      <c r="H49" s="219">
        <v>9.9734060000000007</v>
      </c>
      <c r="I49" s="219">
        <v>9.481719</v>
      </c>
      <c r="J49" s="219">
        <v>9.0635879999999993</v>
      </c>
      <c r="K49" s="219">
        <v>9.6507760000000005</v>
      </c>
      <c r="L49" s="219">
        <v>8.6549999999999994</v>
      </c>
      <c r="M49" s="219">
        <v>9.0760620000000003</v>
      </c>
      <c r="N49" s="219">
        <v>8.5377080000000003</v>
      </c>
      <c r="O49" s="219">
        <v>9.4037959999999998</v>
      </c>
      <c r="P49" s="219">
        <v>9.1965280000000007</v>
      </c>
      <c r="Q49" s="219">
        <v>9.4722679999999997</v>
      </c>
      <c r="R49" s="219">
        <v>10.093166</v>
      </c>
      <c r="S49" s="219">
        <v>9.7422909999999998</v>
      </c>
      <c r="T49" s="219">
        <v>10.139994</v>
      </c>
      <c r="U49" s="219">
        <v>10.158592000000001</v>
      </c>
      <c r="V49" s="219">
        <v>9.9460149999999992</v>
      </c>
      <c r="W49" s="219">
        <v>9.4780029999999993</v>
      </c>
      <c r="X49" s="219">
        <v>8.6624289999999995</v>
      </c>
      <c r="Y49" s="219">
        <v>8.4976470000000006</v>
      </c>
      <c r="Z49" s="219">
        <v>8.4882010000000001</v>
      </c>
      <c r="AA49" s="219">
        <v>9.4973939999999999</v>
      </c>
      <c r="AB49" s="219">
        <v>8.1037990000000004</v>
      </c>
      <c r="AC49" s="219">
        <v>9.1171500000000005</v>
      </c>
      <c r="AD49" s="219">
        <v>8.7362179999999992</v>
      </c>
      <c r="AE49" s="219">
        <v>9.1306930000000008</v>
      </c>
      <c r="AF49" s="219">
        <v>9.1609960000000008</v>
      </c>
      <c r="AG49" s="219">
        <v>8.7042459999999995</v>
      </c>
      <c r="AH49" s="219">
        <v>8.2244620000000008</v>
      </c>
      <c r="AI49" s="219">
        <v>8.0954719999999991</v>
      </c>
      <c r="AJ49" s="219">
        <v>7.9455150000000003</v>
      </c>
      <c r="AK49" s="219">
        <v>8.0586800000000007</v>
      </c>
      <c r="AL49" s="219">
        <v>7.397017</v>
      </c>
      <c r="AM49" s="219">
        <v>8.1044549999999997</v>
      </c>
      <c r="AN49" s="219">
        <v>7.4840010000000001</v>
      </c>
      <c r="AO49" s="219">
        <v>7.5467769999999996</v>
      </c>
      <c r="AP49" s="219">
        <v>7.3703849999999997</v>
      </c>
      <c r="AQ49" s="219">
        <v>7.9386850000000004</v>
      </c>
      <c r="AR49" s="219">
        <v>8.1838370000000005</v>
      </c>
      <c r="AS49" s="219">
        <v>7.5366220000000004</v>
      </c>
      <c r="AT49" s="219">
        <v>7.8807689999999999</v>
      </c>
      <c r="AU49" s="219">
        <v>7.3828779999999998</v>
      </c>
      <c r="AV49" s="219">
        <v>6.833405</v>
      </c>
      <c r="AW49" s="219">
        <v>6.6984130000000004</v>
      </c>
      <c r="AX49" s="219">
        <v>5.9873060000000002</v>
      </c>
      <c r="AY49" s="219">
        <v>7.1603760000000003</v>
      </c>
      <c r="AZ49" s="219">
        <v>5.9920229999999997</v>
      </c>
      <c r="BA49" s="219">
        <v>6.3447800000000001</v>
      </c>
      <c r="BB49" s="219">
        <v>6.8678600000000003</v>
      </c>
      <c r="BC49" s="219">
        <v>6.5852219999999999</v>
      </c>
      <c r="BD49" s="219">
        <v>6.2453110000000001</v>
      </c>
      <c r="BE49" s="219">
        <v>6.3510429999999998</v>
      </c>
      <c r="BF49" s="219">
        <v>6.7489276678000003</v>
      </c>
      <c r="BG49" s="219">
        <v>6.0728320498999997</v>
      </c>
      <c r="BH49" s="331">
        <v>5.5744540000000002</v>
      </c>
      <c r="BI49" s="331">
        <v>5.4366709999999996</v>
      </c>
      <c r="BJ49" s="331">
        <v>4.8981370000000002</v>
      </c>
      <c r="BK49" s="331">
        <v>6.1401079999999997</v>
      </c>
      <c r="BL49" s="331">
        <v>5.289676</v>
      </c>
      <c r="BM49" s="331">
        <v>5.5640640000000001</v>
      </c>
      <c r="BN49" s="331">
        <v>5.5765650000000004</v>
      </c>
      <c r="BO49" s="331">
        <v>5.6614760000000004</v>
      </c>
      <c r="BP49" s="331">
        <v>5.8172519999999999</v>
      </c>
      <c r="BQ49" s="331">
        <v>5.5568489999999997</v>
      </c>
      <c r="BR49" s="331">
        <v>5.536842</v>
      </c>
      <c r="BS49" s="331">
        <v>5.0779589999999999</v>
      </c>
      <c r="BT49" s="331">
        <v>4.7248070000000002</v>
      </c>
      <c r="BU49" s="331">
        <v>4.6467770000000002</v>
      </c>
      <c r="BV49" s="331">
        <v>4.1010619999999998</v>
      </c>
    </row>
    <row r="50" spans="1:74" ht="11.1" customHeight="1">
      <c r="A50" s="61"/>
      <c r="B50" s="67"/>
      <c r="C50" s="62"/>
      <c r="D50" s="62"/>
      <c r="E50" s="62"/>
      <c r="F50" s="62"/>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62"/>
      <c r="AG50" s="62"/>
      <c r="AH50" s="62"/>
      <c r="AI50" s="62"/>
      <c r="AJ50" s="62"/>
      <c r="AK50" s="62"/>
      <c r="AL50" s="62"/>
      <c r="AM50" s="62"/>
      <c r="AN50" s="62"/>
      <c r="AO50" s="62"/>
      <c r="AP50" s="62"/>
      <c r="AQ50" s="62"/>
      <c r="AR50" s="62"/>
      <c r="AS50" s="62"/>
      <c r="AT50" s="62"/>
      <c r="AU50" s="62"/>
      <c r="AV50" s="62"/>
      <c r="AW50" s="62"/>
      <c r="AX50" s="62"/>
      <c r="AY50" s="62"/>
      <c r="AZ50" s="62"/>
      <c r="BA50" s="62"/>
      <c r="BB50" s="62"/>
      <c r="BC50" s="62"/>
      <c r="BD50" s="62"/>
      <c r="BE50" s="62"/>
      <c r="BF50" s="334"/>
      <c r="BG50" s="62"/>
      <c r="BH50" s="334"/>
      <c r="BI50" s="334"/>
      <c r="BJ50" s="334"/>
      <c r="BK50" s="334"/>
      <c r="BL50" s="334"/>
      <c r="BM50" s="334"/>
      <c r="BN50" s="334"/>
      <c r="BO50" s="334"/>
      <c r="BP50" s="334"/>
      <c r="BQ50" s="334"/>
      <c r="BR50" s="334"/>
      <c r="BS50" s="334"/>
      <c r="BT50" s="334"/>
      <c r="BU50" s="334"/>
      <c r="BV50" s="334"/>
    </row>
    <row r="51" spans="1:74" ht="11.1" customHeight="1">
      <c r="A51" s="57"/>
      <c r="B51" s="65" t="s">
        <v>1043</v>
      </c>
      <c r="C51" s="63"/>
      <c r="D51" s="63"/>
      <c r="E51" s="63"/>
      <c r="F51" s="63"/>
      <c r="G51" s="63"/>
      <c r="H51" s="63"/>
      <c r="I51" s="63"/>
      <c r="J51" s="63"/>
      <c r="K51" s="63"/>
      <c r="L51" s="63"/>
      <c r="M51" s="63"/>
      <c r="N51" s="63"/>
      <c r="O51" s="63"/>
      <c r="P51" s="63"/>
      <c r="Q51" s="63"/>
      <c r="R51" s="63"/>
      <c r="S51" s="63"/>
      <c r="T51" s="63"/>
      <c r="U51" s="63"/>
      <c r="V51" s="63"/>
      <c r="W51" s="63"/>
      <c r="X51" s="63"/>
      <c r="Y51" s="63"/>
      <c r="Z51" s="63"/>
      <c r="AA51" s="63"/>
      <c r="AB51" s="63"/>
      <c r="AC51" s="63"/>
      <c r="AD51" s="63"/>
      <c r="AE51" s="63"/>
      <c r="AF51" s="63"/>
      <c r="AG51" s="63"/>
      <c r="AH51" s="63"/>
      <c r="AI51" s="63"/>
      <c r="AJ51" s="63"/>
      <c r="AK51" s="63"/>
      <c r="AL51" s="63"/>
      <c r="AM51" s="63"/>
      <c r="AN51" s="63"/>
      <c r="AO51" s="63"/>
      <c r="AP51" s="63"/>
      <c r="AQ51" s="63"/>
      <c r="AR51" s="63"/>
      <c r="AS51" s="63"/>
      <c r="AT51" s="63"/>
      <c r="AU51" s="63"/>
      <c r="AV51" s="63"/>
      <c r="AW51" s="63"/>
      <c r="AX51" s="63"/>
      <c r="AY51" s="63"/>
      <c r="AZ51" s="63"/>
      <c r="BA51" s="63"/>
      <c r="BB51" s="63"/>
      <c r="BC51" s="63"/>
      <c r="BD51" s="63"/>
      <c r="BE51" s="63"/>
      <c r="BF51" s="412"/>
      <c r="BG51" s="63"/>
      <c r="BH51" s="412"/>
      <c r="BI51" s="412"/>
      <c r="BJ51" s="412"/>
      <c r="BK51" s="412"/>
      <c r="BL51" s="412"/>
      <c r="BM51" s="412"/>
      <c r="BN51" s="412"/>
      <c r="BO51" s="412"/>
      <c r="BP51" s="412"/>
      <c r="BQ51" s="412"/>
      <c r="BR51" s="412"/>
      <c r="BS51" s="412"/>
      <c r="BT51" s="412"/>
      <c r="BU51" s="412"/>
      <c r="BV51" s="412"/>
    </row>
    <row r="52" spans="1:74" ht="11.1" customHeight="1">
      <c r="A52" s="57"/>
      <c r="B52" s="66" t="s">
        <v>126</v>
      </c>
      <c r="C52" s="63"/>
      <c r="D52" s="63"/>
      <c r="E52" s="63"/>
      <c r="F52" s="63"/>
      <c r="G52" s="63"/>
      <c r="H52" s="63"/>
      <c r="I52" s="63"/>
      <c r="J52" s="63"/>
      <c r="K52" s="63"/>
      <c r="L52" s="63"/>
      <c r="M52" s="63"/>
      <c r="N52" s="63"/>
      <c r="O52" s="63"/>
      <c r="P52" s="63"/>
      <c r="Q52" s="63"/>
      <c r="R52" s="63"/>
      <c r="S52" s="63"/>
      <c r="T52" s="63"/>
      <c r="U52" s="63"/>
      <c r="V52" s="63"/>
      <c r="W52" s="63"/>
      <c r="X52" s="63"/>
      <c r="Y52" s="63"/>
      <c r="Z52" s="63"/>
      <c r="AA52" s="63"/>
      <c r="AB52" s="63"/>
      <c r="AC52" s="63"/>
      <c r="AD52" s="63"/>
      <c r="AE52" s="63"/>
      <c r="AF52" s="63"/>
      <c r="AG52" s="63"/>
      <c r="AH52" s="63"/>
      <c r="AI52" s="63"/>
      <c r="AJ52" s="63"/>
      <c r="AK52" s="63"/>
      <c r="AL52" s="63"/>
      <c r="AM52" s="63"/>
      <c r="AN52" s="63"/>
      <c r="AO52" s="63"/>
      <c r="AP52" s="63"/>
      <c r="AQ52" s="63"/>
      <c r="AR52" s="63"/>
      <c r="AS52" s="63"/>
      <c r="AT52" s="63"/>
      <c r="AU52" s="63"/>
      <c r="AV52" s="63"/>
      <c r="AW52" s="63"/>
      <c r="AX52" s="63"/>
      <c r="AY52" s="63"/>
      <c r="AZ52" s="63"/>
      <c r="BA52" s="63"/>
      <c r="BB52" s="63"/>
      <c r="BC52" s="63"/>
      <c r="BD52" s="63"/>
      <c r="BE52" s="63"/>
      <c r="BF52" s="412"/>
      <c r="BG52" s="63"/>
      <c r="BH52" s="412"/>
      <c r="BI52" s="412"/>
      <c r="BJ52" s="412"/>
      <c r="BK52" s="412"/>
      <c r="BL52" s="412"/>
      <c r="BM52" s="412"/>
      <c r="BN52" s="412"/>
      <c r="BO52" s="412"/>
      <c r="BP52" s="412"/>
      <c r="BQ52" s="412"/>
      <c r="BR52" s="412"/>
      <c r="BS52" s="412"/>
      <c r="BT52" s="412"/>
      <c r="BU52" s="412"/>
      <c r="BV52" s="412"/>
    </row>
    <row r="53" spans="1:74" ht="11.1" customHeight="1">
      <c r="A53" s="61" t="s">
        <v>713</v>
      </c>
      <c r="B53" s="176" t="s">
        <v>588</v>
      </c>
      <c r="C53" s="68">
        <v>351.33699999999999</v>
      </c>
      <c r="D53" s="68">
        <v>357.56599999999997</v>
      </c>
      <c r="E53" s="68">
        <v>366.94299999999998</v>
      </c>
      <c r="F53" s="68">
        <v>370.91500000000002</v>
      </c>
      <c r="G53" s="68">
        <v>359.50099999999998</v>
      </c>
      <c r="H53" s="68">
        <v>347.06599999999997</v>
      </c>
      <c r="I53" s="68">
        <v>345.428</v>
      </c>
      <c r="J53" s="68">
        <v>335.58300000000003</v>
      </c>
      <c r="K53" s="68">
        <v>335.01100000000002</v>
      </c>
      <c r="L53" s="68">
        <v>332.50200000000001</v>
      </c>
      <c r="M53" s="68">
        <v>336.91300000000001</v>
      </c>
      <c r="N53" s="68">
        <v>325.17899999999997</v>
      </c>
      <c r="O53" s="68">
        <v>336.815</v>
      </c>
      <c r="P53" s="68">
        <v>343.21600000000001</v>
      </c>
      <c r="Q53" s="68">
        <v>359.245</v>
      </c>
      <c r="R53" s="68">
        <v>363.26799999999997</v>
      </c>
      <c r="S53" s="68">
        <v>361.94499999999999</v>
      </c>
      <c r="T53" s="68">
        <v>365.49700000000001</v>
      </c>
      <c r="U53" s="68">
        <v>357.60899999999998</v>
      </c>
      <c r="V53" s="68">
        <v>359.32100000000003</v>
      </c>
      <c r="W53" s="68">
        <v>362.83499999999998</v>
      </c>
      <c r="X53" s="68">
        <v>367.59199999999998</v>
      </c>
      <c r="Y53" s="68">
        <v>352.47500000000002</v>
      </c>
      <c r="Z53" s="68">
        <v>333.43</v>
      </c>
      <c r="AA53" s="68">
        <v>345.04500000000002</v>
      </c>
      <c r="AB53" s="68">
        <v>348.46699999999998</v>
      </c>
      <c r="AC53" s="68">
        <v>360.21300000000002</v>
      </c>
      <c r="AD53" s="68">
        <v>366.541</v>
      </c>
      <c r="AE53" s="68">
        <v>368.34899999999999</v>
      </c>
      <c r="AF53" s="68">
        <v>355.76299999999998</v>
      </c>
      <c r="AG53" s="68">
        <v>346.34</v>
      </c>
      <c r="AH53" s="68">
        <v>346.76100000000002</v>
      </c>
      <c r="AI53" s="68">
        <v>330.18700000000001</v>
      </c>
      <c r="AJ53" s="68">
        <v>336.97500000000002</v>
      </c>
      <c r="AK53" s="68">
        <v>336.87299999999999</v>
      </c>
      <c r="AL53" s="68">
        <v>330.67899999999997</v>
      </c>
      <c r="AM53" s="68">
        <v>340.03899999999999</v>
      </c>
      <c r="AN53" s="68">
        <v>347.05</v>
      </c>
      <c r="AO53" s="68">
        <v>368.05599999999998</v>
      </c>
      <c r="AP53" s="68">
        <v>376.91500000000002</v>
      </c>
      <c r="AQ53" s="68">
        <v>385.64800000000002</v>
      </c>
      <c r="AR53" s="68">
        <v>385.99700000000001</v>
      </c>
      <c r="AS53" s="68">
        <v>369.83199999999999</v>
      </c>
      <c r="AT53" s="68">
        <v>362.51499999999999</v>
      </c>
      <c r="AU53" s="68">
        <v>369.00200000000001</v>
      </c>
      <c r="AV53" s="68">
        <v>375.42500000000001</v>
      </c>
      <c r="AW53" s="68">
        <v>378.60700000000003</v>
      </c>
      <c r="AX53" s="68">
        <v>364.98200000000003</v>
      </c>
      <c r="AY53" s="68">
        <v>377.661</v>
      </c>
      <c r="AZ53" s="68">
        <v>384.94099999999997</v>
      </c>
      <c r="BA53" s="68">
        <v>392.13799999999998</v>
      </c>
      <c r="BB53" s="68">
        <v>395.851</v>
      </c>
      <c r="BC53" s="68">
        <v>392.255</v>
      </c>
      <c r="BD53" s="68">
        <v>375.68900000000002</v>
      </c>
      <c r="BE53" s="68">
        <v>366.54500000000002</v>
      </c>
      <c r="BF53" s="68">
        <v>360.14942857</v>
      </c>
      <c r="BG53" s="68">
        <v>364.02963441000003</v>
      </c>
      <c r="BH53" s="333">
        <v>368.06479999999999</v>
      </c>
      <c r="BI53" s="333">
        <v>368.16239999999999</v>
      </c>
      <c r="BJ53" s="333">
        <v>354.36790000000002</v>
      </c>
      <c r="BK53" s="333">
        <v>367.05970000000002</v>
      </c>
      <c r="BL53" s="333">
        <v>372.71620000000001</v>
      </c>
      <c r="BM53" s="333">
        <v>385.32420000000002</v>
      </c>
      <c r="BN53" s="333">
        <v>391.01409999999998</v>
      </c>
      <c r="BO53" s="333">
        <v>388.20569999999998</v>
      </c>
      <c r="BP53" s="333">
        <v>385.56400000000002</v>
      </c>
      <c r="BQ53" s="333">
        <v>377.38080000000002</v>
      </c>
      <c r="BR53" s="333">
        <v>374.96039999999999</v>
      </c>
      <c r="BS53" s="333">
        <v>376.19049999999999</v>
      </c>
      <c r="BT53" s="333">
        <v>379.66579999999999</v>
      </c>
      <c r="BU53" s="333">
        <v>378.45409999999998</v>
      </c>
      <c r="BV53" s="333">
        <v>364.37670000000003</v>
      </c>
    </row>
    <row r="54" spans="1:74" ht="11.1" customHeight="1">
      <c r="A54" s="61" t="s">
        <v>1045</v>
      </c>
      <c r="B54" s="176" t="s">
        <v>582</v>
      </c>
      <c r="C54" s="68">
        <v>16.024999999999999</v>
      </c>
      <c r="D54" s="68">
        <v>15.465999999999999</v>
      </c>
      <c r="E54" s="68">
        <v>15.484999999999999</v>
      </c>
      <c r="F54" s="68">
        <v>15.957000000000001</v>
      </c>
      <c r="G54" s="68">
        <v>17.082999999999998</v>
      </c>
      <c r="H54" s="68">
        <v>17.193999999999999</v>
      </c>
      <c r="I54" s="68">
        <v>16.84</v>
      </c>
      <c r="J54" s="68">
        <v>15.941000000000001</v>
      </c>
      <c r="K54" s="68">
        <v>14.97</v>
      </c>
      <c r="L54" s="68">
        <v>13.363</v>
      </c>
      <c r="M54" s="68">
        <v>12.388999999999999</v>
      </c>
      <c r="N54" s="68">
        <v>10.481</v>
      </c>
      <c r="O54" s="68">
        <v>9.42</v>
      </c>
      <c r="P54" s="68">
        <v>9.9179999999999993</v>
      </c>
      <c r="Q54" s="68">
        <v>9.391</v>
      </c>
      <c r="R54" s="68">
        <v>10.138999999999999</v>
      </c>
      <c r="S54" s="68">
        <v>10.776</v>
      </c>
      <c r="T54" s="68">
        <v>11.532</v>
      </c>
      <c r="U54" s="68">
        <v>11.795</v>
      </c>
      <c r="V54" s="68">
        <v>11.680999999999999</v>
      </c>
      <c r="W54" s="68">
        <v>11.935</v>
      </c>
      <c r="X54" s="68">
        <v>12.218999999999999</v>
      </c>
      <c r="Y54" s="68">
        <v>11.507999999999999</v>
      </c>
      <c r="Z54" s="68">
        <v>12.51</v>
      </c>
      <c r="AA54" s="68">
        <v>15.436</v>
      </c>
      <c r="AB54" s="68">
        <v>14.603999999999999</v>
      </c>
      <c r="AC54" s="68">
        <v>15.021000000000001</v>
      </c>
      <c r="AD54" s="68">
        <v>13.766</v>
      </c>
      <c r="AE54" s="68">
        <v>14.832000000000001</v>
      </c>
      <c r="AF54" s="68">
        <v>15.823</v>
      </c>
      <c r="AG54" s="68">
        <v>17.55</v>
      </c>
      <c r="AH54" s="68">
        <v>18.16</v>
      </c>
      <c r="AI54" s="68">
        <v>17.215</v>
      </c>
      <c r="AJ54" s="68">
        <v>16.766999999999999</v>
      </c>
      <c r="AK54" s="68">
        <v>16.452000000000002</v>
      </c>
      <c r="AL54" s="68">
        <v>17.596</v>
      </c>
      <c r="AM54" s="68">
        <v>16.684000000000001</v>
      </c>
      <c r="AN54" s="68">
        <v>15.081</v>
      </c>
      <c r="AO54" s="68">
        <v>15.858000000000001</v>
      </c>
      <c r="AP54" s="68">
        <v>15.583</v>
      </c>
      <c r="AQ54" s="68">
        <v>15.368</v>
      </c>
      <c r="AR54" s="68">
        <v>16.515999999999998</v>
      </c>
      <c r="AS54" s="68">
        <v>16.774000000000001</v>
      </c>
      <c r="AT54" s="68">
        <v>16.608000000000001</v>
      </c>
      <c r="AU54" s="68">
        <v>15.964</v>
      </c>
      <c r="AV54" s="68">
        <v>13.823</v>
      </c>
      <c r="AW54" s="68">
        <v>13.363</v>
      </c>
      <c r="AX54" s="68">
        <v>12.602</v>
      </c>
      <c r="AY54" s="68">
        <v>13.398999999999999</v>
      </c>
      <c r="AZ54" s="68">
        <v>13.382999999999999</v>
      </c>
      <c r="BA54" s="68">
        <v>13.041</v>
      </c>
      <c r="BB54" s="68">
        <v>13.798999999999999</v>
      </c>
      <c r="BC54" s="68">
        <v>15.781000000000001</v>
      </c>
      <c r="BD54" s="68">
        <v>16.821999999999999</v>
      </c>
      <c r="BE54" s="68">
        <v>18.556000000000001</v>
      </c>
      <c r="BF54" s="68">
        <v>18.808029999999999</v>
      </c>
      <c r="BG54" s="68">
        <v>18.439599999999999</v>
      </c>
      <c r="BH54" s="333">
        <v>17.451049999999999</v>
      </c>
      <c r="BI54" s="333">
        <v>16.521329999999999</v>
      </c>
      <c r="BJ54" s="333">
        <v>15.94624</v>
      </c>
      <c r="BK54" s="333">
        <v>15.502980000000001</v>
      </c>
      <c r="BL54" s="333">
        <v>15.099919999999999</v>
      </c>
      <c r="BM54" s="333">
        <v>15.08722</v>
      </c>
      <c r="BN54" s="333">
        <v>15.409039999999999</v>
      </c>
      <c r="BO54" s="333">
        <v>16.101030000000002</v>
      </c>
      <c r="BP54" s="333">
        <v>16.529979999999998</v>
      </c>
      <c r="BQ54" s="333">
        <v>16.986540000000002</v>
      </c>
      <c r="BR54" s="333">
        <v>17.20927</v>
      </c>
      <c r="BS54" s="333">
        <v>16.974450000000001</v>
      </c>
      <c r="BT54" s="333">
        <v>16.202120000000001</v>
      </c>
      <c r="BU54" s="333">
        <v>15.47073</v>
      </c>
      <c r="BV54" s="333">
        <v>15.07301</v>
      </c>
    </row>
    <row r="55" spans="1:74" ht="11.1" customHeight="1">
      <c r="A55" s="61" t="s">
        <v>1046</v>
      </c>
      <c r="B55" s="176" t="s">
        <v>583</v>
      </c>
      <c r="C55" s="68">
        <v>98.132999999999996</v>
      </c>
      <c r="D55" s="68">
        <v>89.266000000000005</v>
      </c>
      <c r="E55" s="68">
        <v>91.173000000000002</v>
      </c>
      <c r="F55" s="68">
        <v>100.23099999999999</v>
      </c>
      <c r="G55" s="68">
        <v>117.026</v>
      </c>
      <c r="H55" s="68">
        <v>132.55799999999999</v>
      </c>
      <c r="I55" s="68">
        <v>145.29599999999999</v>
      </c>
      <c r="J55" s="68">
        <v>153.34100000000001</v>
      </c>
      <c r="K55" s="68">
        <v>156.28100000000001</v>
      </c>
      <c r="L55" s="68">
        <v>145.501</v>
      </c>
      <c r="M55" s="68">
        <v>122.989</v>
      </c>
      <c r="N55" s="68">
        <v>102.14700000000001</v>
      </c>
      <c r="O55" s="68">
        <v>80.23</v>
      </c>
      <c r="P55" s="68">
        <v>70.028000000000006</v>
      </c>
      <c r="Q55" s="68">
        <v>72.856999999999999</v>
      </c>
      <c r="R55" s="68">
        <v>89.161000000000001</v>
      </c>
      <c r="S55" s="68">
        <v>105.462</v>
      </c>
      <c r="T55" s="68">
        <v>119.92400000000001</v>
      </c>
      <c r="U55" s="68">
        <v>130.11799999999999</v>
      </c>
      <c r="V55" s="68">
        <v>139.35400000000001</v>
      </c>
      <c r="W55" s="68">
        <v>141.36099999999999</v>
      </c>
      <c r="X55" s="68">
        <v>138.125</v>
      </c>
      <c r="Y55" s="68">
        <v>130.947</v>
      </c>
      <c r="Z55" s="68">
        <v>108.27200000000001</v>
      </c>
      <c r="AA55" s="68">
        <v>86.751999999999995</v>
      </c>
      <c r="AB55" s="68">
        <v>72.632999999999996</v>
      </c>
      <c r="AC55" s="68">
        <v>70.507999999999996</v>
      </c>
      <c r="AD55" s="68">
        <v>81.156999999999996</v>
      </c>
      <c r="AE55" s="68">
        <v>93.421000000000006</v>
      </c>
      <c r="AF55" s="68">
        <v>106.96299999999999</v>
      </c>
      <c r="AG55" s="68">
        <v>120.5</v>
      </c>
      <c r="AH55" s="68">
        <v>131.51</v>
      </c>
      <c r="AI55" s="68">
        <v>135.238</v>
      </c>
      <c r="AJ55" s="68">
        <v>135.16</v>
      </c>
      <c r="AK55" s="68">
        <v>125.652</v>
      </c>
      <c r="AL55" s="68">
        <v>111.77800000000001</v>
      </c>
      <c r="AM55" s="68">
        <v>101.096</v>
      </c>
      <c r="AN55" s="68">
        <v>95.548000000000002</v>
      </c>
      <c r="AO55" s="68">
        <v>102.04</v>
      </c>
      <c r="AP55" s="68">
        <v>116.11</v>
      </c>
      <c r="AQ55" s="68">
        <v>133.131</v>
      </c>
      <c r="AR55" s="68">
        <v>146.79400000000001</v>
      </c>
      <c r="AS55" s="68">
        <v>159.24600000000001</v>
      </c>
      <c r="AT55" s="68">
        <v>170.50399999999999</v>
      </c>
      <c r="AU55" s="68">
        <v>175.02500000000001</v>
      </c>
      <c r="AV55" s="68">
        <v>168.42099999999999</v>
      </c>
      <c r="AW55" s="68">
        <v>157.71600000000001</v>
      </c>
      <c r="AX55" s="68">
        <v>140.851</v>
      </c>
      <c r="AY55" s="68">
        <v>120.892</v>
      </c>
      <c r="AZ55" s="68">
        <v>107.619</v>
      </c>
      <c r="BA55" s="68">
        <v>103.01600000000001</v>
      </c>
      <c r="BB55" s="68">
        <v>111.402</v>
      </c>
      <c r="BC55" s="68">
        <v>126.581</v>
      </c>
      <c r="BD55" s="68">
        <v>142.40199999999999</v>
      </c>
      <c r="BE55" s="68">
        <v>153.09200000000001</v>
      </c>
      <c r="BF55" s="68">
        <v>166.40761735999999</v>
      </c>
      <c r="BG55" s="68">
        <v>170.49998099999999</v>
      </c>
      <c r="BH55" s="333">
        <v>166.08869999999999</v>
      </c>
      <c r="BI55" s="333">
        <v>153.23580000000001</v>
      </c>
      <c r="BJ55" s="333">
        <v>133.97040000000001</v>
      </c>
      <c r="BK55" s="333">
        <v>115.6185</v>
      </c>
      <c r="BL55" s="333">
        <v>104.1327</v>
      </c>
      <c r="BM55" s="333">
        <v>103.8205</v>
      </c>
      <c r="BN55" s="333">
        <v>115.1069</v>
      </c>
      <c r="BO55" s="333">
        <v>129.98939999999999</v>
      </c>
      <c r="BP55" s="333">
        <v>143.3938</v>
      </c>
      <c r="BQ55" s="333">
        <v>154.75700000000001</v>
      </c>
      <c r="BR55" s="333">
        <v>164.92359999999999</v>
      </c>
      <c r="BS55" s="333">
        <v>167.51159999999999</v>
      </c>
      <c r="BT55" s="333">
        <v>162.8569</v>
      </c>
      <c r="BU55" s="333">
        <v>150.57320000000001</v>
      </c>
      <c r="BV55" s="333">
        <v>131.7192</v>
      </c>
    </row>
    <row r="56" spans="1:74" ht="11.1" customHeight="1">
      <c r="A56" s="61" t="s">
        <v>1044</v>
      </c>
      <c r="B56" s="176" t="s">
        <v>584</v>
      </c>
      <c r="C56" s="68">
        <v>87.855000000000004</v>
      </c>
      <c r="D56" s="68">
        <v>88.792000000000002</v>
      </c>
      <c r="E56" s="68">
        <v>94.001000000000005</v>
      </c>
      <c r="F56" s="68">
        <v>94.546000000000006</v>
      </c>
      <c r="G56" s="68">
        <v>96.275999999999996</v>
      </c>
      <c r="H56" s="68">
        <v>91.995999999999995</v>
      </c>
      <c r="I56" s="68">
        <v>88.603999999999999</v>
      </c>
      <c r="J56" s="68">
        <v>83.257999999999996</v>
      </c>
      <c r="K56" s="68">
        <v>85.045000000000002</v>
      </c>
      <c r="L56" s="68">
        <v>86.551000000000002</v>
      </c>
      <c r="M56" s="68">
        <v>85.206999999999994</v>
      </c>
      <c r="N56" s="68">
        <v>79.893000000000001</v>
      </c>
      <c r="O56" s="68">
        <v>83.554000000000002</v>
      </c>
      <c r="P56" s="68">
        <v>87.637</v>
      </c>
      <c r="Q56" s="68">
        <v>87.195999999999998</v>
      </c>
      <c r="R56" s="68">
        <v>90.649000000000001</v>
      </c>
      <c r="S56" s="68">
        <v>88.39</v>
      </c>
      <c r="T56" s="68">
        <v>84.245000000000005</v>
      </c>
      <c r="U56" s="68">
        <v>82.518000000000001</v>
      </c>
      <c r="V56" s="68">
        <v>82.215999999999994</v>
      </c>
      <c r="W56" s="68">
        <v>83.302999999999997</v>
      </c>
      <c r="X56" s="68">
        <v>87.408000000000001</v>
      </c>
      <c r="Y56" s="68">
        <v>86.25</v>
      </c>
      <c r="Z56" s="68">
        <v>80.623999999999995</v>
      </c>
      <c r="AA56" s="68">
        <v>83.231999999999999</v>
      </c>
      <c r="AB56" s="68">
        <v>85.430999999999997</v>
      </c>
      <c r="AC56" s="68">
        <v>87.881</v>
      </c>
      <c r="AD56" s="68">
        <v>91.367999999999995</v>
      </c>
      <c r="AE56" s="68">
        <v>91.174000000000007</v>
      </c>
      <c r="AF56" s="68">
        <v>91.942999999999998</v>
      </c>
      <c r="AG56" s="68">
        <v>88.850999999999999</v>
      </c>
      <c r="AH56" s="68">
        <v>89.248999999999995</v>
      </c>
      <c r="AI56" s="68">
        <v>88.567999999999998</v>
      </c>
      <c r="AJ56" s="68">
        <v>91.227000000000004</v>
      </c>
      <c r="AK56" s="68">
        <v>85.55</v>
      </c>
      <c r="AL56" s="68">
        <v>78.808999999999997</v>
      </c>
      <c r="AM56" s="68">
        <v>84.917000000000002</v>
      </c>
      <c r="AN56" s="68">
        <v>88.242000000000004</v>
      </c>
      <c r="AO56" s="68">
        <v>90.751000000000005</v>
      </c>
      <c r="AP56" s="68">
        <v>87.052999999999997</v>
      </c>
      <c r="AQ56" s="68">
        <v>88.08</v>
      </c>
      <c r="AR56" s="68">
        <v>86.49</v>
      </c>
      <c r="AS56" s="68">
        <v>84.691000000000003</v>
      </c>
      <c r="AT56" s="68">
        <v>82.105000000000004</v>
      </c>
      <c r="AU56" s="68">
        <v>88.742999999999995</v>
      </c>
      <c r="AV56" s="68">
        <v>87.081999999999994</v>
      </c>
      <c r="AW56" s="68">
        <v>85.308000000000007</v>
      </c>
      <c r="AX56" s="68">
        <v>81.679000000000002</v>
      </c>
      <c r="AY56" s="68">
        <v>88.396000000000001</v>
      </c>
      <c r="AZ56" s="68">
        <v>86.516000000000005</v>
      </c>
      <c r="BA56" s="68">
        <v>89.869</v>
      </c>
      <c r="BB56" s="68">
        <v>91.924000000000007</v>
      </c>
      <c r="BC56" s="68">
        <v>87.203999999999994</v>
      </c>
      <c r="BD56" s="68">
        <v>86.759</v>
      </c>
      <c r="BE56" s="68">
        <v>83.727000000000004</v>
      </c>
      <c r="BF56" s="68">
        <v>84.480999999999995</v>
      </c>
      <c r="BG56" s="68">
        <v>84.702525332999997</v>
      </c>
      <c r="BH56" s="333">
        <v>87.005049999999997</v>
      </c>
      <c r="BI56" s="333">
        <v>85.069950000000006</v>
      </c>
      <c r="BJ56" s="333">
        <v>79.926119999999997</v>
      </c>
      <c r="BK56" s="333">
        <v>83.978909999999999</v>
      </c>
      <c r="BL56" s="333">
        <v>86.481300000000005</v>
      </c>
      <c r="BM56" s="333">
        <v>89.535420000000002</v>
      </c>
      <c r="BN56" s="333">
        <v>90.304479999999998</v>
      </c>
      <c r="BO56" s="333">
        <v>89.180819999999997</v>
      </c>
      <c r="BP56" s="333">
        <v>86.395750000000007</v>
      </c>
      <c r="BQ56" s="333">
        <v>84.716949999999997</v>
      </c>
      <c r="BR56" s="333">
        <v>83.806690000000003</v>
      </c>
      <c r="BS56" s="333">
        <v>85.499809999999997</v>
      </c>
      <c r="BT56" s="333">
        <v>87.476960000000005</v>
      </c>
      <c r="BU56" s="333">
        <v>85.490970000000004</v>
      </c>
      <c r="BV56" s="333">
        <v>80.282480000000007</v>
      </c>
    </row>
    <row r="57" spans="1:74" ht="11.1" customHeight="1">
      <c r="A57" s="61" t="s">
        <v>1047</v>
      </c>
      <c r="B57" s="176" t="s">
        <v>589</v>
      </c>
      <c r="C57" s="68">
        <v>16.733000000000001</v>
      </c>
      <c r="D57" s="68">
        <v>17.504999999999999</v>
      </c>
      <c r="E57" s="68">
        <v>18.216000000000001</v>
      </c>
      <c r="F57" s="68">
        <v>17.14</v>
      </c>
      <c r="G57" s="68">
        <v>15.512</v>
      </c>
      <c r="H57" s="68">
        <v>15.394</v>
      </c>
      <c r="I57" s="68">
        <v>15.435</v>
      </c>
      <c r="J57" s="68">
        <v>15.834</v>
      </c>
      <c r="K57" s="68">
        <v>16.385999999999999</v>
      </c>
      <c r="L57" s="68">
        <v>16.516999999999999</v>
      </c>
      <c r="M57" s="68">
        <v>17.495000000000001</v>
      </c>
      <c r="N57" s="68">
        <v>18.777000000000001</v>
      </c>
      <c r="O57" s="68">
        <v>20.402999999999999</v>
      </c>
      <c r="P57" s="68">
        <v>21.402000000000001</v>
      </c>
      <c r="Q57" s="68">
        <v>22.59</v>
      </c>
      <c r="R57" s="68">
        <v>22.283000000000001</v>
      </c>
      <c r="S57" s="68">
        <v>22.678999999999998</v>
      </c>
      <c r="T57" s="68">
        <v>20.54</v>
      </c>
      <c r="U57" s="68">
        <v>19.870999999999999</v>
      </c>
      <c r="V57" s="68">
        <v>19.064</v>
      </c>
      <c r="W57" s="68">
        <v>18.942</v>
      </c>
      <c r="X57" s="68">
        <v>18.620999999999999</v>
      </c>
      <c r="Y57" s="68">
        <v>19.888000000000002</v>
      </c>
      <c r="Z57" s="68">
        <v>19.364000000000001</v>
      </c>
      <c r="AA57" s="68">
        <v>22.727761000000001</v>
      </c>
      <c r="AB57" s="68">
        <v>23.324501000000001</v>
      </c>
      <c r="AC57" s="68">
        <v>23.787623</v>
      </c>
      <c r="AD57" s="68">
        <v>23.690000999999999</v>
      </c>
      <c r="AE57" s="68">
        <v>23.349298999999998</v>
      </c>
      <c r="AF57" s="68">
        <v>21.902581000000001</v>
      </c>
      <c r="AG57" s="68">
        <v>21.691585</v>
      </c>
      <c r="AH57" s="68">
        <v>20.818595999999999</v>
      </c>
      <c r="AI57" s="68">
        <v>21.17043</v>
      </c>
      <c r="AJ57" s="68">
        <v>20.618766000000001</v>
      </c>
      <c r="AK57" s="68">
        <v>21.140650000000001</v>
      </c>
      <c r="AL57" s="68">
        <v>21.375620999999999</v>
      </c>
      <c r="AM57" s="68">
        <v>25.140834999999999</v>
      </c>
      <c r="AN57" s="68">
        <v>26.456295999999998</v>
      </c>
      <c r="AO57" s="68">
        <v>26.839302</v>
      </c>
      <c r="AP57" s="68">
        <v>26.293889</v>
      </c>
      <c r="AQ57" s="68">
        <v>25.355796999999999</v>
      </c>
      <c r="AR57" s="68">
        <v>24.837019000000002</v>
      </c>
      <c r="AS57" s="68">
        <v>23.459009999999999</v>
      </c>
      <c r="AT57" s="68">
        <v>22.138756999999998</v>
      </c>
      <c r="AU57" s="68">
        <v>22.907</v>
      </c>
      <c r="AV57" s="68">
        <v>21.729963000000001</v>
      </c>
      <c r="AW57" s="68">
        <v>22.834363</v>
      </c>
      <c r="AX57" s="68">
        <v>23.723748000000001</v>
      </c>
      <c r="AY57" s="68">
        <v>24.067281999999999</v>
      </c>
      <c r="AZ57" s="68">
        <v>22.500724000000002</v>
      </c>
      <c r="BA57" s="68">
        <v>22.103994</v>
      </c>
      <c r="BB57" s="68">
        <v>21.352468999999999</v>
      </c>
      <c r="BC57" s="68">
        <v>20.510028999999999</v>
      </c>
      <c r="BD57" s="68">
        <v>20.017188999999998</v>
      </c>
      <c r="BE57" s="68">
        <v>20.951125000000001</v>
      </c>
      <c r="BF57" s="68">
        <v>20.053037357000001</v>
      </c>
      <c r="BG57" s="68">
        <v>19.391597089000001</v>
      </c>
      <c r="BH57" s="333">
        <v>19.414490000000001</v>
      </c>
      <c r="BI57" s="333">
        <v>20.07649</v>
      </c>
      <c r="BJ57" s="333">
        <v>20.480460000000001</v>
      </c>
      <c r="BK57" s="333">
        <v>21.931270000000001</v>
      </c>
      <c r="BL57" s="333">
        <v>22.483599999999999</v>
      </c>
      <c r="BM57" s="333">
        <v>22.951899999999998</v>
      </c>
      <c r="BN57" s="333">
        <v>22.678229999999999</v>
      </c>
      <c r="BO57" s="333">
        <v>22.411529999999999</v>
      </c>
      <c r="BP57" s="333">
        <v>21.929259999999999</v>
      </c>
      <c r="BQ57" s="333">
        <v>21.54907</v>
      </c>
      <c r="BR57" s="333">
        <v>20.881910000000001</v>
      </c>
      <c r="BS57" s="333">
        <v>21.519359999999999</v>
      </c>
      <c r="BT57" s="333">
        <v>21.442440000000001</v>
      </c>
      <c r="BU57" s="333">
        <v>21.704619999999998</v>
      </c>
      <c r="BV57" s="333">
        <v>22.008780000000002</v>
      </c>
    </row>
    <row r="58" spans="1:74" ht="11.1" customHeight="1">
      <c r="A58" s="61" t="s">
        <v>687</v>
      </c>
      <c r="B58" s="176" t="s">
        <v>590</v>
      </c>
      <c r="C58" s="68">
        <v>219.572</v>
      </c>
      <c r="D58" s="68">
        <v>216.38300000000001</v>
      </c>
      <c r="E58" s="68">
        <v>217.06100000000001</v>
      </c>
      <c r="F58" s="68">
        <v>210.501</v>
      </c>
      <c r="G58" s="68">
        <v>204.08199999999999</v>
      </c>
      <c r="H58" s="68">
        <v>213.86600000000001</v>
      </c>
      <c r="I58" s="68">
        <v>212.49600000000001</v>
      </c>
      <c r="J58" s="68">
        <v>207.81899999999999</v>
      </c>
      <c r="K58" s="68">
        <v>214.06100000000001</v>
      </c>
      <c r="L58" s="68">
        <v>211.137</v>
      </c>
      <c r="M58" s="68">
        <v>219.74</v>
      </c>
      <c r="N58" s="68">
        <v>223.28200000000001</v>
      </c>
      <c r="O58" s="68">
        <v>232.24799999999999</v>
      </c>
      <c r="P58" s="68">
        <v>234.55799999999999</v>
      </c>
      <c r="Q58" s="68">
        <v>225.042</v>
      </c>
      <c r="R58" s="68">
        <v>220.47200000000001</v>
      </c>
      <c r="S58" s="68">
        <v>217.749</v>
      </c>
      <c r="T58" s="68">
        <v>215.578</v>
      </c>
      <c r="U58" s="68">
        <v>219.98699999999999</v>
      </c>
      <c r="V58" s="68">
        <v>220.97499999999999</v>
      </c>
      <c r="W58" s="68">
        <v>219.256</v>
      </c>
      <c r="X58" s="68">
        <v>209.74700000000001</v>
      </c>
      <c r="Y58" s="68">
        <v>212.79400000000001</v>
      </c>
      <c r="Z58" s="68">
        <v>219.435</v>
      </c>
      <c r="AA58" s="68">
        <v>235.649</v>
      </c>
      <c r="AB58" s="68">
        <v>229.715</v>
      </c>
      <c r="AC58" s="68">
        <v>215.012</v>
      </c>
      <c r="AD58" s="68">
        <v>204.255</v>
      </c>
      <c r="AE58" s="68">
        <v>213.762</v>
      </c>
      <c r="AF58" s="68">
        <v>215.01</v>
      </c>
      <c r="AG58" s="68">
        <v>215.221</v>
      </c>
      <c r="AH58" s="68">
        <v>210.38</v>
      </c>
      <c r="AI58" s="68">
        <v>214.84899999999999</v>
      </c>
      <c r="AJ58" s="68">
        <v>206.61600000000001</v>
      </c>
      <c r="AK58" s="68">
        <v>219.71100000000001</v>
      </c>
      <c r="AL58" s="68">
        <v>223.14699999999999</v>
      </c>
      <c r="AM58" s="68">
        <v>235.178</v>
      </c>
      <c r="AN58" s="68">
        <v>230.75899999999999</v>
      </c>
      <c r="AO58" s="68">
        <v>218.773</v>
      </c>
      <c r="AP58" s="68">
        <v>210.517</v>
      </c>
      <c r="AQ58" s="68">
        <v>205.251</v>
      </c>
      <c r="AR58" s="68">
        <v>207.70599999999999</v>
      </c>
      <c r="AS58" s="68">
        <v>209.50299999999999</v>
      </c>
      <c r="AT58" s="68">
        <v>200.696</v>
      </c>
      <c r="AU58" s="68">
        <v>200.77699999999999</v>
      </c>
      <c r="AV58" s="68">
        <v>203.78299999999999</v>
      </c>
      <c r="AW58" s="68">
        <v>214.85</v>
      </c>
      <c r="AX58" s="68">
        <v>230.85400000000001</v>
      </c>
      <c r="AY58" s="68">
        <v>234.48699999999999</v>
      </c>
      <c r="AZ58" s="68">
        <v>226.84200000000001</v>
      </c>
      <c r="BA58" s="68">
        <v>224.93299999999999</v>
      </c>
      <c r="BB58" s="68">
        <v>221.11</v>
      </c>
      <c r="BC58" s="68">
        <v>221.73699999999999</v>
      </c>
      <c r="BD58" s="68">
        <v>224.911</v>
      </c>
      <c r="BE58" s="68">
        <v>222.90799999999999</v>
      </c>
      <c r="BF58" s="68">
        <v>216.46071429</v>
      </c>
      <c r="BG58" s="68">
        <v>219.51025344000001</v>
      </c>
      <c r="BH58" s="333">
        <v>213.04220000000001</v>
      </c>
      <c r="BI58" s="333">
        <v>219.53729999999999</v>
      </c>
      <c r="BJ58" s="333">
        <v>226.06790000000001</v>
      </c>
      <c r="BK58" s="333">
        <v>236.64340000000001</v>
      </c>
      <c r="BL58" s="333">
        <v>234.9562</v>
      </c>
      <c r="BM58" s="333">
        <v>224.47919999999999</v>
      </c>
      <c r="BN58" s="333">
        <v>217.21430000000001</v>
      </c>
      <c r="BO58" s="333">
        <v>215.1352</v>
      </c>
      <c r="BP58" s="333">
        <v>218.75200000000001</v>
      </c>
      <c r="BQ58" s="333">
        <v>219.2396</v>
      </c>
      <c r="BR58" s="333">
        <v>212.94929999999999</v>
      </c>
      <c r="BS58" s="333">
        <v>214.5909</v>
      </c>
      <c r="BT58" s="333">
        <v>211.2533</v>
      </c>
      <c r="BU58" s="333">
        <v>219.24160000000001</v>
      </c>
      <c r="BV58" s="333">
        <v>226.77549999999999</v>
      </c>
    </row>
    <row r="59" spans="1:74" ht="11.1" customHeight="1">
      <c r="A59" s="61" t="s">
        <v>688</v>
      </c>
      <c r="B59" s="176" t="s">
        <v>591</v>
      </c>
      <c r="C59" s="68">
        <v>95.266000000000005</v>
      </c>
      <c r="D59" s="68">
        <v>86.906999999999996</v>
      </c>
      <c r="E59" s="68">
        <v>85.864000000000004</v>
      </c>
      <c r="F59" s="68">
        <v>86.034000000000006</v>
      </c>
      <c r="G59" s="68">
        <v>83.542000000000002</v>
      </c>
      <c r="H59" s="68">
        <v>88.643000000000001</v>
      </c>
      <c r="I59" s="68">
        <v>86.143000000000001</v>
      </c>
      <c r="J59" s="68">
        <v>86.728999999999999</v>
      </c>
      <c r="K59" s="68">
        <v>84.658000000000001</v>
      </c>
      <c r="L59" s="68">
        <v>79.382999999999996</v>
      </c>
      <c r="M59" s="68">
        <v>83.016000000000005</v>
      </c>
      <c r="N59" s="68">
        <v>84.927000000000007</v>
      </c>
      <c r="O59" s="68">
        <v>87.152000000000001</v>
      </c>
      <c r="P59" s="68">
        <v>83.617999999999995</v>
      </c>
      <c r="Q59" s="68">
        <v>81.941000000000003</v>
      </c>
      <c r="R59" s="68">
        <v>78.134</v>
      </c>
      <c r="S59" s="68">
        <v>75.188999999999993</v>
      </c>
      <c r="T59" s="68">
        <v>71.787000000000006</v>
      </c>
      <c r="U59" s="68">
        <v>71.882000000000005</v>
      </c>
      <c r="V59" s="68">
        <v>72.412000000000006</v>
      </c>
      <c r="W59" s="68">
        <v>70.206999999999994</v>
      </c>
      <c r="X59" s="68">
        <v>65.102999999999994</v>
      </c>
      <c r="Y59" s="68">
        <v>65.537000000000006</v>
      </c>
      <c r="Z59" s="68">
        <v>63.256999999999998</v>
      </c>
      <c r="AA59" s="68">
        <v>69.617000000000004</v>
      </c>
      <c r="AB59" s="68">
        <v>67.834999999999994</v>
      </c>
      <c r="AC59" s="68">
        <v>61.206000000000003</v>
      </c>
      <c r="AD59" s="68">
        <v>54.636000000000003</v>
      </c>
      <c r="AE59" s="68">
        <v>56.353000000000002</v>
      </c>
      <c r="AF59" s="68">
        <v>55.521000000000001</v>
      </c>
      <c r="AG59" s="68">
        <v>53.335000000000001</v>
      </c>
      <c r="AH59" s="68">
        <v>54.545999999999999</v>
      </c>
      <c r="AI59" s="68">
        <v>56.308</v>
      </c>
      <c r="AJ59" s="68">
        <v>55.052</v>
      </c>
      <c r="AK59" s="68">
        <v>57.573</v>
      </c>
      <c r="AL59" s="68">
        <v>60.631</v>
      </c>
      <c r="AM59" s="68">
        <v>62.850999999999999</v>
      </c>
      <c r="AN59" s="68">
        <v>59.076000000000001</v>
      </c>
      <c r="AO59" s="68">
        <v>54.420999999999999</v>
      </c>
      <c r="AP59" s="68">
        <v>51.042000000000002</v>
      </c>
      <c r="AQ59" s="68">
        <v>50.406999999999996</v>
      </c>
      <c r="AR59" s="68">
        <v>52.301000000000002</v>
      </c>
      <c r="AS59" s="68">
        <v>53.271000000000001</v>
      </c>
      <c r="AT59" s="68">
        <v>49.427999999999997</v>
      </c>
      <c r="AU59" s="68">
        <v>48.948999999999998</v>
      </c>
      <c r="AV59" s="68">
        <v>50.704999999999998</v>
      </c>
      <c r="AW59" s="68">
        <v>53.558999999999997</v>
      </c>
      <c r="AX59" s="68">
        <v>56.817</v>
      </c>
      <c r="AY59" s="68">
        <v>57.581000000000003</v>
      </c>
      <c r="AZ59" s="68">
        <v>55.152000000000001</v>
      </c>
      <c r="BA59" s="68">
        <v>48.515000000000001</v>
      </c>
      <c r="BB59" s="68">
        <v>46.243000000000002</v>
      </c>
      <c r="BC59" s="68">
        <v>47.685000000000002</v>
      </c>
      <c r="BD59" s="68">
        <v>50.054000000000002</v>
      </c>
      <c r="BE59" s="68">
        <v>50.604999999999997</v>
      </c>
      <c r="BF59" s="68">
        <v>48.251428570999998</v>
      </c>
      <c r="BG59" s="68">
        <v>47.752170882000001</v>
      </c>
      <c r="BH59" s="333">
        <v>46.206719999999997</v>
      </c>
      <c r="BI59" s="333">
        <v>48.536299999999997</v>
      </c>
      <c r="BJ59" s="333">
        <v>50.389159999999997</v>
      </c>
      <c r="BK59" s="333">
        <v>53.766370000000002</v>
      </c>
      <c r="BL59" s="333">
        <v>53.850659999999998</v>
      </c>
      <c r="BM59" s="333">
        <v>50.812370000000001</v>
      </c>
      <c r="BN59" s="333">
        <v>48.942860000000003</v>
      </c>
      <c r="BO59" s="333">
        <v>48.33587</v>
      </c>
      <c r="BP59" s="333">
        <v>50.338360000000002</v>
      </c>
      <c r="BQ59" s="333">
        <v>50.070709999999998</v>
      </c>
      <c r="BR59" s="333">
        <v>49.869169999999997</v>
      </c>
      <c r="BS59" s="333">
        <v>50.906619999999997</v>
      </c>
      <c r="BT59" s="333">
        <v>49.56962</v>
      </c>
      <c r="BU59" s="333">
        <v>51.828879999999998</v>
      </c>
      <c r="BV59" s="333">
        <v>53.960410000000003</v>
      </c>
    </row>
    <row r="60" spans="1:74" ht="11.1" customHeight="1">
      <c r="A60" s="61" t="s">
        <v>689</v>
      </c>
      <c r="B60" s="176" t="s">
        <v>963</v>
      </c>
      <c r="C60" s="68">
        <v>124.306</v>
      </c>
      <c r="D60" s="68">
        <v>129.476</v>
      </c>
      <c r="E60" s="68">
        <v>131.197</v>
      </c>
      <c r="F60" s="68">
        <v>124.467</v>
      </c>
      <c r="G60" s="68">
        <v>120.54</v>
      </c>
      <c r="H60" s="68">
        <v>125.223</v>
      </c>
      <c r="I60" s="68">
        <v>126.35299999999999</v>
      </c>
      <c r="J60" s="68">
        <v>121.09</v>
      </c>
      <c r="K60" s="68">
        <v>129.40299999999999</v>
      </c>
      <c r="L60" s="68">
        <v>131.75399999999999</v>
      </c>
      <c r="M60" s="68">
        <v>136.72399999999999</v>
      </c>
      <c r="N60" s="68">
        <v>138.35499999999999</v>
      </c>
      <c r="O60" s="68">
        <v>145.096</v>
      </c>
      <c r="P60" s="68">
        <v>150.94</v>
      </c>
      <c r="Q60" s="68">
        <v>143.101</v>
      </c>
      <c r="R60" s="68">
        <v>142.33799999999999</v>
      </c>
      <c r="S60" s="68">
        <v>142.56</v>
      </c>
      <c r="T60" s="68">
        <v>143.791</v>
      </c>
      <c r="U60" s="68">
        <v>148.10499999999999</v>
      </c>
      <c r="V60" s="68">
        <v>148.56299999999999</v>
      </c>
      <c r="W60" s="68">
        <v>149.04900000000001</v>
      </c>
      <c r="X60" s="68">
        <v>144.64400000000001</v>
      </c>
      <c r="Y60" s="68">
        <v>147.25700000000001</v>
      </c>
      <c r="Z60" s="68">
        <v>156.178</v>
      </c>
      <c r="AA60" s="68">
        <v>166.03200000000001</v>
      </c>
      <c r="AB60" s="68">
        <v>161.88</v>
      </c>
      <c r="AC60" s="68">
        <v>153.80600000000001</v>
      </c>
      <c r="AD60" s="68">
        <v>149.619</v>
      </c>
      <c r="AE60" s="68">
        <v>157.40899999999999</v>
      </c>
      <c r="AF60" s="68">
        <v>159.489</v>
      </c>
      <c r="AG60" s="68">
        <v>161.886</v>
      </c>
      <c r="AH60" s="68">
        <v>155.834</v>
      </c>
      <c r="AI60" s="68">
        <v>158.541</v>
      </c>
      <c r="AJ60" s="68">
        <v>151.56399999999999</v>
      </c>
      <c r="AK60" s="68">
        <v>162.13800000000001</v>
      </c>
      <c r="AL60" s="68">
        <v>162.51599999999999</v>
      </c>
      <c r="AM60" s="68">
        <v>172.327</v>
      </c>
      <c r="AN60" s="68">
        <v>171.68299999999999</v>
      </c>
      <c r="AO60" s="68">
        <v>164.352</v>
      </c>
      <c r="AP60" s="68">
        <v>159.47499999999999</v>
      </c>
      <c r="AQ60" s="68">
        <v>154.84399999999999</v>
      </c>
      <c r="AR60" s="68">
        <v>155.405</v>
      </c>
      <c r="AS60" s="68">
        <v>156.232</v>
      </c>
      <c r="AT60" s="68">
        <v>151.268</v>
      </c>
      <c r="AU60" s="68">
        <v>151.828</v>
      </c>
      <c r="AV60" s="68">
        <v>153.078</v>
      </c>
      <c r="AW60" s="68">
        <v>161.291</v>
      </c>
      <c r="AX60" s="68">
        <v>174.03700000000001</v>
      </c>
      <c r="AY60" s="68">
        <v>176.90600000000001</v>
      </c>
      <c r="AZ60" s="68">
        <v>171.69</v>
      </c>
      <c r="BA60" s="68">
        <v>176.41800000000001</v>
      </c>
      <c r="BB60" s="68">
        <v>174.86699999999999</v>
      </c>
      <c r="BC60" s="68">
        <v>174.05199999999999</v>
      </c>
      <c r="BD60" s="68">
        <v>174.857</v>
      </c>
      <c r="BE60" s="68">
        <v>172.303</v>
      </c>
      <c r="BF60" s="68">
        <v>168.20928570999999</v>
      </c>
      <c r="BG60" s="68">
        <v>171.75807871000001</v>
      </c>
      <c r="BH60" s="333">
        <v>166.8355</v>
      </c>
      <c r="BI60" s="333">
        <v>171.001</v>
      </c>
      <c r="BJ60" s="333">
        <v>175.6788</v>
      </c>
      <c r="BK60" s="333">
        <v>182.87700000000001</v>
      </c>
      <c r="BL60" s="333">
        <v>181.10560000000001</v>
      </c>
      <c r="BM60" s="333">
        <v>173.66679999999999</v>
      </c>
      <c r="BN60" s="333">
        <v>168.2714</v>
      </c>
      <c r="BO60" s="333">
        <v>166.79929999999999</v>
      </c>
      <c r="BP60" s="333">
        <v>168.41370000000001</v>
      </c>
      <c r="BQ60" s="333">
        <v>169.16890000000001</v>
      </c>
      <c r="BR60" s="333">
        <v>163.08009999999999</v>
      </c>
      <c r="BS60" s="333">
        <v>163.68430000000001</v>
      </c>
      <c r="BT60" s="333">
        <v>161.68369999999999</v>
      </c>
      <c r="BU60" s="333">
        <v>167.4127</v>
      </c>
      <c r="BV60" s="333">
        <v>172.8151</v>
      </c>
    </row>
    <row r="61" spans="1:74" ht="11.1" customHeight="1">
      <c r="A61" s="61" t="s">
        <v>714</v>
      </c>
      <c r="B61" s="176" t="s">
        <v>571</v>
      </c>
      <c r="C61" s="68">
        <v>41.331000000000003</v>
      </c>
      <c r="D61" s="68">
        <v>43.145000000000003</v>
      </c>
      <c r="E61" s="68">
        <v>43.084000000000003</v>
      </c>
      <c r="F61" s="68">
        <v>43.783000000000001</v>
      </c>
      <c r="G61" s="68">
        <v>44.69</v>
      </c>
      <c r="H61" s="68">
        <v>44.759</v>
      </c>
      <c r="I61" s="68">
        <v>46.697000000000003</v>
      </c>
      <c r="J61" s="68">
        <v>46.008000000000003</v>
      </c>
      <c r="K61" s="68">
        <v>46.296999999999997</v>
      </c>
      <c r="L61" s="68">
        <v>43.756</v>
      </c>
      <c r="M61" s="68">
        <v>42.421999999999997</v>
      </c>
      <c r="N61" s="68">
        <v>43.396999999999998</v>
      </c>
      <c r="O61" s="68">
        <v>43.768999999999998</v>
      </c>
      <c r="P61" s="68">
        <v>43.938000000000002</v>
      </c>
      <c r="Q61" s="68">
        <v>42.241999999999997</v>
      </c>
      <c r="R61" s="68">
        <v>44.408000000000001</v>
      </c>
      <c r="S61" s="68">
        <v>44.576000000000001</v>
      </c>
      <c r="T61" s="68">
        <v>44.823999999999998</v>
      </c>
      <c r="U61" s="68">
        <v>47.29</v>
      </c>
      <c r="V61" s="68">
        <v>47.125999999999998</v>
      </c>
      <c r="W61" s="68">
        <v>46.755000000000003</v>
      </c>
      <c r="X61" s="68">
        <v>44.195999999999998</v>
      </c>
      <c r="Y61" s="68">
        <v>44.058999999999997</v>
      </c>
      <c r="Z61" s="68">
        <v>43.218000000000004</v>
      </c>
      <c r="AA61" s="68">
        <v>41.792999999999999</v>
      </c>
      <c r="AB61" s="68">
        <v>39.39</v>
      </c>
      <c r="AC61" s="68">
        <v>40.107999999999997</v>
      </c>
      <c r="AD61" s="68">
        <v>38.372999999999998</v>
      </c>
      <c r="AE61" s="68">
        <v>41.197000000000003</v>
      </c>
      <c r="AF61" s="68">
        <v>42.29</v>
      </c>
      <c r="AG61" s="68">
        <v>44.228000000000002</v>
      </c>
      <c r="AH61" s="68">
        <v>43.106000000000002</v>
      </c>
      <c r="AI61" s="68">
        <v>45.86</v>
      </c>
      <c r="AJ61" s="68">
        <v>45.134999999999998</v>
      </c>
      <c r="AK61" s="68">
        <v>41.872</v>
      </c>
      <c r="AL61" s="68">
        <v>41.482999999999997</v>
      </c>
      <c r="AM61" s="68">
        <v>42.125999999999998</v>
      </c>
      <c r="AN61" s="68">
        <v>41.152000000000001</v>
      </c>
      <c r="AO61" s="68">
        <v>39.143999999999998</v>
      </c>
      <c r="AP61" s="68">
        <v>40.335999999999999</v>
      </c>
      <c r="AQ61" s="68">
        <v>39.838000000000001</v>
      </c>
      <c r="AR61" s="68">
        <v>38.473999999999997</v>
      </c>
      <c r="AS61" s="68">
        <v>40.018999999999998</v>
      </c>
      <c r="AT61" s="68">
        <v>43.249000000000002</v>
      </c>
      <c r="AU61" s="68">
        <v>43.944000000000003</v>
      </c>
      <c r="AV61" s="68">
        <v>44.997</v>
      </c>
      <c r="AW61" s="68">
        <v>40.722999999999999</v>
      </c>
      <c r="AX61" s="68">
        <v>39.46</v>
      </c>
      <c r="AY61" s="68">
        <v>39.700000000000003</v>
      </c>
      <c r="AZ61" s="68">
        <v>40.521000000000001</v>
      </c>
      <c r="BA61" s="68">
        <v>39.9</v>
      </c>
      <c r="BB61" s="68">
        <v>41.314999999999998</v>
      </c>
      <c r="BC61" s="68">
        <v>40.826000000000001</v>
      </c>
      <c r="BD61" s="68">
        <v>40.459000000000003</v>
      </c>
      <c r="BE61" s="68">
        <v>39.171999999999997</v>
      </c>
      <c r="BF61" s="68">
        <v>39.928714286000002</v>
      </c>
      <c r="BG61" s="68">
        <v>39.865025117999998</v>
      </c>
      <c r="BH61" s="333">
        <v>39.381709999999998</v>
      </c>
      <c r="BI61" s="333">
        <v>38.47137</v>
      </c>
      <c r="BJ61" s="333">
        <v>38.549790000000002</v>
      </c>
      <c r="BK61" s="333">
        <v>39.232810000000001</v>
      </c>
      <c r="BL61" s="333">
        <v>39.176870000000001</v>
      </c>
      <c r="BM61" s="333">
        <v>39.310960000000001</v>
      </c>
      <c r="BN61" s="333">
        <v>39.871049999999997</v>
      </c>
      <c r="BO61" s="333">
        <v>41.30939</v>
      </c>
      <c r="BP61" s="333">
        <v>41.300199999999997</v>
      </c>
      <c r="BQ61" s="333">
        <v>42.004939999999998</v>
      </c>
      <c r="BR61" s="333">
        <v>42.399050000000003</v>
      </c>
      <c r="BS61" s="333">
        <v>42.416179999999997</v>
      </c>
      <c r="BT61" s="333">
        <v>41.406910000000003</v>
      </c>
      <c r="BU61" s="333">
        <v>40.10248</v>
      </c>
      <c r="BV61" s="333">
        <v>39.851329999999997</v>
      </c>
    </row>
    <row r="62" spans="1:74" ht="11.1" customHeight="1">
      <c r="A62" s="61" t="s">
        <v>668</v>
      </c>
      <c r="B62" s="176" t="s">
        <v>586</v>
      </c>
      <c r="C62" s="68">
        <v>143.72999999999999</v>
      </c>
      <c r="D62" s="68">
        <v>148.10499999999999</v>
      </c>
      <c r="E62" s="68">
        <v>145.30099999999999</v>
      </c>
      <c r="F62" s="68">
        <v>150.05799999999999</v>
      </c>
      <c r="G62" s="68">
        <v>156.70599999999999</v>
      </c>
      <c r="H62" s="68">
        <v>162.72300000000001</v>
      </c>
      <c r="I62" s="68">
        <v>165.94</v>
      </c>
      <c r="J62" s="68">
        <v>168.649</v>
      </c>
      <c r="K62" s="68">
        <v>172.73099999999999</v>
      </c>
      <c r="L62" s="68">
        <v>171.16399999999999</v>
      </c>
      <c r="M62" s="68">
        <v>171.125</v>
      </c>
      <c r="N62" s="68">
        <v>165.964</v>
      </c>
      <c r="O62" s="68">
        <v>163.52699999999999</v>
      </c>
      <c r="P62" s="68">
        <v>155.333</v>
      </c>
      <c r="Q62" s="68">
        <v>146.81700000000001</v>
      </c>
      <c r="R62" s="68">
        <v>144.80199999999999</v>
      </c>
      <c r="S62" s="68">
        <v>150.041</v>
      </c>
      <c r="T62" s="68">
        <v>157.94399999999999</v>
      </c>
      <c r="U62" s="68">
        <v>166.62799999999999</v>
      </c>
      <c r="V62" s="68">
        <v>170.334</v>
      </c>
      <c r="W62" s="68">
        <v>166.73500000000001</v>
      </c>
      <c r="X62" s="68">
        <v>161.51</v>
      </c>
      <c r="Y62" s="68">
        <v>161.99100000000001</v>
      </c>
      <c r="Z62" s="68">
        <v>164.30600000000001</v>
      </c>
      <c r="AA62" s="68">
        <v>163.08600000000001</v>
      </c>
      <c r="AB62" s="68">
        <v>154.077</v>
      </c>
      <c r="AC62" s="68">
        <v>149.239</v>
      </c>
      <c r="AD62" s="68">
        <v>142.91900000000001</v>
      </c>
      <c r="AE62" s="68">
        <v>144.84700000000001</v>
      </c>
      <c r="AF62" s="68">
        <v>143.87</v>
      </c>
      <c r="AG62" s="68">
        <v>154.45500000000001</v>
      </c>
      <c r="AH62" s="68">
        <v>155.06399999999999</v>
      </c>
      <c r="AI62" s="68">
        <v>153.399</v>
      </c>
      <c r="AJ62" s="68">
        <v>142.327</v>
      </c>
      <c r="AK62" s="68">
        <v>143.857</v>
      </c>
      <c r="AL62" s="68">
        <v>149.21199999999999</v>
      </c>
      <c r="AM62" s="68">
        <v>148.79</v>
      </c>
      <c r="AN62" s="68">
        <v>139.41200000000001</v>
      </c>
      <c r="AO62" s="68">
        <v>133.797</v>
      </c>
      <c r="AP62" s="68">
        <v>124.584</v>
      </c>
      <c r="AQ62" s="68">
        <v>121.703</v>
      </c>
      <c r="AR62" s="68">
        <v>120.02500000000001</v>
      </c>
      <c r="AS62" s="68">
        <v>126.562</v>
      </c>
      <c r="AT62" s="68">
        <v>127.405</v>
      </c>
      <c r="AU62" s="68">
        <v>127.434</v>
      </c>
      <c r="AV62" s="68">
        <v>119.15</v>
      </c>
      <c r="AW62" s="68">
        <v>117.858</v>
      </c>
      <c r="AX62" s="68">
        <v>134.74199999999999</v>
      </c>
      <c r="AY62" s="68">
        <v>131.274</v>
      </c>
      <c r="AZ62" s="68">
        <v>121.836</v>
      </c>
      <c r="BA62" s="68">
        <v>118.64</v>
      </c>
      <c r="BB62" s="68">
        <v>118.071</v>
      </c>
      <c r="BC62" s="68">
        <v>122.179</v>
      </c>
      <c r="BD62" s="68">
        <v>122.334</v>
      </c>
      <c r="BE62" s="68">
        <v>126.423</v>
      </c>
      <c r="BF62" s="68">
        <v>130.32585714000001</v>
      </c>
      <c r="BG62" s="68">
        <v>129.18593711</v>
      </c>
      <c r="BH62" s="333">
        <v>123.8646</v>
      </c>
      <c r="BI62" s="333">
        <v>125.4277</v>
      </c>
      <c r="BJ62" s="333">
        <v>131.54519999999999</v>
      </c>
      <c r="BK62" s="333">
        <v>131.35759999999999</v>
      </c>
      <c r="BL62" s="333">
        <v>125.44459999999999</v>
      </c>
      <c r="BM62" s="333">
        <v>120.12220000000001</v>
      </c>
      <c r="BN62" s="333">
        <v>118.07989999999999</v>
      </c>
      <c r="BO62" s="333">
        <v>119.9207</v>
      </c>
      <c r="BP62" s="333">
        <v>123.14619999999999</v>
      </c>
      <c r="BQ62" s="333">
        <v>130.00389999999999</v>
      </c>
      <c r="BR62" s="333">
        <v>133.2192</v>
      </c>
      <c r="BS62" s="333">
        <v>132.3126</v>
      </c>
      <c r="BT62" s="333">
        <v>127.8121</v>
      </c>
      <c r="BU62" s="333">
        <v>128.9271</v>
      </c>
      <c r="BV62" s="333">
        <v>134.18770000000001</v>
      </c>
    </row>
    <row r="63" spans="1:74" ht="11.1" customHeight="1">
      <c r="A63" s="61" t="s">
        <v>715</v>
      </c>
      <c r="B63" s="176" t="s">
        <v>587</v>
      </c>
      <c r="C63" s="68">
        <v>33.537999999999997</v>
      </c>
      <c r="D63" s="68">
        <v>38.283999999999999</v>
      </c>
      <c r="E63" s="68">
        <v>38.375999999999998</v>
      </c>
      <c r="F63" s="68">
        <v>34.475999999999999</v>
      </c>
      <c r="G63" s="68">
        <v>38.392000000000003</v>
      </c>
      <c r="H63" s="68">
        <v>36.901000000000003</v>
      </c>
      <c r="I63" s="68">
        <v>35.237000000000002</v>
      </c>
      <c r="J63" s="68">
        <v>33.368000000000002</v>
      </c>
      <c r="K63" s="68">
        <v>35.194000000000003</v>
      </c>
      <c r="L63" s="68">
        <v>35.131</v>
      </c>
      <c r="M63" s="68">
        <v>36.377000000000002</v>
      </c>
      <c r="N63" s="68">
        <v>37.167999999999999</v>
      </c>
      <c r="O63" s="68">
        <v>40.26</v>
      </c>
      <c r="P63" s="68">
        <v>41.38</v>
      </c>
      <c r="Q63" s="68">
        <v>40.69</v>
      </c>
      <c r="R63" s="68">
        <v>43.537999999999997</v>
      </c>
      <c r="S63" s="68">
        <v>45.600999999999999</v>
      </c>
      <c r="T63" s="68">
        <v>42.67</v>
      </c>
      <c r="U63" s="68">
        <v>41.265999999999998</v>
      </c>
      <c r="V63" s="68">
        <v>38.83</v>
      </c>
      <c r="W63" s="68">
        <v>40.091999999999999</v>
      </c>
      <c r="X63" s="68">
        <v>41.11</v>
      </c>
      <c r="Y63" s="68">
        <v>40.533999999999999</v>
      </c>
      <c r="Z63" s="68">
        <v>41.347000000000001</v>
      </c>
      <c r="AA63" s="68">
        <v>39.44</v>
      </c>
      <c r="AB63" s="68">
        <v>35.345999999999997</v>
      </c>
      <c r="AC63" s="68">
        <v>37.74</v>
      </c>
      <c r="AD63" s="68">
        <v>39.915999999999997</v>
      </c>
      <c r="AE63" s="68">
        <v>37.576000000000001</v>
      </c>
      <c r="AF63" s="68">
        <v>37.899000000000001</v>
      </c>
      <c r="AG63" s="68">
        <v>38.165999999999997</v>
      </c>
      <c r="AH63" s="68">
        <v>39.04</v>
      </c>
      <c r="AI63" s="68">
        <v>34.709000000000003</v>
      </c>
      <c r="AJ63" s="68">
        <v>36.930999999999997</v>
      </c>
      <c r="AK63" s="68">
        <v>39.317999999999998</v>
      </c>
      <c r="AL63" s="68">
        <v>34.189</v>
      </c>
      <c r="AM63" s="68">
        <v>33.902999999999999</v>
      </c>
      <c r="AN63" s="68">
        <v>35.838999999999999</v>
      </c>
      <c r="AO63" s="68">
        <v>36.28</v>
      </c>
      <c r="AP63" s="68">
        <v>34.362000000000002</v>
      </c>
      <c r="AQ63" s="68">
        <v>33.046999999999997</v>
      </c>
      <c r="AR63" s="68">
        <v>36.932000000000002</v>
      </c>
      <c r="AS63" s="68">
        <v>35.9</v>
      </c>
      <c r="AT63" s="68">
        <v>34.158999999999999</v>
      </c>
      <c r="AU63" s="68">
        <v>35.514000000000003</v>
      </c>
      <c r="AV63" s="68">
        <v>37.460999999999999</v>
      </c>
      <c r="AW63" s="68">
        <v>37.570999999999998</v>
      </c>
      <c r="AX63" s="68">
        <v>33.945</v>
      </c>
      <c r="AY63" s="68">
        <v>35.42</v>
      </c>
      <c r="AZ63" s="68">
        <v>37.759</v>
      </c>
      <c r="BA63" s="68">
        <v>36.947000000000003</v>
      </c>
      <c r="BB63" s="68">
        <v>40.223999999999997</v>
      </c>
      <c r="BC63" s="68">
        <v>38.875999999999998</v>
      </c>
      <c r="BD63" s="68">
        <v>37.453000000000003</v>
      </c>
      <c r="BE63" s="68">
        <v>37.505000000000003</v>
      </c>
      <c r="BF63" s="68">
        <v>35.542999999999999</v>
      </c>
      <c r="BG63" s="68">
        <v>34.244129762999997</v>
      </c>
      <c r="BH63" s="333">
        <v>35.845289999999999</v>
      </c>
      <c r="BI63" s="333">
        <v>36.982669999999999</v>
      </c>
      <c r="BJ63" s="333">
        <v>36.19556</v>
      </c>
      <c r="BK63" s="333">
        <v>36.334209999999999</v>
      </c>
      <c r="BL63" s="333">
        <v>36.165300000000002</v>
      </c>
      <c r="BM63" s="333">
        <v>36.540199999999999</v>
      </c>
      <c r="BN63" s="333">
        <v>36.252409999999998</v>
      </c>
      <c r="BO63" s="333">
        <v>37.021369999999997</v>
      </c>
      <c r="BP63" s="333">
        <v>36.570450000000001</v>
      </c>
      <c r="BQ63" s="333">
        <v>36.315190000000001</v>
      </c>
      <c r="BR63" s="333">
        <v>35.509189999999997</v>
      </c>
      <c r="BS63" s="333">
        <v>35.5441</v>
      </c>
      <c r="BT63" s="333">
        <v>36.897069999999999</v>
      </c>
      <c r="BU63" s="333">
        <v>37.891509999999997</v>
      </c>
      <c r="BV63" s="333">
        <v>36.965850000000003</v>
      </c>
    </row>
    <row r="64" spans="1:74" ht="11.1" customHeight="1">
      <c r="A64" s="61" t="s">
        <v>1048</v>
      </c>
      <c r="B64" s="176" t="s">
        <v>139</v>
      </c>
      <c r="C64" s="68">
        <v>53.621000000000002</v>
      </c>
      <c r="D64" s="68">
        <v>56.642000000000003</v>
      </c>
      <c r="E64" s="68">
        <v>60.271000000000001</v>
      </c>
      <c r="F64" s="68">
        <v>59.654000000000003</v>
      </c>
      <c r="G64" s="68">
        <v>60.222999999999999</v>
      </c>
      <c r="H64" s="68">
        <v>57.860999999999997</v>
      </c>
      <c r="I64" s="68">
        <v>53.918999999999997</v>
      </c>
      <c r="J64" s="68">
        <v>49.825000000000003</v>
      </c>
      <c r="K64" s="68">
        <v>47.283000000000001</v>
      </c>
      <c r="L64" s="68">
        <v>44.469000000000001</v>
      </c>
      <c r="M64" s="68">
        <v>43.18</v>
      </c>
      <c r="N64" s="68">
        <v>43.470999999999997</v>
      </c>
      <c r="O64" s="68">
        <v>49.109000000000002</v>
      </c>
      <c r="P64" s="68">
        <v>50.652999999999999</v>
      </c>
      <c r="Q64" s="68">
        <v>54.377000000000002</v>
      </c>
      <c r="R64" s="68">
        <v>54.582000000000001</v>
      </c>
      <c r="S64" s="68">
        <v>56.585999999999999</v>
      </c>
      <c r="T64" s="68">
        <v>52.250999999999998</v>
      </c>
      <c r="U64" s="68">
        <v>51.58</v>
      </c>
      <c r="V64" s="68">
        <v>46.395000000000003</v>
      </c>
      <c r="W64" s="68">
        <v>43.448999999999998</v>
      </c>
      <c r="X64" s="68">
        <v>40.110999999999997</v>
      </c>
      <c r="Y64" s="68">
        <v>40.198999999999998</v>
      </c>
      <c r="Z64" s="68">
        <v>45.048000000000002</v>
      </c>
      <c r="AA64" s="68">
        <v>49.704999999999998</v>
      </c>
      <c r="AB64" s="68">
        <v>50.954999999999998</v>
      </c>
      <c r="AC64" s="68">
        <v>50.118000000000002</v>
      </c>
      <c r="AD64" s="68">
        <v>50.804000000000002</v>
      </c>
      <c r="AE64" s="68">
        <v>51.677999999999997</v>
      </c>
      <c r="AF64" s="68">
        <v>50.506999999999998</v>
      </c>
      <c r="AG64" s="68">
        <v>50.435000000000002</v>
      </c>
      <c r="AH64" s="68">
        <v>45.142000000000003</v>
      </c>
      <c r="AI64" s="68">
        <v>43.786999999999999</v>
      </c>
      <c r="AJ64" s="68">
        <v>41.734000000000002</v>
      </c>
      <c r="AK64" s="68">
        <v>43.749000000000002</v>
      </c>
      <c r="AL64" s="68">
        <v>45.866999999999997</v>
      </c>
      <c r="AM64" s="68">
        <v>47.96</v>
      </c>
      <c r="AN64" s="68">
        <v>49.692</v>
      </c>
      <c r="AO64" s="68">
        <v>50.357999999999997</v>
      </c>
      <c r="AP64" s="68">
        <v>49.595999999999997</v>
      </c>
      <c r="AQ64" s="68">
        <v>50.173000000000002</v>
      </c>
      <c r="AR64" s="68">
        <v>48.628</v>
      </c>
      <c r="AS64" s="68">
        <v>47.426000000000002</v>
      </c>
      <c r="AT64" s="68">
        <v>45.588000000000001</v>
      </c>
      <c r="AU64" s="68">
        <v>44.104999999999997</v>
      </c>
      <c r="AV64" s="68">
        <v>42.917000000000002</v>
      </c>
      <c r="AW64" s="68">
        <v>44.746000000000002</v>
      </c>
      <c r="AX64" s="68">
        <v>48.648000000000003</v>
      </c>
      <c r="AY64" s="68">
        <v>51.393000000000001</v>
      </c>
      <c r="AZ64" s="68">
        <v>52.844999999999999</v>
      </c>
      <c r="BA64" s="68">
        <v>56.616999999999997</v>
      </c>
      <c r="BB64" s="68">
        <v>55.484000000000002</v>
      </c>
      <c r="BC64" s="68">
        <v>55.540999999999997</v>
      </c>
      <c r="BD64" s="68">
        <v>54.863999999999997</v>
      </c>
      <c r="BE64" s="68">
        <v>52.66</v>
      </c>
      <c r="BF64" s="68">
        <v>48.711179999999999</v>
      </c>
      <c r="BG64" s="68">
        <v>46.460320000000003</v>
      </c>
      <c r="BH64" s="333">
        <v>44.135010000000001</v>
      </c>
      <c r="BI64" s="333">
        <v>44.969790000000003</v>
      </c>
      <c r="BJ64" s="333">
        <v>47.47045</v>
      </c>
      <c r="BK64" s="333">
        <v>51.359139999999996</v>
      </c>
      <c r="BL64" s="333">
        <v>53.199620000000003</v>
      </c>
      <c r="BM64" s="333">
        <v>55.08419</v>
      </c>
      <c r="BN64" s="333">
        <v>54.989440000000002</v>
      </c>
      <c r="BO64" s="333">
        <v>55.582749999999997</v>
      </c>
      <c r="BP64" s="333">
        <v>53.112560000000002</v>
      </c>
      <c r="BQ64" s="333">
        <v>51.253819999999997</v>
      </c>
      <c r="BR64" s="333">
        <v>47.274949999999997</v>
      </c>
      <c r="BS64" s="333">
        <v>45.072679999999998</v>
      </c>
      <c r="BT64" s="333">
        <v>42.784480000000002</v>
      </c>
      <c r="BU64" s="333">
        <v>43.459020000000002</v>
      </c>
      <c r="BV64" s="333">
        <v>46.021149999999999</v>
      </c>
    </row>
    <row r="65" spans="1:74" ht="11.1" customHeight="1">
      <c r="A65" s="61" t="s">
        <v>716</v>
      </c>
      <c r="B65" s="176" t="s">
        <v>125</v>
      </c>
      <c r="C65" s="243">
        <v>1061.875</v>
      </c>
      <c r="D65" s="243">
        <v>1071.154</v>
      </c>
      <c r="E65" s="243">
        <v>1089.9110000000001</v>
      </c>
      <c r="F65" s="243">
        <v>1097.261</v>
      </c>
      <c r="G65" s="243">
        <v>1109.491</v>
      </c>
      <c r="H65" s="243">
        <v>1120.318</v>
      </c>
      <c r="I65" s="243">
        <v>1125.8920000000001</v>
      </c>
      <c r="J65" s="243">
        <v>1109.626</v>
      </c>
      <c r="K65" s="243">
        <v>1123.259</v>
      </c>
      <c r="L65" s="243">
        <v>1100.0909999999999</v>
      </c>
      <c r="M65" s="243">
        <v>1087.837</v>
      </c>
      <c r="N65" s="243">
        <v>1049.759</v>
      </c>
      <c r="O65" s="243">
        <v>1059.335</v>
      </c>
      <c r="P65" s="243">
        <v>1058.0630000000001</v>
      </c>
      <c r="Q65" s="243">
        <v>1060.4469999999999</v>
      </c>
      <c r="R65" s="243">
        <v>1083.3019999999999</v>
      </c>
      <c r="S65" s="243">
        <v>1103.8050000000001</v>
      </c>
      <c r="T65" s="243">
        <v>1115.0050000000001</v>
      </c>
      <c r="U65" s="243">
        <v>1128.662</v>
      </c>
      <c r="V65" s="243">
        <v>1135.296</v>
      </c>
      <c r="W65" s="243">
        <v>1134.663</v>
      </c>
      <c r="X65" s="243">
        <v>1120.6389999999999</v>
      </c>
      <c r="Y65" s="243">
        <v>1100.645</v>
      </c>
      <c r="Z65" s="243">
        <v>1067.5540000000001</v>
      </c>
      <c r="AA65" s="243">
        <v>1082.865761</v>
      </c>
      <c r="AB65" s="243">
        <v>1053.942501</v>
      </c>
      <c r="AC65" s="243">
        <v>1049.6276230000001</v>
      </c>
      <c r="AD65" s="243">
        <v>1052.7890010000001</v>
      </c>
      <c r="AE65" s="243">
        <v>1080.185299</v>
      </c>
      <c r="AF65" s="243">
        <v>1081.970581</v>
      </c>
      <c r="AG65" s="243">
        <v>1097.4375849999999</v>
      </c>
      <c r="AH65" s="243">
        <v>1099.2305960000001</v>
      </c>
      <c r="AI65" s="243">
        <v>1084.98243</v>
      </c>
      <c r="AJ65" s="243">
        <v>1073.4907659999999</v>
      </c>
      <c r="AK65" s="243">
        <v>1074.1746499999999</v>
      </c>
      <c r="AL65" s="243">
        <v>1054.1356209999999</v>
      </c>
      <c r="AM65" s="243">
        <v>1075.8338349999999</v>
      </c>
      <c r="AN65" s="243">
        <v>1069.2312959999999</v>
      </c>
      <c r="AO65" s="243">
        <v>1081.8963020000001</v>
      </c>
      <c r="AP65" s="243">
        <v>1081.3498890000001</v>
      </c>
      <c r="AQ65" s="243">
        <v>1097.594797</v>
      </c>
      <c r="AR65" s="243">
        <v>1112.399019</v>
      </c>
      <c r="AS65" s="243">
        <v>1113.41201</v>
      </c>
      <c r="AT65" s="243">
        <v>1104.9677569999999</v>
      </c>
      <c r="AU65" s="243">
        <v>1123.415</v>
      </c>
      <c r="AV65" s="243">
        <v>1114.788963</v>
      </c>
      <c r="AW65" s="243">
        <v>1113.5763629999999</v>
      </c>
      <c r="AX65" s="243">
        <v>1111.486748</v>
      </c>
      <c r="AY65" s="243">
        <v>1116.689282</v>
      </c>
      <c r="AZ65" s="243">
        <v>1094.7627239999999</v>
      </c>
      <c r="BA65" s="243">
        <v>1097.2049939999999</v>
      </c>
      <c r="BB65" s="243">
        <v>1110.532469</v>
      </c>
      <c r="BC65" s="243">
        <v>1121.490029</v>
      </c>
      <c r="BD65" s="243">
        <v>1121.7101889999999</v>
      </c>
      <c r="BE65" s="243">
        <v>1121.539125</v>
      </c>
      <c r="BF65" s="243">
        <v>1120.868579</v>
      </c>
      <c r="BG65" s="243">
        <v>1126.3289993999999</v>
      </c>
      <c r="BH65" s="337">
        <v>1114.2929999999999</v>
      </c>
      <c r="BI65" s="337">
        <v>1108.4549999999999</v>
      </c>
      <c r="BJ65" s="337">
        <v>1084.52</v>
      </c>
      <c r="BK65" s="337">
        <v>1099.019</v>
      </c>
      <c r="BL65" s="337">
        <v>1089.856</v>
      </c>
      <c r="BM65" s="337">
        <v>1092.2560000000001</v>
      </c>
      <c r="BN65" s="337">
        <v>1100.92</v>
      </c>
      <c r="BO65" s="337">
        <v>1114.8579999999999</v>
      </c>
      <c r="BP65" s="337">
        <v>1126.694</v>
      </c>
      <c r="BQ65" s="337">
        <v>1134.2080000000001</v>
      </c>
      <c r="BR65" s="337">
        <v>1133.134</v>
      </c>
      <c r="BS65" s="337">
        <v>1137.6320000000001</v>
      </c>
      <c r="BT65" s="337">
        <v>1127.798</v>
      </c>
      <c r="BU65" s="337">
        <v>1121.3150000000001</v>
      </c>
      <c r="BV65" s="337">
        <v>1097.2619999999999</v>
      </c>
    </row>
    <row r="66" spans="1:74" ht="11.1" customHeight="1">
      <c r="A66" s="61" t="s">
        <v>717</v>
      </c>
      <c r="B66" s="176" t="s">
        <v>592</v>
      </c>
      <c r="C66" s="243">
        <v>703.78599999999994</v>
      </c>
      <c r="D66" s="243">
        <v>705.54100000000005</v>
      </c>
      <c r="E66" s="243">
        <v>712.8</v>
      </c>
      <c r="F66" s="243">
        <v>718.78599999999994</v>
      </c>
      <c r="G66" s="243">
        <v>721.69799999999998</v>
      </c>
      <c r="H66" s="243">
        <v>724.09799999999996</v>
      </c>
      <c r="I66" s="243">
        <v>724.09400000000005</v>
      </c>
      <c r="J66" s="243">
        <v>724.09199999999998</v>
      </c>
      <c r="K66" s="243">
        <v>725.08600000000001</v>
      </c>
      <c r="L66" s="243">
        <v>725.08100000000002</v>
      </c>
      <c r="M66" s="243">
        <v>726.12900000000002</v>
      </c>
      <c r="N66" s="243">
        <v>726.61599999999999</v>
      </c>
      <c r="O66" s="243">
        <v>726.61199999999997</v>
      </c>
      <c r="P66" s="243">
        <v>726.60799999999995</v>
      </c>
      <c r="Q66" s="243">
        <v>726.60400000000004</v>
      </c>
      <c r="R66" s="243">
        <v>726.59900000000005</v>
      </c>
      <c r="S66" s="243">
        <v>726.59400000000005</v>
      </c>
      <c r="T66" s="243">
        <v>726.59100000000001</v>
      </c>
      <c r="U66" s="243">
        <v>726.58600000000001</v>
      </c>
      <c r="V66" s="243">
        <v>726.58100000000002</v>
      </c>
      <c r="W66" s="243">
        <v>726.51300000000003</v>
      </c>
      <c r="X66" s="243">
        <v>726.55</v>
      </c>
      <c r="Y66" s="243">
        <v>726.54700000000003</v>
      </c>
      <c r="Z66" s="243">
        <v>726.54499999999996</v>
      </c>
      <c r="AA66" s="243">
        <v>726.54300000000001</v>
      </c>
      <c r="AB66" s="243">
        <v>726.54200000000003</v>
      </c>
      <c r="AC66" s="243">
        <v>726.54200000000003</v>
      </c>
      <c r="AD66" s="243">
        <v>726.54200000000003</v>
      </c>
      <c r="AE66" s="243">
        <v>726.54200000000003</v>
      </c>
      <c r="AF66" s="243">
        <v>726.53099999999995</v>
      </c>
      <c r="AG66" s="243">
        <v>718.21500000000003</v>
      </c>
      <c r="AH66" s="243">
        <v>696.45600000000002</v>
      </c>
      <c r="AI66" s="243">
        <v>695.95100000000002</v>
      </c>
      <c r="AJ66" s="243">
        <v>695.95100000000002</v>
      </c>
      <c r="AK66" s="243">
        <v>695.95100000000002</v>
      </c>
      <c r="AL66" s="243">
        <v>695.95100000000002</v>
      </c>
      <c r="AM66" s="243">
        <v>695.95100000000002</v>
      </c>
      <c r="AN66" s="243">
        <v>695.95100000000002</v>
      </c>
      <c r="AO66" s="243">
        <v>695.95100000000002</v>
      </c>
      <c r="AP66" s="243">
        <v>695.95100000000002</v>
      </c>
      <c r="AQ66" s="243">
        <v>695.95100000000002</v>
      </c>
      <c r="AR66" s="243">
        <v>695.95100000000002</v>
      </c>
      <c r="AS66" s="243">
        <v>695.95</v>
      </c>
      <c r="AT66" s="243">
        <v>695.95</v>
      </c>
      <c r="AU66" s="243">
        <v>694.952</v>
      </c>
      <c r="AV66" s="243">
        <v>694.952</v>
      </c>
      <c r="AW66" s="243">
        <v>694.952</v>
      </c>
      <c r="AX66" s="243">
        <v>695.26800000000003</v>
      </c>
      <c r="AY66" s="243">
        <v>695.80499999999995</v>
      </c>
      <c r="AZ66" s="243">
        <v>695.96900000000005</v>
      </c>
      <c r="BA66" s="243">
        <v>695.96900000000005</v>
      </c>
      <c r="BB66" s="243">
        <v>695.96900000000005</v>
      </c>
      <c r="BC66" s="243">
        <v>695.96900000000005</v>
      </c>
      <c r="BD66" s="243">
        <v>695.96900000000005</v>
      </c>
      <c r="BE66" s="243">
        <v>695.96900000000005</v>
      </c>
      <c r="BF66" s="243">
        <v>695.96900000000005</v>
      </c>
      <c r="BG66" s="243">
        <v>695.96900000000005</v>
      </c>
      <c r="BH66" s="337">
        <v>695.96900000000005</v>
      </c>
      <c r="BI66" s="337">
        <v>695.96900000000005</v>
      </c>
      <c r="BJ66" s="337">
        <v>695.96900000000005</v>
      </c>
      <c r="BK66" s="337">
        <v>695.96900000000005</v>
      </c>
      <c r="BL66" s="337">
        <v>695.96900000000005</v>
      </c>
      <c r="BM66" s="337">
        <v>695.96900000000005</v>
      </c>
      <c r="BN66" s="337">
        <v>695.96900000000005</v>
      </c>
      <c r="BO66" s="337">
        <v>695.96900000000005</v>
      </c>
      <c r="BP66" s="337">
        <v>695.96900000000005</v>
      </c>
      <c r="BQ66" s="337">
        <v>695.96900000000005</v>
      </c>
      <c r="BR66" s="337">
        <v>695.96900000000005</v>
      </c>
      <c r="BS66" s="337">
        <v>695.96900000000005</v>
      </c>
      <c r="BT66" s="337">
        <v>695.96900000000005</v>
      </c>
      <c r="BU66" s="337">
        <v>695.96900000000005</v>
      </c>
      <c r="BV66" s="337">
        <v>695.96900000000005</v>
      </c>
    </row>
    <row r="67" spans="1:74" ht="11.1" customHeight="1">
      <c r="A67" s="61" t="s">
        <v>718</v>
      </c>
      <c r="B67" s="179" t="s">
        <v>593</v>
      </c>
      <c r="C67" s="69">
        <v>2</v>
      </c>
      <c r="D67" s="69">
        <v>2</v>
      </c>
      <c r="E67" s="69">
        <v>2</v>
      </c>
      <c r="F67" s="69">
        <v>2</v>
      </c>
      <c r="G67" s="69">
        <v>2</v>
      </c>
      <c r="H67" s="69">
        <v>2</v>
      </c>
      <c r="I67" s="69">
        <v>2</v>
      </c>
      <c r="J67" s="69">
        <v>2</v>
      </c>
      <c r="K67" s="69">
        <v>2</v>
      </c>
      <c r="L67" s="69">
        <v>2</v>
      </c>
      <c r="M67" s="69">
        <v>2</v>
      </c>
      <c r="N67" s="69">
        <v>2</v>
      </c>
      <c r="O67" s="69">
        <v>2</v>
      </c>
      <c r="P67" s="69">
        <v>2</v>
      </c>
      <c r="Q67" s="69">
        <v>2</v>
      </c>
      <c r="R67" s="69">
        <v>2</v>
      </c>
      <c r="S67" s="69">
        <v>2</v>
      </c>
      <c r="T67" s="69">
        <v>2</v>
      </c>
      <c r="U67" s="69">
        <v>2</v>
      </c>
      <c r="V67" s="69">
        <v>2</v>
      </c>
      <c r="W67" s="69">
        <v>2</v>
      </c>
      <c r="X67" s="69">
        <v>2</v>
      </c>
      <c r="Y67" s="69">
        <v>2</v>
      </c>
      <c r="Z67" s="69">
        <v>2</v>
      </c>
      <c r="AA67" s="69">
        <v>2</v>
      </c>
      <c r="AB67" s="69">
        <v>0</v>
      </c>
      <c r="AC67" s="69">
        <v>0</v>
      </c>
      <c r="AD67" s="69">
        <v>0</v>
      </c>
      <c r="AE67" s="69">
        <v>0</v>
      </c>
      <c r="AF67" s="69">
        <v>0</v>
      </c>
      <c r="AG67" s="69">
        <v>0</v>
      </c>
      <c r="AH67" s="69">
        <v>0</v>
      </c>
      <c r="AI67" s="69">
        <v>0</v>
      </c>
      <c r="AJ67" s="69">
        <v>0</v>
      </c>
      <c r="AK67" s="69">
        <v>0.4</v>
      </c>
      <c r="AL67" s="69">
        <v>0.65</v>
      </c>
      <c r="AM67" s="69">
        <v>0.65</v>
      </c>
      <c r="AN67" s="69">
        <v>1</v>
      </c>
      <c r="AO67" s="69">
        <v>1</v>
      </c>
      <c r="AP67" s="69">
        <v>1</v>
      </c>
      <c r="AQ67" s="69">
        <v>1</v>
      </c>
      <c r="AR67" s="69">
        <v>1</v>
      </c>
      <c r="AS67" s="69">
        <v>1</v>
      </c>
      <c r="AT67" s="69">
        <v>1</v>
      </c>
      <c r="AU67" s="69">
        <v>1</v>
      </c>
      <c r="AV67" s="69">
        <v>1</v>
      </c>
      <c r="AW67" s="69">
        <v>1</v>
      </c>
      <c r="AX67" s="69">
        <v>1</v>
      </c>
      <c r="AY67" s="69">
        <v>1</v>
      </c>
      <c r="AZ67" s="69">
        <v>1</v>
      </c>
      <c r="BA67" s="69">
        <v>1</v>
      </c>
      <c r="BB67" s="69">
        <v>1</v>
      </c>
      <c r="BC67" s="69">
        <v>1</v>
      </c>
      <c r="BD67" s="69">
        <v>1</v>
      </c>
      <c r="BE67" s="69">
        <v>1</v>
      </c>
      <c r="BF67" s="69">
        <v>1</v>
      </c>
      <c r="BG67" s="69">
        <v>1</v>
      </c>
      <c r="BH67" s="354">
        <v>1</v>
      </c>
      <c r="BI67" s="354">
        <v>1</v>
      </c>
      <c r="BJ67" s="354">
        <v>1</v>
      </c>
      <c r="BK67" s="354">
        <v>1</v>
      </c>
      <c r="BL67" s="354">
        <v>1</v>
      </c>
      <c r="BM67" s="354">
        <v>1</v>
      </c>
      <c r="BN67" s="354">
        <v>1</v>
      </c>
      <c r="BO67" s="354">
        <v>1</v>
      </c>
      <c r="BP67" s="354">
        <v>1</v>
      </c>
      <c r="BQ67" s="354">
        <v>1</v>
      </c>
      <c r="BR67" s="354">
        <v>1</v>
      </c>
      <c r="BS67" s="354">
        <v>1</v>
      </c>
      <c r="BT67" s="354">
        <v>1</v>
      </c>
      <c r="BU67" s="354">
        <v>1</v>
      </c>
      <c r="BV67" s="354">
        <v>1</v>
      </c>
    </row>
    <row r="68" spans="1:74" s="154" customFormat="1" ht="11.1" customHeight="1">
      <c r="A68" s="61"/>
      <c r="B68" s="160"/>
      <c r="C68" s="161"/>
      <c r="D68" s="161"/>
      <c r="E68" s="161"/>
      <c r="F68" s="161"/>
      <c r="G68" s="161"/>
      <c r="H68" s="161"/>
      <c r="I68" s="161"/>
      <c r="J68" s="161"/>
      <c r="K68" s="161"/>
      <c r="L68" s="161"/>
      <c r="M68" s="161"/>
      <c r="N68" s="161"/>
      <c r="O68" s="161"/>
      <c r="P68" s="161"/>
      <c r="Q68" s="161"/>
      <c r="R68" s="161"/>
      <c r="S68" s="161"/>
      <c r="T68" s="161"/>
      <c r="U68" s="161"/>
      <c r="V68" s="161"/>
      <c r="W68" s="161"/>
      <c r="X68" s="161"/>
      <c r="Y68" s="161"/>
      <c r="Z68" s="161"/>
      <c r="AA68" s="161"/>
      <c r="AB68" s="161"/>
      <c r="AC68" s="161"/>
      <c r="AD68" s="161"/>
      <c r="AE68" s="161"/>
      <c r="AF68" s="161"/>
      <c r="AG68" s="161"/>
      <c r="AH68" s="161"/>
      <c r="AI68" s="161"/>
      <c r="AJ68" s="161"/>
      <c r="AK68" s="161"/>
      <c r="AL68" s="161"/>
      <c r="AM68" s="161"/>
      <c r="AN68" s="161"/>
      <c r="AO68" s="161"/>
      <c r="AP68" s="161"/>
      <c r="AQ68" s="161"/>
      <c r="AR68" s="161"/>
      <c r="AS68" s="161"/>
      <c r="AT68" s="161"/>
      <c r="AU68" s="161"/>
      <c r="AV68" s="161"/>
      <c r="AW68" s="161"/>
      <c r="AX68" s="161"/>
      <c r="AY68" s="409"/>
      <c r="AZ68" s="409"/>
      <c r="BA68" s="409"/>
      <c r="BB68" s="409"/>
      <c r="BC68" s="409"/>
      <c r="BD68" s="409"/>
      <c r="BE68" s="409"/>
      <c r="BF68" s="409"/>
      <c r="BG68" s="409"/>
      <c r="BH68" s="409"/>
      <c r="BI68" s="409"/>
      <c r="BJ68" s="409"/>
      <c r="BK68" s="409"/>
      <c r="BL68" s="409"/>
      <c r="BM68" s="409"/>
      <c r="BN68" s="409"/>
      <c r="BO68" s="409"/>
      <c r="BP68" s="409"/>
      <c r="BQ68" s="409"/>
      <c r="BR68" s="409"/>
      <c r="BS68" s="409"/>
      <c r="BT68" s="409"/>
      <c r="BU68" s="409"/>
      <c r="BV68" s="409"/>
    </row>
    <row r="69" spans="1:74" s="154" customFormat="1" ht="12" customHeight="1">
      <c r="A69" s="61"/>
      <c r="B69" s="648" t="s">
        <v>1130</v>
      </c>
      <c r="C69" s="649"/>
      <c r="D69" s="649"/>
      <c r="E69" s="649"/>
      <c r="F69" s="649"/>
      <c r="G69" s="649"/>
      <c r="H69" s="649"/>
      <c r="I69" s="649"/>
      <c r="J69" s="649"/>
      <c r="K69" s="649"/>
      <c r="L69" s="649"/>
      <c r="M69" s="649"/>
      <c r="N69" s="649"/>
      <c r="O69" s="649"/>
      <c r="P69" s="649"/>
      <c r="Q69" s="649"/>
      <c r="AY69" s="411"/>
      <c r="AZ69" s="411"/>
      <c r="BA69" s="411"/>
      <c r="BB69" s="411"/>
      <c r="BC69" s="411"/>
      <c r="BD69" s="411"/>
      <c r="BE69" s="411"/>
      <c r="BF69" s="411"/>
      <c r="BG69" s="411"/>
      <c r="BH69" s="411"/>
      <c r="BI69" s="411"/>
      <c r="BJ69" s="411"/>
    </row>
    <row r="70" spans="1:74" s="450" customFormat="1" ht="12" customHeight="1">
      <c r="A70" s="449"/>
      <c r="B70" s="689" t="s">
        <v>1131</v>
      </c>
      <c r="C70" s="671"/>
      <c r="D70" s="671"/>
      <c r="E70" s="671"/>
      <c r="F70" s="671"/>
      <c r="G70" s="671"/>
      <c r="H70" s="671"/>
      <c r="I70" s="671"/>
      <c r="J70" s="671"/>
      <c r="K70" s="671"/>
      <c r="L70" s="671"/>
      <c r="M70" s="671"/>
      <c r="N70" s="671"/>
      <c r="O70" s="671"/>
      <c r="P70" s="671"/>
      <c r="Q70" s="667"/>
      <c r="AY70" s="543"/>
      <c r="AZ70" s="543"/>
      <c r="BA70" s="543"/>
      <c r="BB70" s="543"/>
      <c r="BC70" s="543"/>
      <c r="BD70" s="543"/>
      <c r="BE70" s="543"/>
      <c r="BF70" s="543"/>
      <c r="BG70" s="543"/>
      <c r="BH70" s="543"/>
      <c r="BI70" s="543"/>
      <c r="BJ70" s="543"/>
    </row>
    <row r="71" spans="1:74" s="450" customFormat="1" ht="12" customHeight="1">
      <c r="A71" s="449"/>
      <c r="B71" s="689" t="s">
        <v>1176</v>
      </c>
      <c r="C71" s="671"/>
      <c r="D71" s="671"/>
      <c r="E71" s="671"/>
      <c r="F71" s="671"/>
      <c r="G71" s="671"/>
      <c r="H71" s="671"/>
      <c r="I71" s="671"/>
      <c r="J71" s="671"/>
      <c r="K71" s="671"/>
      <c r="L71" s="671"/>
      <c r="M71" s="671"/>
      <c r="N71" s="671"/>
      <c r="O71" s="671"/>
      <c r="P71" s="671"/>
      <c r="Q71" s="667"/>
      <c r="AY71" s="543"/>
      <c r="AZ71" s="543"/>
      <c r="BA71" s="543"/>
      <c r="BB71" s="543"/>
      <c r="BC71" s="543"/>
      <c r="BD71" s="543"/>
      <c r="BE71" s="543"/>
      <c r="BF71" s="543"/>
      <c r="BG71" s="543"/>
      <c r="BH71" s="543"/>
      <c r="BI71" s="543"/>
      <c r="BJ71" s="543"/>
    </row>
    <row r="72" spans="1:74" s="450" customFormat="1" ht="12" customHeight="1">
      <c r="A72" s="449"/>
      <c r="B72" s="689" t="s">
        <v>1177</v>
      </c>
      <c r="C72" s="671"/>
      <c r="D72" s="671"/>
      <c r="E72" s="671"/>
      <c r="F72" s="671"/>
      <c r="G72" s="671"/>
      <c r="H72" s="671"/>
      <c r="I72" s="671"/>
      <c r="J72" s="671"/>
      <c r="K72" s="671"/>
      <c r="L72" s="671"/>
      <c r="M72" s="671"/>
      <c r="N72" s="671"/>
      <c r="O72" s="671"/>
      <c r="P72" s="671"/>
      <c r="Q72" s="667"/>
      <c r="AY72" s="543"/>
      <c r="AZ72" s="543"/>
      <c r="BA72" s="543"/>
      <c r="BB72" s="543"/>
      <c r="BC72" s="543"/>
      <c r="BD72" s="543"/>
      <c r="BE72" s="543"/>
      <c r="BF72" s="543"/>
      <c r="BG72" s="543"/>
      <c r="BH72" s="543"/>
      <c r="BI72" s="543"/>
      <c r="BJ72" s="543"/>
    </row>
    <row r="73" spans="1:74" s="450" customFormat="1" ht="12" customHeight="1">
      <c r="A73" s="449"/>
      <c r="B73" s="689" t="s">
        <v>1178</v>
      </c>
      <c r="C73" s="671"/>
      <c r="D73" s="671"/>
      <c r="E73" s="671"/>
      <c r="F73" s="671"/>
      <c r="G73" s="671"/>
      <c r="H73" s="671"/>
      <c r="I73" s="671"/>
      <c r="J73" s="671"/>
      <c r="K73" s="671"/>
      <c r="L73" s="671"/>
      <c r="M73" s="671"/>
      <c r="N73" s="671"/>
      <c r="O73" s="671"/>
      <c r="P73" s="671"/>
      <c r="Q73" s="667"/>
      <c r="AY73" s="543"/>
      <c r="AZ73" s="543"/>
      <c r="BA73" s="543"/>
      <c r="BB73" s="543"/>
      <c r="BC73" s="543"/>
      <c r="BD73" s="543"/>
      <c r="BE73" s="543"/>
      <c r="BF73" s="543"/>
      <c r="BG73" s="543"/>
      <c r="BH73" s="543"/>
      <c r="BI73" s="543"/>
      <c r="BJ73" s="543"/>
    </row>
    <row r="74" spans="1:74" s="450" customFormat="1" ht="12" customHeight="1">
      <c r="A74" s="449"/>
      <c r="B74" s="689" t="s">
        <v>1222</v>
      </c>
      <c r="C74" s="667"/>
      <c r="D74" s="667"/>
      <c r="E74" s="667"/>
      <c r="F74" s="667"/>
      <c r="G74" s="667"/>
      <c r="H74" s="667"/>
      <c r="I74" s="667"/>
      <c r="J74" s="667"/>
      <c r="K74" s="667"/>
      <c r="L74" s="667"/>
      <c r="M74" s="667"/>
      <c r="N74" s="667"/>
      <c r="O74" s="667"/>
      <c r="P74" s="667"/>
      <c r="Q74" s="667"/>
      <c r="AY74" s="543"/>
      <c r="AZ74" s="543"/>
      <c r="BA74" s="543"/>
      <c r="BB74" s="543"/>
      <c r="BC74" s="543"/>
      <c r="BD74" s="543"/>
      <c r="BE74" s="543"/>
      <c r="BF74" s="543"/>
      <c r="BG74" s="543"/>
      <c r="BH74" s="543"/>
      <c r="BI74" s="543"/>
      <c r="BJ74" s="543"/>
    </row>
    <row r="75" spans="1:74" s="450" customFormat="1" ht="12" customHeight="1">
      <c r="A75" s="449"/>
      <c r="B75" s="689" t="s">
        <v>1223</v>
      </c>
      <c r="C75" s="671"/>
      <c r="D75" s="671"/>
      <c r="E75" s="671"/>
      <c r="F75" s="671"/>
      <c r="G75" s="671"/>
      <c r="H75" s="671"/>
      <c r="I75" s="671"/>
      <c r="J75" s="671"/>
      <c r="K75" s="671"/>
      <c r="L75" s="671"/>
      <c r="M75" s="671"/>
      <c r="N75" s="671"/>
      <c r="O75" s="671"/>
      <c r="P75" s="671"/>
      <c r="Q75" s="667"/>
      <c r="AY75" s="543"/>
      <c r="AZ75" s="543"/>
      <c r="BA75" s="543"/>
      <c r="BB75" s="543"/>
      <c r="BC75" s="543"/>
      <c r="BD75" s="543"/>
      <c r="BE75" s="543"/>
      <c r="BF75" s="543"/>
      <c r="BG75" s="543"/>
      <c r="BH75" s="543"/>
      <c r="BI75" s="543"/>
      <c r="BJ75" s="543"/>
    </row>
    <row r="76" spans="1:74" s="450" customFormat="1" ht="22.15" customHeight="1">
      <c r="A76" s="449"/>
      <c r="B76" s="689" t="s">
        <v>1224</v>
      </c>
      <c r="C76" s="671"/>
      <c r="D76" s="671"/>
      <c r="E76" s="671"/>
      <c r="F76" s="671"/>
      <c r="G76" s="671"/>
      <c r="H76" s="671"/>
      <c r="I76" s="671"/>
      <c r="J76" s="671"/>
      <c r="K76" s="671"/>
      <c r="L76" s="671"/>
      <c r="M76" s="671"/>
      <c r="N76" s="671"/>
      <c r="O76" s="671"/>
      <c r="P76" s="671"/>
      <c r="Q76" s="667"/>
      <c r="AY76" s="543"/>
      <c r="AZ76" s="543"/>
      <c r="BA76" s="543"/>
      <c r="BB76" s="543"/>
      <c r="BC76" s="543"/>
      <c r="BD76" s="543"/>
      <c r="BE76" s="543"/>
      <c r="BF76" s="543"/>
      <c r="BG76" s="543"/>
      <c r="BH76" s="543"/>
      <c r="BI76" s="543"/>
      <c r="BJ76" s="543"/>
    </row>
    <row r="77" spans="1:74" s="450" customFormat="1" ht="12" customHeight="1">
      <c r="A77" s="449"/>
      <c r="B77" s="670" t="s">
        <v>1160</v>
      </c>
      <c r="C77" s="671"/>
      <c r="D77" s="671"/>
      <c r="E77" s="671"/>
      <c r="F77" s="671"/>
      <c r="G77" s="671"/>
      <c r="H77" s="671"/>
      <c r="I77" s="671"/>
      <c r="J77" s="671"/>
      <c r="K77" s="671"/>
      <c r="L77" s="671"/>
      <c r="M77" s="671"/>
      <c r="N77" s="671"/>
      <c r="O77" s="671"/>
      <c r="P77" s="671"/>
      <c r="Q77" s="667"/>
      <c r="AY77" s="543"/>
      <c r="AZ77" s="543"/>
      <c r="BA77" s="543"/>
      <c r="BB77" s="543"/>
      <c r="BC77" s="543"/>
      <c r="BD77" s="543"/>
      <c r="BE77" s="543"/>
      <c r="BF77" s="543"/>
      <c r="BG77" s="543"/>
      <c r="BH77" s="543"/>
      <c r="BI77" s="543"/>
      <c r="BJ77" s="543"/>
    </row>
    <row r="78" spans="1:74" s="450" customFormat="1" ht="12" customHeight="1">
      <c r="A78" s="449"/>
      <c r="B78" s="690" t="s">
        <v>1179</v>
      </c>
      <c r="C78" s="671"/>
      <c r="D78" s="671"/>
      <c r="E78" s="671"/>
      <c r="F78" s="671"/>
      <c r="G78" s="671"/>
      <c r="H78" s="671"/>
      <c r="I78" s="671"/>
      <c r="J78" s="671"/>
      <c r="K78" s="671"/>
      <c r="L78" s="671"/>
      <c r="M78" s="671"/>
      <c r="N78" s="671"/>
      <c r="O78" s="671"/>
      <c r="P78" s="671"/>
      <c r="Q78" s="667"/>
      <c r="AY78" s="543"/>
      <c r="AZ78" s="543"/>
      <c r="BA78" s="543"/>
      <c r="BB78" s="543"/>
      <c r="BC78" s="543"/>
      <c r="BD78" s="543"/>
      <c r="BE78" s="543"/>
      <c r="BF78" s="543"/>
      <c r="BG78" s="543"/>
      <c r="BH78" s="543"/>
      <c r="BI78" s="543"/>
      <c r="BJ78" s="543"/>
    </row>
    <row r="79" spans="1:74" s="450" customFormat="1" ht="12" customHeight="1">
      <c r="A79" s="449"/>
      <c r="B79" s="690" t="s">
        <v>1180</v>
      </c>
      <c r="C79" s="667"/>
      <c r="D79" s="667"/>
      <c r="E79" s="667"/>
      <c r="F79" s="667"/>
      <c r="G79" s="667"/>
      <c r="H79" s="667"/>
      <c r="I79" s="667"/>
      <c r="J79" s="667"/>
      <c r="K79" s="667"/>
      <c r="L79" s="667"/>
      <c r="M79" s="667"/>
      <c r="N79" s="667"/>
      <c r="O79" s="667"/>
      <c r="P79" s="667"/>
      <c r="Q79" s="667"/>
      <c r="AY79" s="543"/>
      <c r="AZ79" s="543"/>
      <c r="BA79" s="543"/>
      <c r="BB79" s="543"/>
      <c r="BC79" s="543"/>
      <c r="BD79" s="543"/>
      <c r="BE79" s="543"/>
      <c r="BF79" s="543"/>
      <c r="BG79" s="543"/>
      <c r="BH79" s="543"/>
      <c r="BI79" s="543"/>
      <c r="BJ79" s="543"/>
    </row>
    <row r="80" spans="1:74" s="450" customFormat="1" ht="12" customHeight="1">
      <c r="A80" s="449"/>
      <c r="B80" s="670" t="s">
        <v>1181</v>
      </c>
      <c r="C80" s="671"/>
      <c r="D80" s="671"/>
      <c r="E80" s="671"/>
      <c r="F80" s="671"/>
      <c r="G80" s="671"/>
      <c r="H80" s="671"/>
      <c r="I80" s="671"/>
      <c r="J80" s="671"/>
      <c r="K80" s="671"/>
      <c r="L80" s="671"/>
      <c r="M80" s="671"/>
      <c r="N80" s="671"/>
      <c r="O80" s="671"/>
      <c r="P80" s="671"/>
      <c r="Q80" s="667"/>
      <c r="AY80" s="543"/>
      <c r="AZ80" s="543"/>
      <c r="BA80" s="543"/>
      <c r="BB80" s="543"/>
      <c r="BC80" s="543"/>
      <c r="BD80" s="543"/>
      <c r="BE80" s="543"/>
      <c r="BF80" s="543"/>
      <c r="BG80" s="543"/>
      <c r="BH80" s="543"/>
      <c r="BI80" s="543"/>
      <c r="BJ80" s="543"/>
    </row>
    <row r="81" spans="1:74" s="450" customFormat="1" ht="12" customHeight="1">
      <c r="A81" s="449"/>
      <c r="B81" s="672" t="s">
        <v>1182</v>
      </c>
      <c r="C81" s="666"/>
      <c r="D81" s="666"/>
      <c r="E81" s="666"/>
      <c r="F81" s="666"/>
      <c r="G81" s="666"/>
      <c r="H81" s="666"/>
      <c r="I81" s="666"/>
      <c r="J81" s="666"/>
      <c r="K81" s="666"/>
      <c r="L81" s="666"/>
      <c r="M81" s="666"/>
      <c r="N81" s="666"/>
      <c r="O81" s="666"/>
      <c r="P81" s="666"/>
      <c r="Q81" s="667"/>
      <c r="AY81" s="543"/>
      <c r="AZ81" s="543"/>
      <c r="BA81" s="543"/>
      <c r="BB81" s="543"/>
      <c r="BC81" s="543"/>
      <c r="BD81" s="543"/>
      <c r="BE81" s="543"/>
      <c r="BF81" s="543"/>
      <c r="BG81" s="543"/>
      <c r="BH81" s="543"/>
      <c r="BI81" s="543"/>
      <c r="BJ81" s="543"/>
    </row>
    <row r="82" spans="1:74" s="450" customFormat="1" ht="12" customHeight="1">
      <c r="A82" s="449"/>
      <c r="B82" s="665" t="s">
        <v>1165</v>
      </c>
      <c r="C82" s="666"/>
      <c r="D82" s="666"/>
      <c r="E82" s="666"/>
      <c r="F82" s="666"/>
      <c r="G82" s="666"/>
      <c r="H82" s="666"/>
      <c r="I82" s="666"/>
      <c r="J82" s="666"/>
      <c r="K82" s="666"/>
      <c r="L82" s="666"/>
      <c r="M82" s="666"/>
      <c r="N82" s="666"/>
      <c r="O82" s="666"/>
      <c r="P82" s="666"/>
      <c r="Q82" s="667"/>
      <c r="AY82" s="543"/>
      <c r="AZ82" s="543"/>
      <c r="BA82" s="543"/>
      <c r="BB82" s="543"/>
      <c r="BC82" s="543"/>
      <c r="BD82" s="543"/>
      <c r="BE82" s="543"/>
      <c r="BF82" s="543"/>
      <c r="BG82" s="543"/>
      <c r="BH82" s="543"/>
      <c r="BI82" s="543"/>
      <c r="BJ82" s="543"/>
    </row>
    <row r="83" spans="1:74" s="451" customFormat="1" ht="12" customHeight="1">
      <c r="A83" s="443"/>
      <c r="B83" s="678" t="s">
        <v>1173</v>
      </c>
      <c r="C83" s="667"/>
      <c r="D83" s="667"/>
      <c r="E83" s="667"/>
      <c r="F83" s="667"/>
      <c r="G83" s="667"/>
      <c r="H83" s="667"/>
      <c r="I83" s="667"/>
      <c r="J83" s="667"/>
      <c r="K83" s="667"/>
      <c r="L83" s="667"/>
      <c r="M83" s="667"/>
      <c r="N83" s="667"/>
      <c r="O83" s="667"/>
      <c r="P83" s="667"/>
      <c r="Q83" s="667"/>
      <c r="AY83" s="544"/>
      <c r="AZ83" s="544"/>
      <c r="BA83" s="544"/>
      <c r="BB83" s="544"/>
      <c r="BC83" s="544"/>
      <c r="BD83" s="544"/>
      <c r="BE83" s="544"/>
      <c r="BF83" s="544"/>
      <c r="BG83" s="544"/>
      <c r="BH83" s="544"/>
      <c r="BI83" s="544"/>
      <c r="BJ83" s="544"/>
    </row>
    <row r="84" spans="1:74">
      <c r="BK84" s="413"/>
      <c r="BL84" s="413"/>
      <c r="BM84" s="413"/>
      <c r="BN84" s="413"/>
      <c r="BO84" s="413"/>
      <c r="BP84" s="413"/>
      <c r="BQ84" s="413"/>
      <c r="BR84" s="413"/>
      <c r="BS84" s="413"/>
      <c r="BT84" s="413"/>
      <c r="BU84" s="413"/>
      <c r="BV84" s="413"/>
    </row>
    <row r="85" spans="1:74">
      <c r="BK85" s="413"/>
      <c r="BL85" s="413"/>
      <c r="BM85" s="413"/>
      <c r="BN85" s="413"/>
      <c r="BO85" s="413"/>
      <c r="BP85" s="413"/>
      <c r="BQ85" s="413"/>
      <c r="BR85" s="413"/>
      <c r="BS85" s="413"/>
      <c r="BT85" s="413"/>
      <c r="BU85" s="413"/>
      <c r="BV85" s="413"/>
    </row>
    <row r="86" spans="1:74">
      <c r="BK86" s="413"/>
      <c r="BL86" s="413"/>
      <c r="BM86" s="413"/>
      <c r="BN86" s="413"/>
      <c r="BO86" s="413"/>
      <c r="BP86" s="413"/>
      <c r="BQ86" s="413"/>
      <c r="BR86" s="413"/>
      <c r="BS86" s="413"/>
      <c r="BT86" s="413"/>
      <c r="BU86" s="413"/>
      <c r="BV86" s="413"/>
    </row>
    <row r="87" spans="1:74">
      <c r="BK87" s="413"/>
      <c r="BL87" s="413"/>
      <c r="BM87" s="413"/>
      <c r="BN87" s="413"/>
      <c r="BO87" s="413"/>
      <c r="BP87" s="413"/>
      <c r="BQ87" s="413"/>
      <c r="BR87" s="413"/>
      <c r="BS87" s="413"/>
      <c r="BT87" s="413"/>
      <c r="BU87" s="413"/>
      <c r="BV87" s="413"/>
    </row>
    <row r="88" spans="1:74">
      <c r="BK88" s="413"/>
      <c r="BL88" s="413"/>
      <c r="BM88" s="413"/>
      <c r="BN88" s="413"/>
      <c r="BO88" s="413"/>
      <c r="BP88" s="413"/>
      <c r="BQ88" s="413"/>
      <c r="BR88" s="413"/>
      <c r="BS88" s="413"/>
      <c r="BT88" s="413"/>
      <c r="BU88" s="413"/>
      <c r="BV88" s="413"/>
    </row>
    <row r="89" spans="1:74">
      <c r="BK89" s="413"/>
      <c r="BL89" s="413"/>
      <c r="BM89" s="413"/>
      <c r="BN89" s="413"/>
      <c r="BO89" s="413"/>
      <c r="BP89" s="413"/>
      <c r="BQ89" s="413"/>
      <c r="BR89" s="413"/>
      <c r="BS89" s="413"/>
      <c r="BT89" s="413"/>
      <c r="BU89" s="413"/>
      <c r="BV89" s="413"/>
    </row>
    <row r="90" spans="1:74">
      <c r="BK90" s="413"/>
      <c r="BL90" s="413"/>
      <c r="BM90" s="413"/>
      <c r="BN90" s="413"/>
      <c r="BO90" s="413"/>
      <c r="BP90" s="413"/>
      <c r="BQ90" s="413"/>
      <c r="BR90" s="413"/>
      <c r="BS90" s="413"/>
      <c r="BT90" s="413"/>
      <c r="BU90" s="413"/>
      <c r="BV90" s="413"/>
    </row>
    <row r="91" spans="1:74">
      <c r="BK91" s="413"/>
      <c r="BL91" s="413"/>
      <c r="BM91" s="413"/>
      <c r="BN91" s="413"/>
      <c r="BO91" s="413"/>
      <c r="BP91" s="413"/>
      <c r="BQ91" s="413"/>
      <c r="BR91" s="413"/>
      <c r="BS91" s="413"/>
      <c r="BT91" s="413"/>
      <c r="BU91" s="413"/>
      <c r="BV91" s="413"/>
    </row>
    <row r="92" spans="1:74">
      <c r="BK92" s="413"/>
      <c r="BL92" s="413"/>
      <c r="BM92" s="413"/>
      <c r="BN92" s="413"/>
      <c r="BO92" s="413"/>
      <c r="BP92" s="413"/>
      <c r="BQ92" s="413"/>
      <c r="BR92" s="413"/>
      <c r="BS92" s="413"/>
      <c r="BT92" s="413"/>
      <c r="BU92" s="413"/>
      <c r="BV92" s="413"/>
    </row>
    <row r="93" spans="1:74">
      <c r="BK93" s="413"/>
      <c r="BL93" s="413"/>
      <c r="BM93" s="413"/>
      <c r="BN93" s="413"/>
      <c r="BO93" s="413"/>
      <c r="BP93" s="413"/>
      <c r="BQ93" s="413"/>
      <c r="BR93" s="413"/>
      <c r="BS93" s="413"/>
      <c r="BT93" s="413"/>
      <c r="BU93" s="413"/>
      <c r="BV93" s="413"/>
    </row>
    <row r="94" spans="1:74">
      <c r="BK94" s="413"/>
      <c r="BL94" s="413"/>
      <c r="BM94" s="413"/>
      <c r="BN94" s="413"/>
      <c r="BO94" s="413"/>
      <c r="BP94" s="413"/>
      <c r="BQ94" s="413"/>
      <c r="BR94" s="413"/>
      <c r="BS94" s="413"/>
      <c r="BT94" s="413"/>
      <c r="BU94" s="413"/>
      <c r="BV94" s="413"/>
    </row>
    <row r="95" spans="1:74">
      <c r="BK95" s="413"/>
      <c r="BL95" s="413"/>
      <c r="BM95" s="413"/>
      <c r="BN95" s="413"/>
      <c r="BO95" s="413"/>
      <c r="BP95" s="413"/>
      <c r="BQ95" s="413"/>
      <c r="BR95" s="413"/>
      <c r="BS95" s="413"/>
      <c r="BT95" s="413"/>
      <c r="BU95" s="413"/>
      <c r="BV95" s="413"/>
    </row>
    <row r="96" spans="1:74">
      <c r="BK96" s="413"/>
      <c r="BL96" s="413"/>
      <c r="BM96" s="413"/>
      <c r="BN96" s="413"/>
      <c r="BO96" s="413"/>
      <c r="BP96" s="413"/>
      <c r="BQ96" s="413"/>
      <c r="BR96" s="413"/>
      <c r="BS96" s="413"/>
      <c r="BT96" s="413"/>
      <c r="BU96" s="413"/>
      <c r="BV96" s="413"/>
    </row>
    <row r="97" spans="63:74">
      <c r="BK97" s="413"/>
      <c r="BL97" s="413"/>
      <c r="BM97" s="413"/>
      <c r="BN97" s="413"/>
      <c r="BO97" s="413"/>
      <c r="BP97" s="413"/>
      <c r="BQ97" s="413"/>
      <c r="BR97" s="413"/>
      <c r="BS97" s="413"/>
      <c r="BT97" s="413"/>
      <c r="BU97" s="413"/>
      <c r="BV97" s="413"/>
    </row>
    <row r="98" spans="63:74">
      <c r="BK98" s="413"/>
      <c r="BL98" s="413"/>
      <c r="BM98" s="413"/>
      <c r="BN98" s="413"/>
      <c r="BO98" s="413"/>
      <c r="BP98" s="413"/>
      <c r="BQ98" s="413"/>
      <c r="BR98" s="413"/>
      <c r="BS98" s="413"/>
      <c r="BT98" s="413"/>
      <c r="BU98" s="413"/>
      <c r="BV98" s="413"/>
    </row>
    <row r="99" spans="63:74">
      <c r="BK99" s="413"/>
      <c r="BL99" s="413"/>
      <c r="BM99" s="413"/>
      <c r="BN99" s="413"/>
      <c r="BO99" s="413"/>
      <c r="BP99" s="413"/>
      <c r="BQ99" s="413"/>
      <c r="BR99" s="413"/>
      <c r="BS99" s="413"/>
      <c r="BT99" s="413"/>
      <c r="BU99" s="413"/>
      <c r="BV99" s="413"/>
    </row>
    <row r="100" spans="63:74">
      <c r="BK100" s="413"/>
      <c r="BL100" s="413"/>
      <c r="BM100" s="413"/>
      <c r="BN100" s="413"/>
      <c r="BO100" s="413"/>
      <c r="BP100" s="413"/>
      <c r="BQ100" s="413"/>
      <c r="BR100" s="413"/>
      <c r="BS100" s="413"/>
      <c r="BT100" s="413"/>
      <c r="BU100" s="413"/>
      <c r="BV100" s="413"/>
    </row>
    <row r="101" spans="63:74">
      <c r="BK101" s="413"/>
      <c r="BL101" s="413"/>
      <c r="BM101" s="413"/>
      <c r="BN101" s="413"/>
      <c r="BO101" s="413"/>
      <c r="BP101" s="413"/>
      <c r="BQ101" s="413"/>
      <c r="BR101" s="413"/>
      <c r="BS101" s="413"/>
      <c r="BT101" s="413"/>
      <c r="BU101" s="413"/>
      <c r="BV101" s="413"/>
    </row>
    <row r="102" spans="63:74">
      <c r="BK102" s="413"/>
      <c r="BL102" s="413"/>
      <c r="BM102" s="413"/>
      <c r="BN102" s="413"/>
      <c r="BO102" s="413"/>
      <c r="BP102" s="413"/>
      <c r="BQ102" s="413"/>
      <c r="BR102" s="413"/>
      <c r="BS102" s="413"/>
      <c r="BT102" s="413"/>
      <c r="BU102" s="413"/>
      <c r="BV102" s="413"/>
    </row>
    <row r="103" spans="63:74">
      <c r="BK103" s="413"/>
      <c r="BL103" s="413"/>
      <c r="BM103" s="413"/>
      <c r="BN103" s="413"/>
      <c r="BO103" s="413"/>
      <c r="BP103" s="413"/>
      <c r="BQ103" s="413"/>
      <c r="BR103" s="413"/>
      <c r="BS103" s="413"/>
      <c r="BT103" s="413"/>
      <c r="BU103" s="413"/>
      <c r="BV103" s="413"/>
    </row>
    <row r="104" spans="63:74">
      <c r="BK104" s="413"/>
      <c r="BL104" s="413"/>
      <c r="BM104" s="413"/>
      <c r="BN104" s="413"/>
      <c r="BO104" s="413"/>
      <c r="BP104" s="413"/>
      <c r="BQ104" s="413"/>
      <c r="BR104" s="413"/>
      <c r="BS104" s="413"/>
      <c r="BT104" s="413"/>
      <c r="BU104" s="413"/>
      <c r="BV104" s="413"/>
    </row>
    <row r="105" spans="63:74">
      <c r="BK105" s="413"/>
      <c r="BL105" s="413"/>
      <c r="BM105" s="413"/>
      <c r="BN105" s="413"/>
      <c r="BO105" s="413"/>
      <c r="BP105" s="413"/>
      <c r="BQ105" s="413"/>
      <c r="BR105" s="413"/>
      <c r="BS105" s="413"/>
      <c r="BT105" s="413"/>
      <c r="BU105" s="413"/>
      <c r="BV105" s="413"/>
    </row>
    <row r="106" spans="63:74">
      <c r="BK106" s="413"/>
      <c r="BL106" s="413"/>
      <c r="BM106" s="413"/>
      <c r="BN106" s="413"/>
      <c r="BO106" s="413"/>
      <c r="BP106" s="413"/>
      <c r="BQ106" s="413"/>
      <c r="BR106" s="413"/>
      <c r="BS106" s="413"/>
      <c r="BT106" s="413"/>
      <c r="BU106" s="413"/>
      <c r="BV106" s="413"/>
    </row>
    <row r="107" spans="63:74">
      <c r="BK107" s="413"/>
      <c r="BL107" s="413"/>
      <c r="BM107" s="413"/>
      <c r="BN107" s="413"/>
      <c r="BO107" s="413"/>
      <c r="BP107" s="413"/>
      <c r="BQ107" s="413"/>
      <c r="BR107" s="413"/>
      <c r="BS107" s="413"/>
      <c r="BT107" s="413"/>
      <c r="BU107" s="413"/>
      <c r="BV107" s="413"/>
    </row>
    <row r="108" spans="63:74">
      <c r="BK108" s="413"/>
      <c r="BL108" s="413"/>
      <c r="BM108" s="413"/>
      <c r="BN108" s="413"/>
      <c r="BO108" s="413"/>
      <c r="BP108" s="413"/>
      <c r="BQ108" s="413"/>
      <c r="BR108" s="413"/>
      <c r="BS108" s="413"/>
      <c r="BT108" s="413"/>
      <c r="BU108" s="413"/>
      <c r="BV108" s="413"/>
    </row>
    <row r="109" spans="63:74">
      <c r="BK109" s="413"/>
      <c r="BL109" s="413"/>
      <c r="BM109" s="413"/>
      <c r="BN109" s="413"/>
      <c r="BO109" s="413"/>
      <c r="BP109" s="413"/>
      <c r="BQ109" s="413"/>
      <c r="BR109" s="413"/>
      <c r="BS109" s="413"/>
      <c r="BT109" s="413"/>
      <c r="BU109" s="413"/>
      <c r="BV109" s="413"/>
    </row>
    <row r="110" spans="63:74">
      <c r="BK110" s="413"/>
      <c r="BL110" s="413"/>
      <c r="BM110" s="413"/>
      <c r="BN110" s="413"/>
      <c r="BO110" s="413"/>
      <c r="BP110" s="413"/>
      <c r="BQ110" s="413"/>
      <c r="BR110" s="413"/>
      <c r="BS110" s="413"/>
      <c r="BT110" s="413"/>
      <c r="BU110" s="413"/>
      <c r="BV110" s="413"/>
    </row>
    <row r="111" spans="63:74">
      <c r="BK111" s="413"/>
      <c r="BL111" s="413"/>
      <c r="BM111" s="413"/>
      <c r="BN111" s="413"/>
      <c r="BO111" s="413"/>
      <c r="BP111" s="413"/>
      <c r="BQ111" s="413"/>
      <c r="BR111" s="413"/>
      <c r="BS111" s="413"/>
      <c r="BT111" s="413"/>
      <c r="BU111" s="413"/>
      <c r="BV111" s="413"/>
    </row>
    <row r="112" spans="63:74">
      <c r="BK112" s="413"/>
      <c r="BL112" s="413"/>
      <c r="BM112" s="413"/>
      <c r="BN112" s="413"/>
      <c r="BO112" s="413"/>
      <c r="BP112" s="413"/>
      <c r="BQ112" s="413"/>
      <c r="BR112" s="413"/>
      <c r="BS112" s="413"/>
      <c r="BT112" s="413"/>
      <c r="BU112" s="413"/>
      <c r="BV112" s="413"/>
    </row>
    <row r="113" spans="63:74">
      <c r="BK113" s="413"/>
      <c r="BL113" s="413"/>
      <c r="BM113" s="413"/>
      <c r="BN113" s="413"/>
      <c r="BO113" s="413"/>
      <c r="BP113" s="413"/>
      <c r="BQ113" s="413"/>
      <c r="BR113" s="413"/>
      <c r="BS113" s="413"/>
      <c r="BT113" s="413"/>
      <c r="BU113" s="413"/>
      <c r="BV113" s="413"/>
    </row>
    <row r="114" spans="63:74">
      <c r="BK114" s="413"/>
      <c r="BL114" s="413"/>
      <c r="BM114" s="413"/>
      <c r="BN114" s="413"/>
      <c r="BO114" s="413"/>
      <c r="BP114" s="413"/>
      <c r="BQ114" s="413"/>
      <c r="BR114" s="413"/>
      <c r="BS114" s="413"/>
      <c r="BT114" s="413"/>
      <c r="BU114" s="413"/>
      <c r="BV114" s="413"/>
    </row>
    <row r="115" spans="63:74">
      <c r="BK115" s="413"/>
      <c r="BL115" s="413"/>
      <c r="BM115" s="413"/>
      <c r="BN115" s="413"/>
      <c r="BO115" s="413"/>
      <c r="BP115" s="413"/>
      <c r="BQ115" s="413"/>
      <c r="BR115" s="413"/>
      <c r="BS115" s="413"/>
      <c r="BT115" s="413"/>
      <c r="BU115" s="413"/>
      <c r="BV115" s="413"/>
    </row>
    <row r="116" spans="63:74">
      <c r="BK116" s="413"/>
      <c r="BL116" s="413"/>
      <c r="BM116" s="413"/>
      <c r="BN116" s="413"/>
      <c r="BO116" s="413"/>
      <c r="BP116" s="413"/>
      <c r="BQ116" s="413"/>
      <c r="BR116" s="413"/>
      <c r="BS116" s="413"/>
      <c r="BT116" s="413"/>
      <c r="BU116" s="413"/>
      <c r="BV116" s="413"/>
    </row>
    <row r="117" spans="63:74">
      <c r="BK117" s="413"/>
      <c r="BL117" s="413"/>
      <c r="BM117" s="413"/>
      <c r="BN117" s="413"/>
      <c r="BO117" s="413"/>
      <c r="BP117" s="413"/>
      <c r="BQ117" s="413"/>
      <c r="BR117" s="413"/>
      <c r="BS117" s="413"/>
      <c r="BT117" s="413"/>
      <c r="BU117" s="413"/>
      <c r="BV117" s="413"/>
    </row>
    <row r="118" spans="63:74">
      <c r="BK118" s="413"/>
      <c r="BL118" s="413"/>
      <c r="BM118" s="413"/>
      <c r="BN118" s="413"/>
      <c r="BO118" s="413"/>
      <c r="BP118" s="413"/>
      <c r="BQ118" s="413"/>
      <c r="BR118" s="413"/>
      <c r="BS118" s="413"/>
      <c r="BT118" s="413"/>
      <c r="BU118" s="413"/>
      <c r="BV118" s="413"/>
    </row>
    <row r="119" spans="63:74">
      <c r="BK119" s="413"/>
      <c r="BL119" s="413"/>
      <c r="BM119" s="413"/>
      <c r="BN119" s="413"/>
      <c r="BO119" s="413"/>
      <c r="BP119" s="413"/>
      <c r="BQ119" s="413"/>
      <c r="BR119" s="413"/>
      <c r="BS119" s="413"/>
      <c r="BT119" s="413"/>
      <c r="BU119" s="413"/>
      <c r="BV119" s="413"/>
    </row>
    <row r="120" spans="63:74">
      <c r="BK120" s="413"/>
      <c r="BL120" s="413"/>
      <c r="BM120" s="413"/>
      <c r="BN120" s="413"/>
      <c r="BO120" s="413"/>
      <c r="BP120" s="413"/>
      <c r="BQ120" s="413"/>
      <c r="BR120" s="413"/>
      <c r="BS120" s="413"/>
      <c r="BT120" s="413"/>
      <c r="BU120" s="413"/>
      <c r="BV120" s="413"/>
    </row>
    <row r="121" spans="63:74">
      <c r="BK121" s="413"/>
      <c r="BL121" s="413"/>
      <c r="BM121" s="413"/>
      <c r="BN121" s="413"/>
      <c r="BO121" s="413"/>
      <c r="BP121" s="413"/>
      <c r="BQ121" s="413"/>
      <c r="BR121" s="413"/>
      <c r="BS121" s="413"/>
      <c r="BT121" s="413"/>
      <c r="BU121" s="413"/>
      <c r="BV121" s="413"/>
    </row>
    <row r="122" spans="63:74">
      <c r="BK122" s="413"/>
      <c r="BL122" s="413"/>
      <c r="BM122" s="413"/>
      <c r="BN122" s="413"/>
      <c r="BO122" s="413"/>
      <c r="BP122" s="413"/>
      <c r="BQ122" s="413"/>
      <c r="BR122" s="413"/>
      <c r="BS122" s="413"/>
      <c r="BT122" s="413"/>
      <c r="BU122" s="413"/>
      <c r="BV122" s="413"/>
    </row>
    <row r="123" spans="63:74">
      <c r="BK123" s="413"/>
      <c r="BL123" s="413"/>
      <c r="BM123" s="413"/>
      <c r="BN123" s="413"/>
      <c r="BO123" s="413"/>
      <c r="BP123" s="413"/>
      <c r="BQ123" s="413"/>
      <c r="BR123" s="413"/>
      <c r="BS123" s="413"/>
      <c r="BT123" s="413"/>
      <c r="BU123" s="413"/>
      <c r="BV123" s="413"/>
    </row>
    <row r="124" spans="63:74">
      <c r="BK124" s="413"/>
      <c r="BL124" s="413"/>
      <c r="BM124" s="413"/>
      <c r="BN124" s="413"/>
      <c r="BO124" s="413"/>
      <c r="BP124" s="413"/>
      <c r="BQ124" s="413"/>
      <c r="BR124" s="413"/>
      <c r="BS124" s="413"/>
      <c r="BT124" s="413"/>
      <c r="BU124" s="413"/>
      <c r="BV124" s="413"/>
    </row>
    <row r="125" spans="63:74">
      <c r="BK125" s="413"/>
      <c r="BL125" s="413"/>
      <c r="BM125" s="413"/>
      <c r="BN125" s="413"/>
      <c r="BO125" s="413"/>
      <c r="BP125" s="413"/>
      <c r="BQ125" s="413"/>
      <c r="BR125" s="413"/>
      <c r="BS125" s="413"/>
      <c r="BT125" s="413"/>
      <c r="BU125" s="413"/>
      <c r="BV125" s="413"/>
    </row>
    <row r="126" spans="63:74">
      <c r="BK126" s="413"/>
      <c r="BL126" s="413"/>
      <c r="BM126" s="413"/>
      <c r="BN126" s="413"/>
      <c r="BO126" s="413"/>
      <c r="BP126" s="413"/>
      <c r="BQ126" s="413"/>
      <c r="BR126" s="413"/>
      <c r="BS126" s="413"/>
      <c r="BT126" s="413"/>
      <c r="BU126" s="413"/>
      <c r="BV126" s="413"/>
    </row>
    <row r="127" spans="63:74">
      <c r="BK127" s="413"/>
      <c r="BL127" s="413"/>
      <c r="BM127" s="413"/>
      <c r="BN127" s="413"/>
      <c r="BO127" s="413"/>
      <c r="BP127" s="413"/>
      <c r="BQ127" s="413"/>
      <c r="BR127" s="413"/>
      <c r="BS127" s="413"/>
      <c r="BT127" s="413"/>
      <c r="BU127" s="413"/>
      <c r="BV127" s="413"/>
    </row>
    <row r="128" spans="63:74">
      <c r="BK128" s="413"/>
      <c r="BL128" s="413"/>
      <c r="BM128" s="413"/>
      <c r="BN128" s="413"/>
      <c r="BO128" s="413"/>
      <c r="BP128" s="413"/>
      <c r="BQ128" s="413"/>
      <c r="BR128" s="413"/>
      <c r="BS128" s="413"/>
      <c r="BT128" s="413"/>
      <c r="BU128" s="413"/>
      <c r="BV128" s="413"/>
    </row>
    <row r="129" spans="63:74">
      <c r="BK129" s="413"/>
      <c r="BL129" s="413"/>
      <c r="BM129" s="413"/>
      <c r="BN129" s="413"/>
      <c r="BO129" s="413"/>
      <c r="BP129" s="413"/>
      <c r="BQ129" s="413"/>
      <c r="BR129" s="413"/>
      <c r="BS129" s="413"/>
      <c r="BT129" s="413"/>
      <c r="BU129" s="413"/>
      <c r="BV129" s="413"/>
    </row>
    <row r="130" spans="63:74">
      <c r="BK130" s="413"/>
      <c r="BL130" s="413"/>
      <c r="BM130" s="413"/>
      <c r="BN130" s="413"/>
      <c r="BO130" s="413"/>
      <c r="BP130" s="413"/>
      <c r="BQ130" s="413"/>
      <c r="BR130" s="413"/>
      <c r="BS130" s="413"/>
      <c r="BT130" s="413"/>
      <c r="BU130" s="413"/>
      <c r="BV130" s="413"/>
    </row>
    <row r="131" spans="63:74">
      <c r="BK131" s="413"/>
      <c r="BL131" s="413"/>
      <c r="BM131" s="413"/>
      <c r="BN131" s="413"/>
      <c r="BO131" s="413"/>
      <c r="BP131" s="413"/>
      <c r="BQ131" s="413"/>
      <c r="BR131" s="413"/>
      <c r="BS131" s="413"/>
      <c r="BT131" s="413"/>
      <c r="BU131" s="413"/>
      <c r="BV131" s="413"/>
    </row>
    <row r="132" spans="63:74">
      <c r="BK132" s="413"/>
      <c r="BL132" s="413"/>
      <c r="BM132" s="413"/>
      <c r="BN132" s="413"/>
      <c r="BO132" s="413"/>
      <c r="BP132" s="413"/>
      <c r="BQ132" s="413"/>
      <c r="BR132" s="413"/>
      <c r="BS132" s="413"/>
      <c r="BT132" s="413"/>
      <c r="BU132" s="413"/>
      <c r="BV132" s="413"/>
    </row>
    <row r="133" spans="63:74">
      <c r="BK133" s="413"/>
      <c r="BL133" s="413"/>
      <c r="BM133" s="413"/>
      <c r="BN133" s="413"/>
      <c r="BO133" s="413"/>
      <c r="BP133" s="413"/>
      <c r="BQ133" s="413"/>
      <c r="BR133" s="413"/>
      <c r="BS133" s="413"/>
      <c r="BT133" s="413"/>
      <c r="BU133" s="413"/>
      <c r="BV133" s="413"/>
    </row>
    <row r="134" spans="63:74">
      <c r="BK134" s="413"/>
      <c r="BL134" s="413"/>
      <c r="BM134" s="413"/>
      <c r="BN134" s="413"/>
      <c r="BO134" s="413"/>
      <c r="BP134" s="413"/>
      <c r="BQ134" s="413"/>
      <c r="BR134" s="413"/>
      <c r="BS134" s="413"/>
      <c r="BT134" s="413"/>
      <c r="BU134" s="413"/>
      <c r="BV134" s="413"/>
    </row>
    <row r="135" spans="63:74">
      <c r="BK135" s="413"/>
      <c r="BL135" s="413"/>
      <c r="BM135" s="413"/>
      <c r="BN135" s="413"/>
      <c r="BO135" s="413"/>
      <c r="BP135" s="413"/>
      <c r="BQ135" s="413"/>
      <c r="BR135" s="413"/>
      <c r="BS135" s="413"/>
      <c r="BT135" s="413"/>
      <c r="BU135" s="413"/>
      <c r="BV135" s="413"/>
    </row>
    <row r="136" spans="63:74">
      <c r="BK136" s="413"/>
      <c r="BL136" s="413"/>
      <c r="BM136" s="413"/>
      <c r="BN136" s="413"/>
      <c r="BO136" s="413"/>
      <c r="BP136" s="413"/>
      <c r="BQ136" s="413"/>
      <c r="BR136" s="413"/>
      <c r="BS136" s="413"/>
      <c r="BT136" s="413"/>
      <c r="BU136" s="413"/>
      <c r="BV136" s="413"/>
    </row>
    <row r="137" spans="63:74">
      <c r="BK137" s="413"/>
      <c r="BL137" s="413"/>
      <c r="BM137" s="413"/>
      <c r="BN137" s="413"/>
      <c r="BO137" s="413"/>
      <c r="BP137" s="413"/>
      <c r="BQ137" s="413"/>
      <c r="BR137" s="413"/>
      <c r="BS137" s="413"/>
      <c r="BT137" s="413"/>
      <c r="BU137" s="413"/>
      <c r="BV137" s="413"/>
    </row>
    <row r="138" spans="63:74">
      <c r="BK138" s="413"/>
      <c r="BL138" s="413"/>
      <c r="BM138" s="413"/>
      <c r="BN138" s="413"/>
      <c r="BO138" s="413"/>
      <c r="BP138" s="413"/>
      <c r="BQ138" s="413"/>
      <c r="BR138" s="413"/>
      <c r="BS138" s="413"/>
      <c r="BT138" s="413"/>
      <c r="BU138" s="413"/>
      <c r="BV138" s="413"/>
    </row>
    <row r="139" spans="63:74">
      <c r="BK139" s="413"/>
      <c r="BL139" s="413"/>
      <c r="BM139" s="413"/>
      <c r="BN139" s="413"/>
      <c r="BO139" s="413"/>
      <c r="BP139" s="413"/>
      <c r="BQ139" s="413"/>
      <c r="BR139" s="413"/>
      <c r="BS139" s="413"/>
      <c r="BT139" s="413"/>
      <c r="BU139" s="413"/>
      <c r="BV139" s="413"/>
    </row>
    <row r="140" spans="63:74">
      <c r="BK140" s="413"/>
      <c r="BL140" s="413"/>
      <c r="BM140" s="413"/>
      <c r="BN140" s="413"/>
      <c r="BO140" s="413"/>
      <c r="BP140" s="413"/>
      <c r="BQ140" s="413"/>
      <c r="BR140" s="413"/>
      <c r="BS140" s="413"/>
      <c r="BT140" s="413"/>
      <c r="BU140" s="413"/>
      <c r="BV140" s="413"/>
    </row>
    <row r="141" spans="63:74">
      <c r="BK141" s="413"/>
      <c r="BL141" s="413"/>
      <c r="BM141" s="413"/>
      <c r="BN141" s="413"/>
      <c r="BO141" s="413"/>
      <c r="BP141" s="413"/>
      <c r="BQ141" s="413"/>
      <c r="BR141" s="413"/>
      <c r="BS141" s="413"/>
      <c r="BT141" s="413"/>
      <c r="BU141" s="413"/>
      <c r="BV141" s="413"/>
    </row>
    <row r="142" spans="63:74">
      <c r="BK142" s="413"/>
      <c r="BL142" s="413"/>
      <c r="BM142" s="413"/>
      <c r="BN142" s="413"/>
      <c r="BO142" s="413"/>
      <c r="BP142" s="413"/>
      <c r="BQ142" s="413"/>
      <c r="BR142" s="413"/>
      <c r="BS142" s="413"/>
      <c r="BT142" s="413"/>
      <c r="BU142" s="413"/>
      <c r="BV142" s="413"/>
    </row>
    <row r="143" spans="63:74">
      <c r="BK143" s="413"/>
      <c r="BL143" s="413"/>
      <c r="BM143" s="413"/>
      <c r="BN143" s="413"/>
      <c r="BO143" s="413"/>
      <c r="BP143" s="413"/>
      <c r="BQ143" s="413"/>
      <c r="BR143" s="413"/>
      <c r="BS143" s="413"/>
      <c r="BT143" s="413"/>
      <c r="BU143" s="413"/>
      <c r="BV143" s="413"/>
    </row>
    <row r="144" spans="63:74">
      <c r="BK144" s="413"/>
      <c r="BL144" s="413"/>
      <c r="BM144" s="413"/>
      <c r="BN144" s="413"/>
      <c r="BO144" s="413"/>
      <c r="BP144" s="413"/>
      <c r="BQ144" s="413"/>
      <c r="BR144" s="413"/>
      <c r="BS144" s="413"/>
      <c r="BT144" s="413"/>
      <c r="BU144" s="413"/>
      <c r="BV144" s="413"/>
    </row>
    <row r="145" spans="63:74">
      <c r="BK145" s="413"/>
      <c r="BL145" s="413"/>
      <c r="BM145" s="413"/>
      <c r="BN145" s="413"/>
      <c r="BO145" s="413"/>
      <c r="BP145" s="413"/>
      <c r="BQ145" s="413"/>
      <c r="BR145" s="413"/>
      <c r="BS145" s="413"/>
      <c r="BT145" s="413"/>
      <c r="BU145" s="413"/>
      <c r="BV145" s="413"/>
    </row>
  </sheetData>
  <mergeCells count="23">
    <mergeCell ref="B82:Q82"/>
    <mergeCell ref="B83:Q83"/>
    <mergeCell ref="B78:Q78"/>
    <mergeCell ref="B79:Q79"/>
    <mergeCell ref="B80:Q80"/>
    <mergeCell ref="B81:Q81"/>
    <mergeCell ref="B76:Q76"/>
    <mergeCell ref="B77:Q77"/>
    <mergeCell ref="B74:Q74"/>
    <mergeCell ref="A1:A2"/>
    <mergeCell ref="B69:Q69"/>
    <mergeCell ref="B70:Q70"/>
    <mergeCell ref="B71:Q71"/>
    <mergeCell ref="B72:Q72"/>
    <mergeCell ref="B73:Q73"/>
    <mergeCell ref="B75:Q75"/>
    <mergeCell ref="BK3:BV3"/>
    <mergeCell ref="B1:AL1"/>
    <mergeCell ref="C3:N3"/>
    <mergeCell ref="O3:Z3"/>
    <mergeCell ref="AA3:AL3"/>
    <mergeCell ref="AM3:AX3"/>
    <mergeCell ref="AY3:BJ3"/>
  </mergeCells>
  <phoneticPr fontId="5" type="noConversion"/>
  <hyperlinks>
    <hyperlink ref="A1:A2" location="Contents!A1" display="Table of Contents"/>
  </hyperlinks>
  <pageMargins left="0.25" right="0.25" top="0.25" bottom="0.25" header="1" footer="1"/>
  <pageSetup scale="79" orientation="portrait"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23</vt:i4>
      </vt:variant>
      <vt:variant>
        <vt:lpstr>Named Ranges</vt:lpstr>
      </vt:variant>
      <vt:variant>
        <vt:i4>22</vt:i4>
      </vt:variant>
    </vt:vector>
  </HeadingPairs>
  <TitlesOfParts>
    <vt:vector size="45" baseType="lpstr">
      <vt:lpstr>Dates</vt:lpstr>
      <vt:lpstr>Contents</vt:lpstr>
      <vt:lpstr>1tab</vt:lpstr>
      <vt:lpstr>2tab</vt:lpstr>
      <vt:lpstr>3atab</vt:lpstr>
      <vt:lpstr>3btab</vt:lpstr>
      <vt:lpstr>3ctab</vt:lpstr>
      <vt:lpstr>3dtab</vt:lpstr>
      <vt:lpstr>4atab</vt:lpstr>
      <vt:lpstr>4btab</vt:lpstr>
      <vt:lpstr>4ctab</vt:lpstr>
      <vt:lpstr>5atab</vt:lpstr>
      <vt:lpstr>5btab</vt:lpstr>
      <vt:lpstr>6tab</vt:lpstr>
      <vt:lpstr>7atab</vt:lpstr>
      <vt:lpstr>7btab</vt:lpstr>
      <vt:lpstr>7ctab</vt:lpstr>
      <vt:lpstr>7dtab</vt:lpstr>
      <vt:lpstr>7etab</vt:lpstr>
      <vt:lpstr>8tab</vt:lpstr>
      <vt:lpstr>9atab</vt:lpstr>
      <vt:lpstr>9btab</vt:lpstr>
      <vt:lpstr>9ctab</vt:lpstr>
      <vt:lpstr>'1tab'!Print_Area</vt:lpstr>
      <vt:lpstr>'2tab'!Print_Area</vt:lpstr>
      <vt:lpstr>'3atab'!Print_Area</vt:lpstr>
      <vt:lpstr>'3btab'!Print_Area</vt:lpstr>
      <vt:lpstr>'3ctab'!Print_Area</vt:lpstr>
      <vt:lpstr>'3dtab'!Print_Area</vt:lpstr>
      <vt:lpstr>'4atab'!Print_Area</vt:lpstr>
      <vt:lpstr>'4btab'!Print_Area</vt:lpstr>
      <vt:lpstr>'4ctab'!Print_Area</vt:lpstr>
      <vt:lpstr>'5atab'!Print_Area</vt:lpstr>
      <vt:lpstr>'5btab'!Print_Area</vt:lpstr>
      <vt:lpstr>'6tab'!Print_Area</vt:lpstr>
      <vt:lpstr>'7atab'!Print_Area</vt:lpstr>
      <vt:lpstr>'7btab'!Print_Area</vt:lpstr>
      <vt:lpstr>'7ctab'!Print_Area</vt:lpstr>
      <vt:lpstr>'7dtab'!Print_Area</vt:lpstr>
      <vt:lpstr>'7etab'!Print_Area</vt:lpstr>
      <vt:lpstr>'8tab'!Print_Area</vt:lpstr>
      <vt:lpstr>'9atab'!Print_Area</vt:lpstr>
      <vt:lpstr>'9btab'!Print_Area</vt:lpstr>
      <vt:lpstr>'9ctab'!Print_Area</vt:lpstr>
      <vt:lpstr>Contents!Print_Area</vt:lpstr>
    </vt:vector>
  </TitlesOfParts>
  <Company>DOE/EIA</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EIA</dc:creator>
  <cp:lastModifiedBy>tlc</cp:lastModifiedBy>
  <cp:lastPrinted>2013-09-11T15:47:32Z</cp:lastPrinted>
  <dcterms:created xsi:type="dcterms:W3CDTF">2006-10-10T12:45:59Z</dcterms:created>
  <dcterms:modified xsi:type="dcterms:W3CDTF">2013-10-04T00:32:10Z</dcterms:modified>
</cp:coreProperties>
</file>