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6396" windowWidth="28836" windowHeight="6456" activeTab="1"/>
  </bookViews>
  <sheets>
    <sheet name="Documentation" sheetId="28" r:id="rId1"/>
    <sheet name="Data" sheetId="25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107" i="28" l="1"/>
  <c r="B54" i="28"/>
</calcChain>
</file>

<file path=xl/connections.xml><?xml version="1.0" encoding="utf-8"?>
<connections xmlns="http://schemas.openxmlformats.org/spreadsheetml/2006/main">
  <connection id="1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<sst xmlns="http://schemas.openxmlformats.org/spreadsheetml/2006/main" count="381" uniqueCount="208">
  <si>
    <t>Saskatchewan</t>
  </si>
  <si>
    <t>Manitoba</t>
  </si>
  <si>
    <t>Ontario</t>
  </si>
  <si>
    <t>Quebec</t>
  </si>
  <si>
    <t>Maritimes</t>
  </si>
  <si>
    <t>British Columbia</t>
  </si>
  <si>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</si>
  <si>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</si>
  <si>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</si>
  <si>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</si>
  <si>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</si>
  <si>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</si>
  <si>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</si>
  <si>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</si>
  <si>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</si>
  <si>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</si>
  <si>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</si>
  <si>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</si>
  <si>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</si>
  <si>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</si>
  <si>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Supply and Disposition of Natural Gas</t>
  </si>
  <si>
    <t>Residential</t>
  </si>
  <si>
    <t>Commercial</t>
  </si>
  <si>
    <t>PADD1</t>
  </si>
  <si>
    <t>PADD2</t>
  </si>
  <si>
    <t>PADD3</t>
  </si>
  <si>
    <t>PADD4</t>
  </si>
  <si>
    <t>PADD5</t>
  </si>
  <si>
    <t>Shrinkage</t>
  </si>
  <si>
    <t>Alberta Use</t>
  </si>
  <si>
    <t>Total Alberta Use</t>
  </si>
  <si>
    <t>SUPPLY</t>
  </si>
  <si>
    <t>DISPOSITION</t>
  </si>
  <si>
    <t>Flare</t>
  </si>
  <si>
    <t>Fuel</t>
  </si>
  <si>
    <t>Vent</t>
  </si>
  <si>
    <t>Gas Injection</t>
  </si>
  <si>
    <t>Solvent Injection</t>
  </si>
  <si>
    <t>CO2 Injection</t>
  </si>
  <si>
    <t>Acid Gas Injection</t>
  </si>
  <si>
    <t>Well Production</t>
  </si>
  <si>
    <t>Commercial  Storage Withdrawal</t>
  </si>
  <si>
    <t>Commercial  Storage Injection</t>
  </si>
  <si>
    <t xml:space="preserve">Raw Gas Imports </t>
  </si>
  <si>
    <t>Non-Commercial  Storage Withdrawal</t>
  </si>
  <si>
    <t>Non-Commercial  Storage Injection</t>
  </si>
  <si>
    <t>Oil  Sands  Facility  Production</t>
  </si>
  <si>
    <t>Total Injection</t>
  </si>
  <si>
    <t>Alberta  Other  Sales</t>
  </si>
  <si>
    <t>Waste  Plant  Use</t>
  </si>
  <si>
    <t>NWT  Yukon  Nunavut</t>
  </si>
  <si>
    <t>Entrained Gas</t>
  </si>
  <si>
    <t>Processed Gas Use</t>
  </si>
  <si>
    <t>Total Processed Gas Use</t>
  </si>
  <si>
    <t xml:space="preserve">Industrial </t>
  </si>
  <si>
    <t>In Situ Well Production</t>
  </si>
  <si>
    <t>In Situ Gas Injection</t>
  </si>
  <si>
    <t>In Situ Facilities Use</t>
  </si>
  <si>
    <t>Total In Situ Facilities Use</t>
  </si>
  <si>
    <t>Oil Sands Facilities Use</t>
  </si>
  <si>
    <t>Total Oil Sands Facilities Use</t>
  </si>
  <si>
    <t>Plant Use</t>
  </si>
  <si>
    <t xml:space="preserve">Acid Gas  </t>
  </si>
  <si>
    <t>Processed Gas Imports</t>
  </si>
  <si>
    <t xml:space="preserve">Intra  AB Receipts </t>
  </si>
  <si>
    <t xml:space="preserve">Oil  Sands  Facilities Receipts  </t>
  </si>
  <si>
    <t>Pipeline Fuel (Transportation)</t>
  </si>
  <si>
    <t>Injection  (Enhanced Recovery)</t>
  </si>
  <si>
    <t>CO2</t>
  </si>
  <si>
    <t xml:space="preserve"> 'GAS','PROCGAS','PURCHGAS','ACID-G','ACGAS','CO2','N2' </t>
  </si>
  <si>
    <t>ENTGAS','SOLVENT'</t>
  </si>
  <si>
    <t>CALCULATED - - Equal to Total Supply</t>
  </si>
  <si>
    <t>COMMERCIAL STORAGE POOLS</t>
  </si>
  <si>
    <t>Note: Removals from Alberta are calculated by prorating the total pipeline border deliveries to market destinations based on Removal volumes provided by Gas Removal Permit holders.</t>
  </si>
  <si>
    <t>Production</t>
  </si>
  <si>
    <t>Total Production</t>
  </si>
  <si>
    <t>Receipts</t>
  </si>
  <si>
    <t>Total Receipts</t>
  </si>
  <si>
    <t>Field Gas Use</t>
  </si>
  <si>
    <t>Total Field Gas Use</t>
  </si>
  <si>
    <r>
      <t>Unit = 10</t>
    </r>
    <r>
      <rPr>
        <b/>
        <vertAlign val="superscript"/>
        <sz val="14"/>
        <rFont val="Calibri"/>
        <family val="2"/>
        <scheme val="minor"/>
      </rPr>
      <t>3</t>
    </r>
    <r>
      <rPr>
        <b/>
        <sz val="14"/>
        <rFont val="Calibri"/>
        <family val="2"/>
        <scheme val="minor"/>
      </rPr>
      <t>m</t>
    </r>
    <r>
      <rPr>
        <b/>
        <vertAlign val="superscript"/>
        <sz val="14"/>
        <rFont val="Calibri"/>
        <family val="2"/>
        <scheme val="minor"/>
      </rPr>
      <t>3</t>
    </r>
  </si>
  <si>
    <t>Field Code</t>
  </si>
  <si>
    <t>Field</t>
  </si>
  <si>
    <t>Pool Code</t>
  </si>
  <si>
    <t>Brazeau River</t>
  </si>
  <si>
    <t>Nisku E</t>
  </si>
  <si>
    <t>Carbon</t>
  </si>
  <si>
    <t>Glauconitic</t>
  </si>
  <si>
    <t>Carrot Creek</t>
  </si>
  <si>
    <t>Cardium CCC</t>
  </si>
  <si>
    <t>Countess</t>
  </si>
  <si>
    <t>Upper Mann M5M</t>
  </si>
  <si>
    <t>Bow Island N</t>
  </si>
  <si>
    <t>Crossfield East</t>
  </si>
  <si>
    <t>ElktonA</t>
  </si>
  <si>
    <t>ElktonD</t>
  </si>
  <si>
    <t>Dimsdale</t>
  </si>
  <si>
    <t>Paddy A</t>
  </si>
  <si>
    <t>Edson</t>
  </si>
  <si>
    <t>Viking D</t>
  </si>
  <si>
    <t>Hussar</t>
  </si>
  <si>
    <t xml:space="preserve">Glauconitic R </t>
  </si>
  <si>
    <t>McLeod</t>
  </si>
  <si>
    <t>Cardium D</t>
  </si>
  <si>
    <t>Suffield</t>
  </si>
  <si>
    <t>B IslandN</t>
  </si>
  <si>
    <t>BIslandBB</t>
  </si>
  <si>
    <t>BIslandGGG</t>
  </si>
  <si>
    <t>Upper Mann I</t>
  </si>
  <si>
    <t>Upper Mann K</t>
  </si>
  <si>
    <t>Warwick</t>
  </si>
  <si>
    <t>Glauconitic-Nisku A</t>
  </si>
  <si>
    <t>Wayne-Rosedale</t>
  </si>
  <si>
    <t>Glauconitic-M5M</t>
  </si>
  <si>
    <t>** Prior to  July 1, 2015 -&gt;</t>
  </si>
  <si>
    <t>Total Removals from Alberta</t>
  </si>
  <si>
    <t>as percent</t>
  </si>
  <si>
    <t>Adjustments</t>
  </si>
  <si>
    <t>Opening Inventory</t>
  </si>
  <si>
    <t>Closing Inventory</t>
  </si>
  <si>
    <t>Offshore Removals</t>
  </si>
  <si>
    <t>TOTAL NATURAL GAS SUPPLY</t>
  </si>
  <si>
    <t>TOTAL NATURAL GAS DISPOSITION</t>
  </si>
  <si>
    <t>Other Canada Removals</t>
  </si>
  <si>
    <t>Total Other Canada Removals</t>
  </si>
  <si>
    <t>USA Removals</t>
  </si>
  <si>
    <t>Total USA Removals</t>
  </si>
  <si>
    <t xml:space="preserve">                   These Removals may refer to the reported disposition to the first destination outside of Alberta. This may not be the final market.</t>
  </si>
  <si>
    <t>Total Well Production (net storage)</t>
  </si>
  <si>
    <t>Pool Name</t>
  </si>
  <si>
    <t xml:space="preserve"> </t>
  </si>
  <si>
    <t>FROM Volumetric Summary Activity Table        INVOP</t>
  </si>
  <si>
    <t>Year to date opening inventory is from the most current month reporting</t>
  </si>
  <si>
    <t>FROM Volumetric Reporting Activity Table      activity_type = 'PROD' and left(dest_reporting_facility_id,4) &lt;&gt; 'ABOS' and rfd.facility_sub_type not like '%Oil Sands%' and pss.status_type &lt;&gt; 2</t>
  </si>
  <si>
    <t>FROM Volumetric Reporting Activity Table      activity_type = 'PROD' and left(dest_reporting_facility_id,4) &lt;&gt; 'ABOS' and rfd.facility_sub_type like '%Oil Sands%'</t>
  </si>
  <si>
    <t>FROM Volumetric Reporting Activity Table      activity_type = 'PROD' and left(dest_reporting_facility_id,4) &lt;&gt; 'ABOS' and rfd.facility_sub_type not like '%Oil Sands%' and pss.status_type = 2  AND IN COMMERCIAL STORAGE POOL</t>
  </si>
  <si>
    <t xml:space="preserve">FROM Volumetric Reporting Activity Table      activity_type = 'INJ' and rfs.facility_sub_type not like '%Oil Sands%' and psd.status_type = 2  AND IN COMMERCIAL STORAGE POOL </t>
  </si>
  <si>
    <t>FROM Volumetric Reporting Activity Table      activity_type = 'PROD' and left(dest_reporting_facility_id,4) &lt;&gt; 'ABOS' and rfd.facility_sub_type not like '%Oil Sands%' and pss.status_type = 2  AND NOT IN COMMERCIAL STORAGE POOL</t>
  </si>
  <si>
    <t xml:space="preserve">FROM Volumetric Reporting Activity Table      activity_type = 'INJ' and rfs.facility_sub_type not like '%Oil Sands%' and psd.status_type = 2  AND NOT IN COMMERCIAL STORAGE POOL </t>
  </si>
  <si>
    <t>CALCULATED  --   Sum of Well Production volumes (injection volumes are negative)</t>
  </si>
  <si>
    <t>*** Non-commercial storage is used onsite and not marketed.</t>
  </si>
  <si>
    <t>FROM Volumetric Reporting Activity Table      activity_type = 'PROD' and left(dest_reporting_facility_id,4) = 'ABOS'</t>
  </si>
  <si>
    <t>FROM Volumetric Reporting Activity Table      activity_type in ('REC','PURREC') and left(source_reporting_facility_id,2) &lt;&gt; 'AB' and left(dest_reporting_facility_id,4) in ('ABBT','ABGP','ABGS') and rfd.facility_sub_type &lt;&gt; 'GP Mainline Strdle'</t>
  </si>
  <si>
    <t>CALCULATED  --   Sum of all Production volumes (injection volumes are negative)</t>
  </si>
  <si>
    <t xml:space="preserve">FROM Volumetric Reporting Activity Table      fluid_type = 'ENTGAS' </t>
  </si>
  <si>
    <t>FROM Volumetric Reporting Activity Table      fluid_type = 'ACGAS'  and activity_type = 'REC'</t>
  </si>
  <si>
    <t>FROM Volumetric Reporting Activity Table      fluid_type = 'CO2'  and activity_type = 'REC'</t>
  </si>
  <si>
    <t>FROM Volumetric Reporting Activity Table      activity_type = 'REC' and left(dest_reporting_facility_id,4) =  'ABOS'    SUBTRACT    from Volumetric Summary Activity table activity_type = 'FURPROC'</t>
  </si>
  <si>
    <t>FROM Volumetric Reporting Activity Table      activity_type in ('REC','PURREC')  and left(source_reporting_facility_id,4) in ('ABOT','ABMC','ABGE','ABCO') and left(dest_reporting_facility_id,4) &lt;&gt; 'ABOS'</t>
  </si>
  <si>
    <t>FROM Volumetric Reporting Activity Table      activity_type in ('REC','PURREC') and left(source_reporting_facility_id,2) &lt;&gt; 'AB' and (left(dest_reporting_facility_id,4) not in ('ABBT','ABGP','ABGS','ABOS') or rfd.facility_sub_type  = 'GP Mainline Strdle')</t>
  </si>
  <si>
    <t xml:space="preserve">CALCULATED  --   Sum of Receipt volumes  </t>
  </si>
  <si>
    <t>FROM Volumetric Reporting Activity Table      activity_type in ('FLARWAST','FLARE')    and    Dest_Prod_String_UWI is not null   or   left(dest_reporting_facility_id,4) in ('ABBT','ABGP','ABGS') and rfd.facility_sub_type &lt;&gt; 'GP Mainline Strdle' and rfd.facility_sub_type not like '%Oil Sands%'      PLUS   fluid_type = 'ENTGAS'  and  rfs.facility_sub_type not like '%Oil Sands%'</t>
  </si>
  <si>
    <t>FROM Volumetric Reporting Activity Table      activity_type in ('FUEL')    and    Dest_Prod_String_UWI is not null   or   left(dest_reporting_facility_id,4) in ('ABBT','ABGP','ABGS') and rfd.facility_sub_type &lt;&gt; 'GP Mainline Strdle' and rfd.facility_sub_type not like '%Oil Sands%'    PLUS   fluid_type = 'ENTGAS'  and  rfs.facility_sub_type not like '%Oil Sands%'</t>
  </si>
  <si>
    <t>FROM Volumetric Reporting Activity Table      activity_type in ('VENT')    and    Dest_Prod_String_UWI is not null   or   left(dest_reporting_facility_id,4) in ('ABBT','ABGP','ABGS') and rfd.facility_sub_type &lt;&gt; 'GP Mainline Strdle' and rfd.facility_sub_type not like '%Oil Sands%'   PLUS   fluid_type = 'ENTGAS'  and  rfs.facility_sub_type not like '%Oil Sands%'</t>
  </si>
  <si>
    <t>FROM Volumetric Summary Activity Table       activity_type = 'SHR' and vsa.fluid_type not in ('oil','cond')  and  left(vsa.reporting_facility_id,4) in ('ABBT','ABGP','ABGS') and rf.facility_sub_type &lt;&gt; 'GP Mainline Strdle'</t>
  </si>
  <si>
    <t>FROM Volumetric Reporting Activity Table      activity_type in ('FLARWAST','FLARE')   and (left(vra.source_reporting_facility_id,4) not in ('ABBT','ABGP','ABGS','ABOS','ABPL') and rf.facility_sub_type not like '%Oil Sands%') or rf.facility_sub_type = 'GP Mainline Strdle'</t>
  </si>
  <si>
    <t>FROM Volumetric Reporting Activity Table      activity_type = 'FUEL' and (left(vra.source_reporting_facility_id,4) not in ('ABBT','ABGP','ABGS','ABOS','ABPL') and rf.facility_sub_type not like '%Oil Sands%') or rf.facility_sub_type = 'GP Mainline Strdle'</t>
  </si>
  <si>
    <t>FROM Volumetric Reporting Activity Table      activity_type = 'VENT' and (left(vra.source_reporting_facility_id,4) not in ('ABBT','ABGP','ABGS','ABOS','ABPL') and rf.facility_sub_type not like '%Oil Sands%') or rf.facility_sub_type = 'GP Mainline Strdle'</t>
  </si>
  <si>
    <t>FROM Volumetric Summary Activity Table       activity_type = 'SHR' and vsa.fluid_type not in ('oil','cond')  and  left(vsa.reporting_facility_id,4) not in ('ABBT','ABGP','ABGS') or rf.facility_sub_type = 'GP Mainline Strdle'</t>
  </si>
  <si>
    <t>FROM Volumetric Reporting Activity Table      activity_type = 'DISP' and left(vra.dest_reporting_facility_id,4) = 'ABWP</t>
  </si>
  <si>
    <t>FROM Volumetric Summary Activity Table        INVCL</t>
  </si>
  <si>
    <t>Year to date closing inventory is from the most current month reporting</t>
  </si>
  <si>
    <t>FROM Volumetric Summary Activity Table        INVADJ     (can be either positive or negative)     PLUS     IMBAL     (can be either positive or negative)    PLUS     DIFF     (all but meter station differences - can be either positive or negative)</t>
  </si>
  <si>
    <t xml:space="preserve">CALCULATED --  Opening Inventory  +  Total Production  +  Total Receipts  - Total Field Use  -  Total Processed Gas Use  -  Closing Inventory  +   Adjustments </t>
  </si>
  <si>
    <t>FROM Volumetric Reporting Activity Table      activity_type = 'DISP' and left(vra.dest_reporting_facility_id,4) in ('ABR1','ABR2','ABRE')</t>
  </si>
  <si>
    <t>FROM Volumetric Reporting Activity Table      activity_type = 'DISP' and left(vra.dest_reporting_facility_id,4) = 'ABCO'</t>
  </si>
  <si>
    <t>FROM Volumetric Reporting Activity Table      activity_type = 'DISP' and left(vra.dest_reporting_facility_id,4) = 'ABIN'</t>
  </si>
  <si>
    <t>FROM Volumetric Reporting Activity Table      activity_type = 'DISP' and left(vra.dest_reporting_facility_id,4) in ('ABOT','ABMC','ABGE')</t>
  </si>
  <si>
    <t>FROM Volumetric Reporting Activity Table      activity_type = 'FUEL' and left(vra.dest_reporting_facility_id,4) = 'ABPL'</t>
  </si>
  <si>
    <t>FROM Volumetric Reporting Activity Table      activity_type = 'INJ' and rfs.facility_sub_type not like '%Oil Sands%' and psd.status_type &lt;&gt; 2     PLUS   fluid_type = 'ENTGAS'  and  rfs.facility_sub_type not like '%Oil Sands%'</t>
  </si>
  <si>
    <t xml:space="preserve">FROM Volumetric Reporting Activity Table      activity_type = 'INJ' and fluid_type in ('SOLV','SOLVENT')     </t>
  </si>
  <si>
    <t xml:space="preserve">FROM Volumetric Reporting Activity Table      activity_type = 'INJ' and fluid_type in ('ACGAS')     </t>
  </si>
  <si>
    <t xml:space="preserve">FROM Volumetric Reporting Activity Table      activity_type = 'INJ' and fluid_type in ('CO2')     </t>
  </si>
  <si>
    <t>CALCULATED - - Sum of Injection</t>
  </si>
  <si>
    <t>FROM Volumetric Reporting Activity Table      activity_type = 'INJ' and rfs.facility_sub_type like '%Oil Sands%'     PLUS   fluid_type = 'ENTGAS'  and  rfs.facility_sub_type like '%Oil Sands%'</t>
  </si>
  <si>
    <t>FROM Volumetric Reporting Activity Table      activity_type in ('FLARE','FLARWAST') and rfs.facility_sub_type like '%Oil Sands%'     PLUS   fluid_type = 'ENTGAS'  and  rfs.facility_sub_type like '%Oil Sands%'</t>
  </si>
  <si>
    <t>FROM Volumetric Reporting Activity Table      activity_type = 'FUEL' and rfs.facility_sub_type like '%Oil Sands%'     PLUS   fluid_type = 'ENTGAS'  and  rfs.facility_sub_type like '%Oil Sands%'</t>
  </si>
  <si>
    <t>FROM Volumetric Reporting Activity Table      activity_type = 'VENT' and rfs.facility_sub_type like '%Oil Sands%'     PLUS   fluid_type = 'ENTGAS'  and  rfs.facility_sub_type like '%Oil Sands%'</t>
  </si>
  <si>
    <t>CALCULATED - - Sum of In Situ Facilities Use</t>
  </si>
  <si>
    <t>FROM Volumetric Reporting Activity Table      activity_type = 'FLARE' and left(vra.dest_reporting_facility_id,4) = 'ABOS'</t>
  </si>
  <si>
    <t>FROM Volumetric Reporting Activity Table      activity_type = 'FUEL' and left(vra.dest_reporting_facility_id,4) = 'ABOS'</t>
  </si>
  <si>
    <t>FROM Volumetric Summary Activity Table       activity_type = 'PLTUSE'</t>
  </si>
  <si>
    <t>CALCULATED - - Sum of Oil Sands Facilities Use</t>
  </si>
  <si>
    <t>CALCULATED - - Sum of Alberta Other Sales, Residential, Commercial, Industrial, Pipeline Fuel, Total Injection, Total In Situ Use, Total Oil Sands Facilities Use</t>
  </si>
  <si>
    <t xml:space="preserve">FROM Volumetric Reporting Activity Table   activity_type = 'DISP', Dest="BC"    PLUS   Prorated portion of reported Gas Removal Permits for (Dest=NEB PIPELINE from Field ABMS     SUBTRACT   Dest=NEB PIPELINE  from &lt;&gt; Field ABMS)   </t>
  </si>
  <si>
    <t xml:space="preserve">FROM Volumetric Reporting Activity Table   activity_type = 'DISP', Dest="SK"    PLUS   Prorated portion of reported Gas Removal Permits for (Dest=NEB PIPELINE from Field ABMS     SUBTRACT   Dest=NEB PIPELINE  from &lt;&gt; Field ABMS)   </t>
  </si>
  <si>
    <t xml:space="preserve">FROM Volumetric Reporting Activity Table   activity_type = 'DISP', Dest="MN"    PLUS   Prorated portion of reported Gas Removal Permits for (Dest=NEB PIPELINE from Field ABMS     SUBTRACT   Dest=NEB PIPELINE  from &lt;&gt; Field ABMS)   </t>
  </si>
  <si>
    <t xml:space="preserve">FROM Volumetric Reporting Activity Table   activity_type = 'DISP', Dest="ON"    PLUS   Prorated portion of reported Gas Removal Permits for (Dest=NEB PIPELINE from Field ABMS     SUBTRACT   Dest=NEB PIPELINE  from &lt;&gt; Field ABMS)   </t>
  </si>
  <si>
    <t xml:space="preserve">FROM Volumetric Reporting Activity Table   activity_type = 'DISP', Dest="QC"    PLUS   Prorated portion of reported Gas Removal Permits for (Dest=NEB PIPELINE from Field ABMS     SUBTRACT   Dest=NEB PIPELINE  from &lt;&gt; Field ABMS)   </t>
  </si>
  <si>
    <t xml:space="preserve">FROM Volumetric Reporting Activity Table   activity_type = 'DISP', Dest="NL, NB, NS, PE"    PLUS   Prorated portion of reported Gas Removal Permits for (Dest=NEB PIPELINE from Field ABMS     SUBTRACT   Dest=NEB PIPELINE  from &lt;&gt; Field ABMS)   </t>
  </si>
  <si>
    <t xml:space="preserve">FROM Volumetric Reporting Activity Table   activity_type = 'DISP', Dest="NT, NU, YT"    PLUS   Prorated portion of reported Gas Removal Permits for (Dest=NEB PIPELINE from Field ABMS     SUBTRACT   Dest=NEB PIPELINE  from &lt;&gt; Field ABMS)   </t>
  </si>
  <si>
    <t>CALCULATED - - Sum of Other Canada Removals</t>
  </si>
  <si>
    <t xml:space="preserve">FROM Volumetric Reporting Activity Table   activity_type = 'DISP', Dest="PADD1 States"    PLUS   Proratedportion of reported Gas Removal Permits for (Dest=NEB PIPELINE from Field ABMS     SUBTRACT   Dest=NEB PIPELINE  from &lt;&gt; Field ABMS)   </t>
  </si>
  <si>
    <t xml:space="preserve">FROM Volumetric Reporting Activity Table   activity_type = 'DISP', Dest="PADD2 States"    PLUS   Prorated portion of reported Gas Removal Permits for (Dest=NEB PIPELINE from Field ABMS     SUBTRACT   Dest=NEB PIPELINE  from &lt;&gt; Field ABMS)   </t>
  </si>
  <si>
    <t xml:space="preserve">FROM Volumetric Reporting Activity Table   activity_type = 'DISP', Dest="PADD3 States"    PLUS   Prorated portion of reported Gas Removal Permits for (Dest=NEB PIPELINE from Field ABMS     SUBTRACT   Dest=NEB PIPELINE  from &lt;&gt; Field ABMS)   </t>
  </si>
  <si>
    <t xml:space="preserve">FROM Volumetric Reporting Activity Table   activity_type = 'DISP', Dest="PADD4 States"    PLUS   Prorated portion of reported Gas Removal Permits for (Dest=NEB PIPELINE from Field ABMS     SUBTRACT   Dest=NEB PIPELINE  from &lt;&gt; Field ABMS)   </t>
  </si>
  <si>
    <t xml:space="preserve">FROM Volumetric Reporting Activity Table   activity_type = 'DISP', Dest="PADD5 States"    PLUS   Prorated portion of reported Gas Removal Permits for (Dest=NEB PIPELINE from Field ABMS     SUBTRACT   Dest=NEB PIPELINE  from &lt;&gt; Field ABMS)   </t>
  </si>
  <si>
    <t>CALCULATED - - Sum of USA Removals</t>
  </si>
  <si>
    <t xml:space="preserve">FROM Volumetric Reporting Activity Table   activity_type = 'DISP', Dest="OFFSHORE"    PLUS   Prorated portion of reported Gas Removal Permits for (Dest=NEB PIPELINE from Field ABMS     SUBTRACT   Dest=NEB PIPELINE  from &lt;&gt; Field ABMS)   </t>
  </si>
  <si>
    <t>CALCULATED - - Sum of Other Canada Removals and USA Removals and Offshore Removals</t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</si>
  <si>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/day</t>
    </r>
  </si>
  <si>
    <t>CALCULATED - - Total Removals from Alberta   DIVIDED BY  Days in month</t>
  </si>
  <si>
    <t>Annual is average</t>
  </si>
  <si>
    <t xml:space="preserve">CALCULATED - - Total Supply   SUBTRACT    Total Alberta Use  SUBTRACT  Total Removed from the Province    </t>
  </si>
  <si>
    <t>CALCULATED - - Reporting Adjustment / Total Disposition - as percent</t>
  </si>
  <si>
    <t>103m3/day</t>
  </si>
  <si>
    <t xml:space="preserve"> Run Date:  26 March 2018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</si>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</sst>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1"/>
      <color rgb="FF22222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 applyFill="1"/>
    <xf numFmtId="0" fontId="0" fillId="0" borderId="0" xfId="0" applyBorder="1"/>
    <xf numFmtId="0" fontId="1" fillId="0" borderId="0" xfId="0" applyFont="1" applyBorder="1"/>
    <xf numFmtId="0" fontId="1" fillId="2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right"/>
    </xf>
    <xf numFmtId="165" fontId="2" fillId="0" borderId="0" xfId="1" applyNumberFormat="1" applyFont="1" applyBorder="1"/>
    <xf numFmtId="165" fontId="2" fillId="0" borderId="2" xfId="1" applyNumberFormat="1" applyFont="1" applyBorder="1"/>
    <xf numFmtId="164" fontId="5" fillId="0" borderId="0" xfId="1" applyNumberFormat="1" applyFont="1" applyFill="1" applyAlignment="1">
      <alignment horizontal="left" vertical="top"/>
    </xf>
    <xf numFmtId="164" fontId="5" fillId="0" borderId="0" xfId="1" applyNumberFormat="1" applyFont="1" applyFill="1"/>
    <xf numFmtId="0" fontId="0" fillId="0" borderId="0" xfId="0" applyFont="1"/>
    <xf numFmtId="0" fontId="0" fillId="0" borderId="0" xfId="0" applyAlignment="1">
      <alignment horizontal="left" indent="3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 indent="3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3"/>
    </xf>
    <xf numFmtId="0" fontId="0" fillId="0" borderId="0" xfId="0" applyBorder="1" applyAlignment="1">
      <alignment horizontal="left" indent="6"/>
    </xf>
    <xf numFmtId="164" fontId="5" fillId="0" borderId="0" xfId="1" applyNumberFormat="1" applyFont="1" applyFill="1" applyAlignment="1">
      <alignment horizontal="left" vertical="top" indent="3"/>
    </xf>
    <xf numFmtId="0" fontId="0" fillId="0" borderId="0" xfId="0" applyFill="1"/>
    <xf numFmtId="0" fontId="0" fillId="0" borderId="0" xfId="0" applyFill="1" applyAlignment="1">
      <alignment horizontal="left" indent="3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 indent="6"/>
    </xf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Fill="1" applyAlignment="1">
      <alignment horizontal="left" vertical="top"/>
    </xf>
    <xf numFmtId="165" fontId="2" fillId="0" borderId="2" xfId="1" applyNumberFormat="1" applyFont="1" applyBorder="1" applyAlignment="1">
      <alignment horizontal="center"/>
    </xf>
    <xf numFmtId="164" fontId="7" fillId="0" borderId="0" xfId="1" quotePrefix="1" applyNumberFormat="1" applyFont="1" applyAlignment="1">
      <alignment horizontal="left" vertical="center"/>
    </xf>
    <xf numFmtId="10" fontId="2" fillId="0" borderId="0" xfId="2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4" fontId="7" fillId="0" borderId="0" xfId="1" applyNumberFormat="1" applyFont="1" applyFill="1" applyAlignment="1">
      <alignment horizontal="left" vertical="top"/>
    </xf>
    <xf numFmtId="164" fontId="7" fillId="0" borderId="0" xfId="1" quotePrefix="1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ont="1" applyFill="1"/>
    <xf numFmtId="165" fontId="2" fillId="0" borderId="4" xfId="1" applyNumberFormat="1" applyFont="1" applyBorder="1" applyAlignment="1">
      <alignment horizontal="center"/>
    </xf>
    <xf numFmtId="0" fontId="10" fillId="0" borderId="0" xfId="0" applyFont="1" applyFill="1"/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0" fillId="0" borderId="0" xfId="0" applyFill="1" applyAlignment="1">
      <alignment horizontal="left" indent="6"/>
    </xf>
    <xf numFmtId="0" fontId="0" fillId="0" borderId="0" xfId="1" applyNumberFormat="1" applyFont="1" applyAlignment="1">
      <alignment horizontal="left"/>
    </xf>
    <xf numFmtId="0" fontId="2" fillId="0" borderId="0" xfId="1" applyNumberFormat="1" applyFont="1"/>
    <xf numFmtId="0" fontId="0" fillId="0" borderId="0" xfId="0" applyNumberFormat="1"/>
    <xf numFmtId="0" fontId="0" fillId="0" borderId="0" xfId="1" applyNumberFormat="1" applyFont="1" applyBorder="1"/>
    <xf numFmtId="0" fontId="0" fillId="0" borderId="1" xfId="0" applyNumberFormat="1" applyBorder="1"/>
    <xf numFmtId="0" fontId="1" fillId="0" borderId="0" xfId="1" applyNumberFormat="1" applyFont="1"/>
    <xf numFmtId="0" fontId="0" fillId="0" borderId="0" xfId="1" applyNumberFormat="1" applyFont="1" applyBorder="1" applyAlignment="1">
      <alignment horizontal="left"/>
    </xf>
    <xf numFmtId="0" fontId="0" fillId="0" borderId="1" xfId="1" applyNumberFormat="1" applyFont="1" applyBorder="1" applyAlignment="1">
      <alignment horizontal="left"/>
    </xf>
    <xf numFmtId="0" fontId="4" fillId="0" borderId="0" xfId="0" applyNumberFormat="1" applyFont="1" applyFill="1"/>
    <xf numFmtId="0" fontId="4" fillId="0" borderId="0" xfId="0" quotePrefix="1" applyNumberFormat="1" applyFont="1" applyFill="1"/>
    <xf numFmtId="0" fontId="0" fillId="0" borderId="0" xfId="0" applyNumberFormat="1" applyBorder="1"/>
    <xf numFmtId="0" fontId="7" fillId="0" borderId="0" xfId="1" quotePrefix="1" applyNumberFormat="1" applyFont="1" applyAlignment="1">
      <alignment horizontal="left" vertical="center"/>
    </xf>
    <xf numFmtId="0" fontId="1" fillId="0" borderId="0" xfId="0" applyNumberFormat="1" applyFont="1" applyBorder="1"/>
    <xf numFmtId="0" fontId="7" fillId="0" borderId="0" xfId="0" applyNumberFormat="1" applyFont="1" applyFill="1" applyAlignment="1">
      <alignment horizontal="right"/>
    </xf>
    <xf numFmtId="0" fontId="6" fillId="0" borderId="0" xfId="0" applyNumberFormat="1" applyFont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right"/>
    </xf>
    <xf numFmtId="0" fontId="9" fillId="0" borderId="0" xfId="1" applyNumberFormat="1" applyFont="1" applyAlignment="1">
      <alignment horizontal="left" vertical="top"/>
    </xf>
    <xf numFmtId="0" fontId="0" fillId="0" borderId="0" xfId="0" applyNumberFormat="1" applyFill="1"/>
    <xf numFmtId="0" fontId="2" fillId="0" borderId="0" xfId="1" applyNumberFormat="1" applyFont="1" applyAlignment="1">
      <alignment horizontal="center"/>
    </xf>
    <xf numFmtId="0" fontId="2" fillId="0" borderId="0" xfId="1" applyNumberFormat="1" applyFont="1" applyBorder="1"/>
    <xf numFmtId="0" fontId="0" fillId="0" borderId="0" xfId="1" applyNumberFormat="1" applyFont="1" applyAlignment="1">
      <alignment vertical="center"/>
    </xf>
    <xf numFmtId="0" fontId="8" fillId="0" borderId="0" xfId="0" applyNumberFormat="1" applyFont="1" applyBorder="1" applyAlignment="1">
      <alignment horizontal="right"/>
    </xf>
    <xf numFmtId="0" fontId="0" fillId="0" borderId="0" xfId="0" applyNumberFormat="1" applyFill="1" applyAlignment="1">
      <alignment horizontal="left" indent="3"/>
    </xf>
    <xf numFmtId="0" fontId="0" fillId="0" borderId="0" xfId="0" applyNumberFormat="1" applyAlignment="1">
      <alignment horizontal="left" indent="3"/>
    </xf>
    <xf numFmtId="0" fontId="0" fillId="0" borderId="0" xfId="0" applyNumberFormat="1" applyBorder="1" applyAlignment="1">
      <alignment horizontal="left" indent="3"/>
    </xf>
    <xf numFmtId="0" fontId="2" fillId="0" borderId="0" xfId="1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 indent="3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Border="1" applyAlignment="1">
      <alignment vertical="center"/>
    </xf>
    <xf numFmtId="0" fontId="3" fillId="0" borderId="0" xfId="1" applyNumberFormat="1" applyFont="1" applyBorder="1"/>
    <xf numFmtId="0" fontId="0" fillId="0" borderId="0" xfId="0" applyNumberFormat="1" applyFont="1" applyBorder="1"/>
    <xf numFmtId="0" fontId="1" fillId="0" borderId="0" xfId="1" applyNumberFormat="1" applyFont="1" applyBorder="1"/>
    <xf numFmtId="0" fontId="9" fillId="0" borderId="0" xfId="1" applyNumberFormat="1" applyFont="1" applyFill="1" applyBorder="1" applyAlignment="1">
      <alignment horizontal="left" vertical="top"/>
    </xf>
    <xf numFmtId="0" fontId="0" fillId="0" borderId="0" xfId="0" applyNumberFormat="1" applyAlignment="1"/>
    <xf numFmtId="0" fontId="2" fillId="0" borderId="2" xfId="1" applyNumberFormat="1" applyFont="1" applyBorder="1"/>
    <xf numFmtId="0" fontId="0" fillId="0" borderId="0" xfId="0" applyNumberFormat="1" applyFill="1" applyBorder="1"/>
    <xf numFmtId="0" fontId="0" fillId="0" borderId="0" xfId="0" applyNumberFormat="1" applyBorder="1" applyAlignment="1">
      <alignment horizontal="left" indent="6"/>
    </xf>
    <xf numFmtId="0" fontId="0" fillId="0" borderId="0" xfId="0" applyNumberFormat="1" applyFill="1" applyBorder="1" applyAlignment="1">
      <alignment horizontal="left" indent="6"/>
    </xf>
    <xf numFmtId="0" fontId="0" fillId="0" borderId="0" xfId="0" applyNumberFormat="1" applyAlignment="1">
      <alignment horizontal="left" indent="6"/>
    </xf>
    <xf numFmtId="0" fontId="5" fillId="0" borderId="0" xfId="1" applyNumberFormat="1" applyFont="1" applyFill="1"/>
    <xf numFmtId="0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/>
    <xf numFmtId="0" fontId="0" fillId="0" borderId="0" xfId="0" applyNumberFormat="1" applyFill="1" applyAlignment="1">
      <alignment horizontal="left"/>
    </xf>
    <xf numFmtId="0" fontId="5" fillId="0" borderId="0" xfId="1" applyNumberFormat="1" applyFont="1" applyFill="1" applyAlignment="1">
      <alignment horizontal="left" vertical="top"/>
    </xf>
    <xf numFmtId="0" fontId="5" fillId="0" borderId="0" xfId="1" applyNumberFormat="1" applyFont="1" applyFill="1" applyAlignment="1">
      <alignment horizontal="left" vertical="top" indent="3"/>
    </xf>
    <xf numFmtId="0" fontId="2" fillId="0" borderId="0" xfId="1" applyNumberFormat="1" applyFont="1" applyBorder="1" applyAlignment="1"/>
    <xf numFmtId="0" fontId="5" fillId="0" borderId="0" xfId="1" applyNumberFormat="1" applyFont="1"/>
    <xf numFmtId="0" fontId="5" fillId="0" borderId="0" xfId="1" applyNumberFormat="1" applyFont="1" applyBorder="1"/>
    <xf numFmtId="0" fontId="0" fillId="0" borderId="2" xfId="0" applyNumberFormat="1" applyBorder="1"/>
    <xf numFmtId="0" fontId="0" fillId="0" borderId="0" xfId="0" applyNumberFormat="1" applyFont="1"/>
    <xf numFmtId="0" fontId="10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indent="3"/>
    </xf>
    <xf numFmtId="0" fontId="12" fillId="0" borderId="3" xfId="0" applyFont="1" applyFill="1" applyBorder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/>
    <xf numFmtId="0" fontId="12" fillId="0" borderId="6" xfId="0" applyFont="1" applyFill="1" applyBorder="1"/>
    <xf numFmtId="0" fontId="12" fillId="0" borderId="1" xfId="0" applyFont="1" applyFill="1" applyBorder="1"/>
    <xf numFmtId="0" fontId="12" fillId="0" borderId="7" xfId="0" applyFont="1" applyFill="1" applyBorder="1"/>
    <xf numFmtId="164" fontId="7" fillId="0" borderId="0" xfId="1" applyNumberFormat="1" applyFont="1" applyFill="1"/>
    <xf numFmtId="0" fontId="0" fillId="0" borderId="0" xfId="0" applyNumberFormat="1" applyFont="1" applyFill="1" applyBorder="1"/>
    <xf numFmtId="0" fontId="0" fillId="0" borderId="1" xfId="0" applyNumberFormat="1" applyFill="1" applyBorder="1"/>
    <xf numFmtId="0" fontId="1" fillId="0" borderId="0" xfId="0" applyFont="1" applyAlignment="1">
      <alignment horizontal="left" indent="6"/>
    </xf>
    <xf numFmtId="164" fontId="5" fillId="0" borderId="0" xfId="1" applyNumberFormat="1" applyFont="1" applyFill="1" applyAlignment="1">
      <alignment horizontal="left" vertical="top" indent="6"/>
    </xf>
    <xf numFmtId="0" fontId="11" fillId="0" borderId="8" xfId="0" applyNumberFormat="1" applyFont="1" applyBorder="1"/>
    <xf numFmtId="0" fontId="0" fillId="0" borderId="9" xfId="0" applyNumberFormat="1" applyBorder="1"/>
    <xf numFmtId="0" fontId="0" fillId="0" borderId="9" xfId="0" applyNumberFormat="1" applyFill="1" applyBorder="1"/>
    <xf numFmtId="0" fontId="0" fillId="0" borderId="10" xfId="0" applyNumberForma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3" xfId="0" applyNumberFormat="1" applyFill="1" applyBorder="1"/>
    <xf numFmtId="0" fontId="0" fillId="0" borderId="12" xfId="0" applyNumberFormat="1" applyBorder="1"/>
    <xf numFmtId="0" fontId="0" fillId="0" borderId="14" xfId="0" applyNumberFormat="1" applyFont="1" applyFill="1" applyBorder="1"/>
    <xf numFmtId="0" fontId="0" fillId="0" borderId="15" xfId="0" applyNumberFormat="1" applyFont="1" applyFill="1" applyBorder="1"/>
    <xf numFmtId="0" fontId="0" fillId="0" borderId="15" xfId="0" applyNumberFormat="1" applyBorder="1"/>
    <xf numFmtId="0" fontId="0" fillId="0" borderId="16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vertical="center"/>
    </xf>
    <xf numFmtId="165" fontId="14" fillId="0" borderId="0" xfId="1" applyNumberFormat="1" applyFont="1"/>
    <xf numFmtId="0" fontId="1" fillId="0" borderId="0" xfId="0" applyFont="1" applyFill="1" applyAlignment="1">
      <alignment horizontal="left" indent="3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88901</xdr:rowOff>
    </xdr:from>
    <xdr:to>
      <xdr:col>1</xdr:col>
      <xdr:colOff>1536700</xdr:colOff>
      <xdr:row>2</xdr:row>
      <xdr:rowOff>213117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88901"/>
          <a:ext cx="1498600" cy="638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101600</xdr:rowOff>
    </xdr:from>
    <xdr:to>
      <xdr:col>1</xdr:col>
      <xdr:colOff>1676400</xdr:colOff>
      <xdr:row>3</xdr:row>
      <xdr:rowOff>30751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101600"/>
          <a:ext cx="1638300" cy="6911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RSC\GEDS\SHARED_FILES\ST3\Extracts\xtrct_G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_DATE"/>
      <sheetName val="DETAILS"/>
      <sheetName val="VSA_DETAILS"/>
      <sheetName val="GRA_PCNTS"/>
      <sheetName val="SHRINKAGE"/>
      <sheetName val="ENTRAINED_GAS"/>
      <sheetName val="SOLV_INJ"/>
      <sheetName val="VRA_DETAILS"/>
      <sheetName val="Sheet10"/>
      <sheetName val="Sheet9"/>
    </sheetNames>
    <sheetDataSet>
      <sheetData sheetId="0">
        <row r="1">
          <cell r="A1" t="str">
            <v xml:space="preserve">Run Date: </v>
          </cell>
        </row>
        <row r="2">
          <cell r="A2" t="str">
            <v>26 March 2018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I121"/>
  <sheetViews>
    <sheetView topLeftCell="A73" zoomScale="75" zoomScaleNormal="75" workbookViewId="0">
      <selection activeCell="B111" sqref="B111"/>
    </sheetView>
  </sheetViews>
  <sheetFormatPr defaultColWidth="9.109375" defaultRowHeight="14.4" x14ac:dyDescent="0.3"/>
  <cols>
    <col min="1" max="1" width="4" style="45" customWidth="1"/>
    <col min="2" max="2" width="43" style="45" customWidth="1"/>
    <col min="3" max="3" width="3.88671875" style="45" customWidth="1"/>
    <col min="4" max="7" width="14.5546875" style="45" customWidth="1"/>
    <col min="8" max="10" width="16.44140625" style="45" customWidth="1"/>
    <col min="11" max="15" width="14.5546875" style="45" customWidth="1"/>
    <col min="16" max="16" width="1.5546875" style="53" customWidth="1"/>
    <col min="17" max="17" width="17" style="45" customWidth="1"/>
    <col min="18" max="18" width="14.5546875" style="45" customWidth="1"/>
    <col min="19" max="19" width="9.109375" style="45"/>
    <col min="20" max="20" width="10.44140625" style="45" customWidth="1"/>
    <col min="21" max="21" width="18.44140625" style="45" customWidth="1"/>
    <col min="22" max="22" width="11" style="45" customWidth="1"/>
    <col min="23" max="23" width="19.44140625" style="45" customWidth="1"/>
    <col min="24" max="24" width="23.6640625" style="45" customWidth="1"/>
    <col min="25" max="25" width="6.6640625" style="45" customWidth="1"/>
    <col min="26" max="26" width="9.88671875" style="45" customWidth="1"/>
    <col min="27" max="16384" width="9.109375" style="45"/>
  </cols>
  <sheetData>
    <row r="1" spans="1:61" s="51" customFormat="1" ht="20.25" customHeight="1" x14ac:dyDescent="0.25"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</row>
    <row r="2" spans="1:61" s="51" customFormat="1" ht="20.25" customHeight="1" x14ac:dyDescent="0.3">
      <c r="H2" s="99"/>
      <c r="I2" s="100" t="s">
        <v>20</v>
      </c>
      <c r="J2" s="101"/>
      <c r="L2" s="51" t="s">
        <v>69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</row>
    <row r="3" spans="1:61" s="51" customFormat="1" ht="19.5" customHeight="1" x14ac:dyDescent="0.3">
      <c r="H3" s="102"/>
      <c r="I3" s="103" t="s">
        <v>80</v>
      </c>
      <c r="J3" s="104"/>
      <c r="M3" s="52" t="s">
        <v>70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</row>
    <row r="4" spans="1:61" s="53" customFormat="1" ht="24" customHeight="1" x14ac:dyDescent="0.25">
      <c r="A4" s="2"/>
      <c r="B4" s="32"/>
      <c r="C4" s="54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 t="s">
        <v>19</v>
      </c>
    </row>
    <row r="5" spans="1:61" s="55" customFormat="1" ht="15" customHeight="1" x14ac:dyDescent="0.25">
      <c r="A5" s="3"/>
      <c r="B5" s="33"/>
      <c r="C5" s="57"/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58" t="s">
        <v>12</v>
      </c>
      <c r="J5" s="58" t="s">
        <v>13</v>
      </c>
      <c r="K5" s="58" t="s">
        <v>14</v>
      </c>
      <c r="L5" s="58" t="s">
        <v>15</v>
      </c>
      <c r="M5" s="58" t="s">
        <v>16</v>
      </c>
      <c r="N5" s="58" t="s">
        <v>17</v>
      </c>
      <c r="O5" s="58" t="s">
        <v>18</v>
      </c>
      <c r="P5" s="58"/>
      <c r="Q5" s="58" t="s">
        <v>130</v>
      </c>
    </row>
    <row r="6" spans="1:61" s="55" customFormat="1" ht="15" x14ac:dyDescent="0.25">
      <c r="A6" s="3"/>
      <c r="B6" s="25" t="s">
        <v>31</v>
      </c>
      <c r="C6" s="59"/>
    </row>
    <row r="7" spans="1:61" ht="15" x14ac:dyDescent="0.25">
      <c r="A7" s="3"/>
      <c r="B7" s="60" t="s">
        <v>118</v>
      </c>
      <c r="D7" s="43" t="s">
        <v>131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63" t="s">
        <v>132</v>
      </c>
      <c r="R7" s="64"/>
      <c r="S7" s="55"/>
      <c r="Z7" s="60"/>
      <c r="AA7" s="60"/>
      <c r="AB7" s="60"/>
      <c r="AC7" s="60"/>
      <c r="AD7" s="60"/>
      <c r="AE7" s="60"/>
      <c r="AF7" s="60"/>
      <c r="AG7" s="60"/>
      <c r="AH7" s="60"/>
      <c r="AI7" s="60"/>
    </row>
    <row r="8" spans="1:61" ht="15.75" thickBot="1" x14ac:dyDescent="0.3">
      <c r="A8" s="3"/>
      <c r="B8" s="25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62"/>
      <c r="Q8" s="62"/>
      <c r="AC8" s="60"/>
      <c r="AD8" s="60"/>
      <c r="AE8" s="60"/>
      <c r="AF8" s="60"/>
      <c r="AG8" s="60"/>
      <c r="AH8" s="60"/>
      <c r="AI8" s="60"/>
    </row>
    <row r="9" spans="1:61" ht="15" x14ac:dyDescent="0.25">
      <c r="A9" s="3"/>
      <c r="B9" s="35" t="s">
        <v>74</v>
      </c>
      <c r="T9" s="110" t="s">
        <v>72</v>
      </c>
      <c r="U9" s="111"/>
      <c r="V9" s="111"/>
      <c r="W9" s="111"/>
      <c r="X9" s="111"/>
      <c r="Y9" s="111"/>
      <c r="Z9" s="112"/>
      <c r="AA9" s="112"/>
      <c r="AB9" s="112"/>
      <c r="AC9" s="113"/>
      <c r="AD9" s="60"/>
      <c r="AE9" s="60"/>
      <c r="AF9" s="60"/>
      <c r="AG9" s="60"/>
      <c r="AH9" s="60"/>
      <c r="AI9" s="60"/>
    </row>
    <row r="10" spans="1:61" ht="15" x14ac:dyDescent="0.25">
      <c r="A10"/>
      <c r="B10" s="21" t="s">
        <v>40</v>
      </c>
      <c r="C10" s="66"/>
      <c r="D10" s="43" t="s">
        <v>133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  <c r="Q10" s="62"/>
      <c r="T10" s="114" t="s">
        <v>81</v>
      </c>
      <c r="U10" s="107" t="s">
        <v>82</v>
      </c>
      <c r="V10" s="107" t="s">
        <v>83</v>
      </c>
      <c r="W10" s="107" t="s">
        <v>129</v>
      </c>
      <c r="X10" s="53"/>
      <c r="Y10" s="53"/>
      <c r="Z10" s="80"/>
      <c r="AA10" s="80"/>
      <c r="AB10" s="80"/>
      <c r="AC10" s="115"/>
      <c r="AD10" s="60"/>
      <c r="AE10" s="60"/>
      <c r="AF10" s="60"/>
      <c r="AG10" s="60"/>
      <c r="AH10" s="60"/>
      <c r="AI10" s="60"/>
    </row>
    <row r="11" spans="1:61" ht="15" x14ac:dyDescent="0.25">
      <c r="A11"/>
      <c r="B11" s="21" t="s">
        <v>55</v>
      </c>
      <c r="C11" s="66"/>
      <c r="D11" s="43" t="s">
        <v>134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  <c r="Q11" s="62"/>
      <c r="T11" s="116">
        <v>168</v>
      </c>
      <c r="U11" s="80" t="s">
        <v>84</v>
      </c>
      <c r="V11" s="80">
        <v>696005</v>
      </c>
      <c r="W11" s="80" t="s">
        <v>85</v>
      </c>
      <c r="X11" s="53"/>
      <c r="Y11" s="53"/>
      <c r="Z11" s="80"/>
      <c r="AA11" s="80"/>
      <c r="AB11" s="80"/>
      <c r="AC11" s="117"/>
      <c r="AD11" s="60"/>
      <c r="AE11" s="60"/>
      <c r="AF11" s="60"/>
      <c r="AG11" s="60"/>
      <c r="AH11" s="60"/>
      <c r="AI11" s="60"/>
    </row>
    <row r="12" spans="1:61" ht="15" x14ac:dyDescent="0.25">
      <c r="A12"/>
      <c r="B12" s="21"/>
      <c r="C12" s="66"/>
      <c r="D12" s="43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  <c r="Q12" s="62"/>
      <c r="T12" s="116">
        <v>935</v>
      </c>
      <c r="U12" s="80" t="s">
        <v>112</v>
      </c>
      <c r="V12" s="80">
        <v>301713</v>
      </c>
      <c r="W12" s="80" t="s">
        <v>113</v>
      </c>
      <c r="X12" s="53" t="s">
        <v>114</v>
      </c>
      <c r="Y12" s="80">
        <v>190</v>
      </c>
      <c r="Z12" s="80" t="s">
        <v>86</v>
      </c>
      <c r="AA12" s="80">
        <v>300000</v>
      </c>
      <c r="AB12" s="80" t="s">
        <v>87</v>
      </c>
      <c r="AC12" s="117"/>
      <c r="AD12" s="60"/>
      <c r="AE12" s="60"/>
      <c r="AF12" s="60"/>
      <c r="AG12" s="60"/>
      <c r="AH12" s="60"/>
      <c r="AI12" s="60"/>
    </row>
    <row r="13" spans="1:61" ht="15" x14ac:dyDescent="0.25">
      <c r="A13"/>
      <c r="B13" s="21" t="s">
        <v>41</v>
      </c>
      <c r="C13" s="66"/>
      <c r="D13" s="43" t="s">
        <v>135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  <c r="Q13" s="62"/>
      <c r="T13" s="116">
        <v>196</v>
      </c>
      <c r="U13" s="80" t="s">
        <v>88</v>
      </c>
      <c r="V13" s="80">
        <v>176303</v>
      </c>
      <c r="W13" s="80" t="s">
        <v>89</v>
      </c>
      <c r="X13" s="53"/>
      <c r="Y13" s="53"/>
      <c r="Z13" s="53"/>
      <c r="AA13" s="53"/>
      <c r="AB13" s="53"/>
      <c r="AC13" s="117"/>
    </row>
    <row r="14" spans="1:61" ht="15" x14ac:dyDescent="0.25">
      <c r="A14"/>
      <c r="B14" s="21" t="s">
        <v>42</v>
      </c>
      <c r="C14" s="66"/>
      <c r="D14" s="43" t="s">
        <v>136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/>
      <c r="Q14" s="62"/>
      <c r="T14" s="116">
        <v>259</v>
      </c>
      <c r="U14" s="80" t="s">
        <v>90</v>
      </c>
      <c r="V14" s="80">
        <v>251513</v>
      </c>
      <c r="W14" s="80" t="s">
        <v>91</v>
      </c>
      <c r="X14" s="53"/>
      <c r="Y14" s="53"/>
      <c r="Z14" s="53"/>
      <c r="AA14" s="53"/>
      <c r="AB14" s="53"/>
      <c r="AC14" s="117"/>
    </row>
    <row r="15" spans="1:61" ht="15" x14ac:dyDescent="0.25">
      <c r="A15"/>
      <c r="B15" s="21" t="s">
        <v>44</v>
      </c>
      <c r="C15" s="66"/>
      <c r="D15" s="43" t="s">
        <v>137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  <c r="Q15" s="62"/>
      <c r="T15" s="116">
        <v>259</v>
      </c>
      <c r="U15" s="80" t="s">
        <v>90</v>
      </c>
      <c r="V15" s="80">
        <v>213014</v>
      </c>
      <c r="W15" s="80" t="s">
        <v>92</v>
      </c>
      <c r="X15" s="53"/>
      <c r="Y15" s="53"/>
      <c r="Z15" s="53"/>
      <c r="AA15" s="53"/>
      <c r="AB15" s="53"/>
      <c r="AC15" s="117"/>
    </row>
    <row r="16" spans="1:61" ht="15" x14ac:dyDescent="0.25">
      <c r="A16"/>
      <c r="B16" s="21" t="s">
        <v>45</v>
      </c>
      <c r="C16" s="67"/>
      <c r="D16" s="43" t="s">
        <v>138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2"/>
      <c r="Q16" s="62"/>
      <c r="R16" s="53"/>
      <c r="S16" s="53"/>
      <c r="T16" s="116">
        <v>269</v>
      </c>
      <c r="U16" s="80" t="s">
        <v>93</v>
      </c>
      <c r="V16" s="80">
        <v>638001</v>
      </c>
      <c r="W16" s="80" t="s">
        <v>94</v>
      </c>
      <c r="X16" s="53"/>
      <c r="Y16" s="53"/>
      <c r="Z16" s="53"/>
      <c r="AA16" s="53"/>
      <c r="AB16" s="53"/>
      <c r="AC16" s="117"/>
    </row>
    <row r="17" spans="1:29" ht="15" x14ac:dyDescent="0.25">
      <c r="A17"/>
      <c r="B17" s="21"/>
      <c r="C17" s="67"/>
      <c r="D17" s="43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2"/>
      <c r="Q17" s="62"/>
      <c r="R17" s="53"/>
      <c r="S17" s="53"/>
      <c r="T17" s="116"/>
      <c r="U17" s="80"/>
      <c r="V17" s="80"/>
      <c r="W17" s="80"/>
      <c r="X17" s="53"/>
      <c r="Y17" s="53"/>
      <c r="Z17" s="53"/>
      <c r="AA17" s="53"/>
      <c r="AB17" s="53"/>
      <c r="AC17" s="117"/>
    </row>
    <row r="18" spans="1:29" ht="15" x14ac:dyDescent="0.25">
      <c r="A18"/>
      <c r="B18" s="129" t="s">
        <v>128</v>
      </c>
      <c r="C18" s="67"/>
      <c r="D18" s="48" t="s">
        <v>139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2"/>
      <c r="Q18" s="62"/>
      <c r="R18" s="53"/>
      <c r="S18" s="53"/>
      <c r="T18" s="116"/>
      <c r="U18" s="80"/>
      <c r="V18" s="80"/>
      <c r="W18" s="80"/>
      <c r="X18" s="53"/>
      <c r="Y18" s="53"/>
      <c r="Z18" s="53"/>
      <c r="AA18" s="53"/>
      <c r="AB18" s="53"/>
      <c r="AC18" s="117"/>
    </row>
    <row r="19" spans="1:29" ht="15" x14ac:dyDescent="0.25">
      <c r="A19"/>
      <c r="B19" s="21"/>
      <c r="C19" s="67"/>
      <c r="D19" s="43"/>
      <c r="E19" s="68"/>
      <c r="F19" s="68"/>
      <c r="G19" s="68"/>
      <c r="H19" s="68"/>
      <c r="I19" s="68"/>
      <c r="J19" s="68"/>
      <c r="K19" s="68"/>
      <c r="L19" s="126" t="s">
        <v>140</v>
      </c>
      <c r="M19" s="68"/>
      <c r="N19" s="68"/>
      <c r="O19" s="68"/>
      <c r="P19" s="62"/>
      <c r="Q19" s="62"/>
      <c r="R19" s="53"/>
      <c r="S19" s="53"/>
      <c r="T19" s="116">
        <v>269</v>
      </c>
      <c r="U19" s="80" t="s">
        <v>93</v>
      </c>
      <c r="V19" s="80">
        <v>638004</v>
      </c>
      <c r="W19" s="80" t="s">
        <v>95</v>
      </c>
      <c r="X19" s="53"/>
      <c r="Y19" s="53"/>
      <c r="Z19" s="53"/>
      <c r="AA19" s="53"/>
      <c r="AB19" s="53"/>
      <c r="AC19" s="117"/>
    </row>
    <row r="20" spans="1:29" ht="15" x14ac:dyDescent="0.25">
      <c r="A20"/>
      <c r="B20" s="21" t="s">
        <v>46</v>
      </c>
      <c r="C20" s="67"/>
      <c r="D20" s="46" t="s">
        <v>141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53"/>
      <c r="S20" s="53"/>
      <c r="T20" s="116">
        <v>316</v>
      </c>
      <c r="U20" s="80" t="s">
        <v>96</v>
      </c>
      <c r="V20" s="80">
        <v>230001</v>
      </c>
      <c r="W20" s="80" t="s">
        <v>97</v>
      </c>
      <c r="X20" s="53"/>
      <c r="Y20" s="53"/>
      <c r="Z20" s="53"/>
      <c r="AA20" s="53"/>
      <c r="AB20" s="53"/>
      <c r="AC20" s="117"/>
    </row>
    <row r="21" spans="1:29" ht="15" x14ac:dyDescent="0.25">
      <c r="A21"/>
      <c r="B21" s="21" t="s">
        <v>43</v>
      </c>
      <c r="C21" s="69"/>
      <c r="D21" s="47" t="s">
        <v>142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Q21" s="47"/>
      <c r="R21" s="53"/>
      <c r="S21" s="53"/>
      <c r="T21" s="116">
        <v>320</v>
      </c>
      <c r="U21" s="80" t="s">
        <v>98</v>
      </c>
      <c r="V21" s="80">
        <v>218004</v>
      </c>
      <c r="W21" s="80" t="s">
        <v>99</v>
      </c>
      <c r="X21" s="53"/>
      <c r="Y21" s="53"/>
      <c r="Z21" s="53"/>
      <c r="AA21" s="53"/>
      <c r="AB21" s="53"/>
      <c r="AC21" s="117"/>
    </row>
    <row r="22" spans="1:29" ht="15" x14ac:dyDescent="0.25">
      <c r="A22"/>
      <c r="B22" s="96" t="s">
        <v>75</v>
      </c>
      <c r="C22" s="53"/>
      <c r="D22" s="48" t="s">
        <v>143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Q22" s="53"/>
      <c r="R22" s="53"/>
      <c r="S22" s="53"/>
      <c r="T22" s="116">
        <v>486</v>
      </c>
      <c r="U22" s="80" t="s">
        <v>100</v>
      </c>
      <c r="V22" s="80">
        <v>300018</v>
      </c>
      <c r="W22" s="80" t="s">
        <v>101</v>
      </c>
      <c r="X22" s="53"/>
      <c r="Y22" s="53"/>
      <c r="Z22" s="53"/>
      <c r="AA22" s="53"/>
      <c r="AB22" s="53"/>
      <c r="AC22" s="117"/>
    </row>
    <row r="23" spans="1:29" ht="15" x14ac:dyDescent="0.25">
      <c r="A23"/>
      <c r="B23" s="34"/>
      <c r="C23" s="53"/>
      <c r="D23" s="48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Q23" s="53"/>
      <c r="R23" s="53"/>
      <c r="S23" s="53"/>
      <c r="T23" s="116">
        <v>603</v>
      </c>
      <c r="U23" s="80" t="s">
        <v>102</v>
      </c>
      <c r="V23" s="80">
        <v>176004</v>
      </c>
      <c r="W23" s="80" t="s">
        <v>103</v>
      </c>
      <c r="X23" s="53"/>
      <c r="Y23" s="53"/>
      <c r="Z23" s="53"/>
      <c r="AA23" s="53"/>
      <c r="AB23" s="53"/>
      <c r="AC23" s="117"/>
    </row>
    <row r="24" spans="1:29" ht="15" x14ac:dyDescent="0.25">
      <c r="A24"/>
      <c r="B24" s="30" t="s">
        <v>76</v>
      </c>
      <c r="C24" s="6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Q24" s="53"/>
      <c r="R24" s="53"/>
      <c r="S24" s="53"/>
      <c r="T24" s="116">
        <v>877</v>
      </c>
      <c r="U24" s="80" t="s">
        <v>104</v>
      </c>
      <c r="V24" s="80">
        <v>213014</v>
      </c>
      <c r="W24" s="80" t="s">
        <v>105</v>
      </c>
      <c r="X24" s="53"/>
      <c r="Y24" s="53"/>
      <c r="Z24" s="53"/>
      <c r="AA24" s="53"/>
      <c r="AB24" s="53"/>
      <c r="AC24" s="117"/>
    </row>
    <row r="25" spans="1:29" ht="15" x14ac:dyDescent="0.25">
      <c r="A25"/>
      <c r="B25" s="21" t="s">
        <v>51</v>
      </c>
      <c r="C25" s="67"/>
      <c r="D25" s="46" t="s">
        <v>144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Q25" s="53"/>
      <c r="R25" s="53"/>
      <c r="S25" s="53"/>
      <c r="T25" s="116">
        <v>877</v>
      </c>
      <c r="U25" s="80" t="s">
        <v>104</v>
      </c>
      <c r="V25" s="80">
        <v>213028</v>
      </c>
      <c r="W25" s="80" t="s">
        <v>106</v>
      </c>
      <c r="X25" s="53"/>
      <c r="Y25" s="53"/>
      <c r="Z25" s="53"/>
      <c r="AA25" s="53"/>
      <c r="AB25" s="53"/>
      <c r="AC25" s="117"/>
    </row>
    <row r="26" spans="1:29" ht="15" x14ac:dyDescent="0.25">
      <c r="A26"/>
      <c r="B26" s="21" t="s">
        <v>62</v>
      </c>
      <c r="C26" s="67"/>
      <c r="D26" s="46" t="s">
        <v>145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Q26" s="53"/>
      <c r="R26" s="53"/>
      <c r="S26" s="53"/>
      <c r="T26" s="116">
        <v>877</v>
      </c>
      <c r="U26" s="80" t="s">
        <v>104</v>
      </c>
      <c r="V26" s="80">
        <v>213407</v>
      </c>
      <c r="W26" s="80" t="s">
        <v>107</v>
      </c>
      <c r="X26" s="53"/>
      <c r="Y26" s="53"/>
      <c r="Z26" s="53"/>
      <c r="AA26" s="53"/>
      <c r="AB26" s="53"/>
      <c r="AC26" s="117"/>
    </row>
    <row r="27" spans="1:29" ht="15" x14ac:dyDescent="0.25">
      <c r="A27"/>
      <c r="B27" s="21" t="s">
        <v>68</v>
      </c>
      <c r="C27" s="67"/>
      <c r="D27" s="46" t="s">
        <v>146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Q27" s="53"/>
      <c r="R27" s="53"/>
      <c r="S27" s="53"/>
      <c r="T27" s="116">
        <v>877</v>
      </c>
      <c r="U27" s="80" t="s">
        <v>104</v>
      </c>
      <c r="V27" s="80">
        <v>250009</v>
      </c>
      <c r="W27" s="80" t="s">
        <v>108</v>
      </c>
      <c r="X27" s="53"/>
      <c r="Y27" s="53"/>
      <c r="Z27" s="53"/>
      <c r="AA27" s="53"/>
      <c r="AB27" s="53"/>
      <c r="AC27" s="117"/>
    </row>
    <row r="28" spans="1:29" ht="15" x14ac:dyDescent="0.25">
      <c r="A28"/>
      <c r="B28" s="21" t="s">
        <v>65</v>
      </c>
      <c r="C28" s="71"/>
      <c r="D28" s="43" t="s">
        <v>147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Q28" s="53"/>
      <c r="R28" s="53"/>
      <c r="S28" s="53"/>
      <c r="T28" s="116">
        <v>877</v>
      </c>
      <c r="U28" s="80" t="s">
        <v>104</v>
      </c>
      <c r="V28" s="80">
        <v>250011</v>
      </c>
      <c r="W28" s="80" t="s">
        <v>109</v>
      </c>
      <c r="X28" s="53"/>
      <c r="Y28" s="53"/>
      <c r="Z28" s="53"/>
      <c r="AA28" s="53"/>
      <c r="AB28" s="53"/>
      <c r="AC28" s="117"/>
    </row>
    <row r="29" spans="1:29" ht="15.75" thickBot="1" x14ac:dyDescent="0.3">
      <c r="A29"/>
      <c r="B29" s="21" t="s">
        <v>64</v>
      </c>
      <c r="C29" s="72"/>
      <c r="D29" s="53" t="s">
        <v>148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Q29" s="53"/>
      <c r="R29" s="53"/>
      <c r="S29" s="53"/>
      <c r="T29" s="118">
        <v>929</v>
      </c>
      <c r="U29" s="119" t="s">
        <v>110</v>
      </c>
      <c r="V29" s="119">
        <v>300801</v>
      </c>
      <c r="W29" s="119" t="s">
        <v>111</v>
      </c>
      <c r="X29" s="120"/>
      <c r="Y29" s="120"/>
      <c r="Z29" s="120"/>
      <c r="AA29" s="120"/>
      <c r="AB29" s="120"/>
      <c r="AC29" s="121"/>
    </row>
    <row r="30" spans="1:29" ht="15" x14ac:dyDescent="0.25">
      <c r="A30"/>
      <c r="B30" s="21" t="s">
        <v>63</v>
      </c>
      <c r="C30" s="72"/>
      <c r="D30" s="47" t="s">
        <v>149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Q30" s="47"/>
      <c r="R30" s="53"/>
      <c r="S30" s="53"/>
    </row>
    <row r="31" spans="1:29" ht="15" x14ac:dyDescent="0.25">
      <c r="A31"/>
      <c r="B31" s="30" t="s">
        <v>77</v>
      </c>
      <c r="C31" s="72"/>
      <c r="D31" s="48" t="s">
        <v>150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Q31" s="53"/>
      <c r="R31" s="53"/>
      <c r="S31" s="53"/>
    </row>
    <row r="32" spans="1:29" ht="15" x14ac:dyDescent="0.25">
      <c r="A32"/>
      <c r="B32" s="16"/>
      <c r="C32" s="72"/>
      <c r="D32" s="48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Q32" s="53"/>
      <c r="R32" s="53"/>
      <c r="S32" s="53"/>
      <c r="T32" s="106"/>
      <c r="U32" s="106"/>
      <c r="V32" s="106"/>
      <c r="W32" s="106"/>
    </row>
    <row r="33" spans="1:20" s="55" customFormat="1" ht="15" x14ac:dyDescent="0.25">
      <c r="A33"/>
      <c r="B33" s="35" t="s">
        <v>78</v>
      </c>
      <c r="C33" s="72"/>
      <c r="T33" s="45"/>
    </row>
    <row r="34" spans="1:20" ht="15" x14ac:dyDescent="0.25">
      <c r="A34"/>
      <c r="B34" s="17" t="s">
        <v>33</v>
      </c>
      <c r="C34" s="70"/>
      <c r="D34" s="53" t="s">
        <v>151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Q34" s="53"/>
      <c r="R34" s="53"/>
      <c r="S34" s="53"/>
      <c r="T34" s="55"/>
    </row>
    <row r="35" spans="1:20" ht="15" x14ac:dyDescent="0.25">
      <c r="A35"/>
      <c r="B35" s="17" t="s">
        <v>34</v>
      </c>
      <c r="C35" s="67"/>
      <c r="D35" s="53" t="s">
        <v>152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Q35" s="53"/>
      <c r="R35" s="53"/>
      <c r="S35" s="53"/>
    </row>
    <row r="36" spans="1:20" ht="15" x14ac:dyDescent="0.25">
      <c r="A36"/>
      <c r="B36" s="17" t="s">
        <v>35</v>
      </c>
      <c r="C36" s="67"/>
      <c r="D36" s="53" t="s">
        <v>153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Q36" s="53"/>
      <c r="R36" s="53"/>
      <c r="S36" s="53"/>
    </row>
    <row r="37" spans="1:20" ht="15" x14ac:dyDescent="0.25">
      <c r="A37"/>
      <c r="B37" s="17" t="s">
        <v>28</v>
      </c>
      <c r="C37" s="67"/>
      <c r="D37" s="49" t="s">
        <v>154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Q37" s="53"/>
      <c r="R37" s="53"/>
      <c r="S37" s="53"/>
    </row>
    <row r="38" spans="1:20" ht="15" x14ac:dyDescent="0.25">
      <c r="A38"/>
      <c r="B38" s="30" t="s">
        <v>79</v>
      </c>
      <c r="C38" s="70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Q38" s="53"/>
      <c r="R38" s="53"/>
      <c r="S38" s="53"/>
    </row>
    <row r="39" spans="1:20" ht="15" x14ac:dyDescent="0.25">
      <c r="A39"/>
      <c r="B39" s="15"/>
      <c r="C39" s="70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Q39" s="53"/>
      <c r="R39" s="53"/>
      <c r="S39" s="53"/>
    </row>
    <row r="40" spans="1:20" ht="15" x14ac:dyDescent="0.25">
      <c r="A40"/>
      <c r="B40" s="35" t="s">
        <v>52</v>
      </c>
      <c r="C40" s="7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Q40" s="53"/>
      <c r="R40" s="53"/>
      <c r="S40" s="53"/>
    </row>
    <row r="41" spans="1:20" ht="15" x14ac:dyDescent="0.25">
      <c r="A41"/>
      <c r="B41" s="17" t="s">
        <v>33</v>
      </c>
      <c r="C41" s="53"/>
      <c r="D41" s="49" t="s">
        <v>155</v>
      </c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2"/>
      <c r="Q41" s="73"/>
      <c r="R41" s="64"/>
      <c r="S41" s="53"/>
    </row>
    <row r="42" spans="1:20" ht="15" x14ac:dyDescent="0.25">
      <c r="A42"/>
      <c r="B42" s="17" t="s">
        <v>34</v>
      </c>
      <c r="C42" s="53"/>
      <c r="D42" s="49" t="s">
        <v>156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53"/>
      <c r="S42" s="53"/>
    </row>
    <row r="43" spans="1:20" ht="15" x14ac:dyDescent="0.25">
      <c r="A43"/>
      <c r="B43" s="17" t="s">
        <v>35</v>
      </c>
      <c r="C43" s="53"/>
      <c r="D43" s="92" t="s">
        <v>157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53"/>
      <c r="S43" s="53"/>
    </row>
    <row r="44" spans="1:20" ht="15" x14ac:dyDescent="0.25">
      <c r="A44"/>
      <c r="B44" s="17" t="s">
        <v>28</v>
      </c>
      <c r="C44" s="75"/>
      <c r="D44" s="49" t="s">
        <v>158</v>
      </c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53"/>
      <c r="S44" s="53"/>
    </row>
    <row r="45" spans="1:20" ht="15" x14ac:dyDescent="0.25">
      <c r="A45"/>
      <c r="B45" s="21" t="s">
        <v>49</v>
      </c>
      <c r="C45" s="53"/>
      <c r="D45" s="46" t="s">
        <v>159</v>
      </c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53"/>
      <c r="S45" s="53"/>
    </row>
    <row r="46" spans="1:20" ht="15" x14ac:dyDescent="0.25">
      <c r="A46"/>
      <c r="B46" s="30" t="s">
        <v>53</v>
      </c>
      <c r="C46" s="77"/>
      <c r="D46" s="53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2"/>
      <c r="Q46" s="62"/>
      <c r="R46" s="53"/>
      <c r="S46" s="53"/>
    </row>
    <row r="47" spans="1:20" ht="15" x14ac:dyDescent="0.25">
      <c r="A47" s="53"/>
      <c r="B47" s="70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Q47" s="53"/>
      <c r="R47" s="53"/>
      <c r="S47" s="53"/>
    </row>
    <row r="48" spans="1:20" s="78" customFormat="1" ht="15" x14ac:dyDescent="0.25">
      <c r="A48" s="45"/>
      <c r="B48" s="60" t="s">
        <v>119</v>
      </c>
      <c r="C48" s="67"/>
      <c r="D48" s="43" t="s">
        <v>160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2"/>
      <c r="Q48" s="63" t="s">
        <v>161</v>
      </c>
      <c r="R48" s="64"/>
      <c r="S48" s="53"/>
      <c r="T48" s="45"/>
    </row>
    <row r="49" spans="1:20" s="78" customFormat="1" ht="15" x14ac:dyDescent="0.25">
      <c r="A49" s="45"/>
      <c r="B49" s="60" t="s">
        <v>117</v>
      </c>
      <c r="C49" s="67"/>
      <c r="D49" s="43" t="s">
        <v>162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62"/>
      <c r="Q49" s="44"/>
      <c r="R49" s="45"/>
      <c r="S49" s="53"/>
    </row>
    <row r="50" spans="1:20" s="78" customFormat="1" ht="15.75" thickBot="1" x14ac:dyDescent="0.3">
      <c r="A50"/>
      <c r="B50" s="20"/>
      <c r="C50" s="67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62"/>
      <c r="Q50" s="79"/>
      <c r="R50" s="53"/>
      <c r="S50" s="53"/>
    </row>
    <row r="51" spans="1:20" ht="15.75" thickTop="1" x14ac:dyDescent="0.25">
      <c r="A51"/>
      <c r="B51" s="35" t="s">
        <v>121</v>
      </c>
      <c r="C51" s="67"/>
      <c r="D51" s="48" t="s">
        <v>163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76"/>
      <c r="Q51" s="76"/>
      <c r="S51" s="53"/>
      <c r="T51" s="78"/>
    </row>
    <row r="52" spans="1:20" ht="15" x14ac:dyDescent="0.25">
      <c r="A52"/>
      <c r="B52" s="35"/>
      <c r="C52" s="67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76"/>
      <c r="Q52" s="76"/>
      <c r="S52" s="53"/>
      <c r="T52" s="78"/>
    </row>
    <row r="53" spans="1:20" ht="15" x14ac:dyDescent="0.25">
      <c r="A53"/>
      <c r="B53" s="20"/>
      <c r="C53" s="67"/>
      <c r="D53" s="53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2"/>
      <c r="Q53" s="62"/>
      <c r="R53" s="55"/>
    </row>
    <row r="54" spans="1:20" s="53" customFormat="1" ht="24" customHeight="1" x14ac:dyDescent="0.25">
      <c r="A54" s="2"/>
      <c r="B54" s="32" t="str">
        <f xml:space="preserve"> CONCATENATE(" ",[1]RUN_DATE!$A$1, " ",[1]RUN_DATE!$A$2)</f>
        <v xml:space="preserve"> Run Date:  26 March 2018</v>
      </c>
      <c r="C54" s="54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6" t="s">
        <v>19</v>
      </c>
    </row>
    <row r="55" spans="1:20" s="55" customFormat="1" ht="15" customHeight="1" x14ac:dyDescent="0.25">
      <c r="A55" s="3"/>
      <c r="B55" s="33"/>
      <c r="C55" s="57"/>
      <c r="D55" s="58" t="s">
        <v>7</v>
      </c>
      <c r="E55" s="58" t="s">
        <v>8</v>
      </c>
      <c r="F55" s="58" t="s">
        <v>9</v>
      </c>
      <c r="G55" s="58" t="s">
        <v>10</v>
      </c>
      <c r="H55" s="58" t="s">
        <v>11</v>
      </c>
      <c r="I55" s="58" t="s">
        <v>12</v>
      </c>
      <c r="J55" s="58" t="s">
        <v>13</v>
      </c>
      <c r="K55" s="58" t="s">
        <v>14</v>
      </c>
      <c r="L55" s="58" t="s">
        <v>15</v>
      </c>
      <c r="M55" s="58" t="s">
        <v>16</v>
      </c>
      <c r="N55" s="58" t="s">
        <v>17</v>
      </c>
      <c r="O55" s="58" t="s">
        <v>18</v>
      </c>
      <c r="P55" s="58"/>
      <c r="Q55" s="58" t="s">
        <v>130</v>
      </c>
    </row>
    <row r="56" spans="1:20" ht="15" x14ac:dyDescent="0.25">
      <c r="A56"/>
      <c r="B56" s="25" t="s">
        <v>32</v>
      </c>
      <c r="C56" s="71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53"/>
      <c r="S56" s="53"/>
    </row>
    <row r="57" spans="1:20" ht="15" x14ac:dyDescent="0.25">
      <c r="A57" s="2"/>
      <c r="B57" s="97" t="s">
        <v>29</v>
      </c>
      <c r="C57" s="67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62"/>
      <c r="Q57" s="62"/>
    </row>
    <row r="58" spans="1:20" ht="15" x14ac:dyDescent="0.25">
      <c r="A58"/>
      <c r="B58" s="17" t="s">
        <v>21</v>
      </c>
      <c r="C58" s="67"/>
      <c r="D58" s="45" t="s">
        <v>164</v>
      </c>
    </row>
    <row r="59" spans="1:20" ht="15" x14ac:dyDescent="0.25">
      <c r="A59" s="3"/>
      <c r="B59" s="17" t="s">
        <v>22</v>
      </c>
      <c r="C59" s="67"/>
      <c r="D59" s="45" t="s">
        <v>165</v>
      </c>
    </row>
    <row r="60" spans="1:20" ht="15" x14ac:dyDescent="0.25">
      <c r="A60"/>
      <c r="B60" s="17" t="s">
        <v>54</v>
      </c>
      <c r="C60" s="71"/>
      <c r="D60" s="45" t="s">
        <v>166</v>
      </c>
    </row>
    <row r="61" spans="1:20" ht="15" x14ac:dyDescent="0.25">
      <c r="A61"/>
      <c r="B61" s="17"/>
      <c r="C61" s="71"/>
    </row>
    <row r="62" spans="1:20" ht="15" x14ac:dyDescent="0.25">
      <c r="A62"/>
      <c r="B62" s="17" t="s">
        <v>48</v>
      </c>
      <c r="C62" s="67"/>
      <c r="D62" s="45" t="s">
        <v>167</v>
      </c>
    </row>
    <row r="63" spans="1:20" ht="15" x14ac:dyDescent="0.25">
      <c r="A63"/>
      <c r="B63" s="17" t="s">
        <v>66</v>
      </c>
      <c r="C63" s="71"/>
      <c r="D63" s="45" t="s">
        <v>168</v>
      </c>
    </row>
    <row r="64" spans="1:20" ht="15" x14ac:dyDescent="0.25">
      <c r="A64"/>
      <c r="B64" s="17"/>
      <c r="C64" s="71"/>
    </row>
    <row r="65" spans="1:19" ht="15" x14ac:dyDescent="0.25">
      <c r="A65"/>
      <c r="B65" s="98" t="s">
        <v>67</v>
      </c>
      <c r="C65" s="81"/>
    </row>
    <row r="66" spans="1:19" ht="15" x14ac:dyDescent="0.25">
      <c r="A66" s="2"/>
      <c r="B66" s="23" t="s">
        <v>36</v>
      </c>
      <c r="C66" s="81"/>
      <c r="D66" s="45" t="s">
        <v>169</v>
      </c>
    </row>
    <row r="67" spans="1:19" ht="15" x14ac:dyDescent="0.25">
      <c r="A67"/>
      <c r="B67" s="23" t="s">
        <v>37</v>
      </c>
      <c r="C67" s="81"/>
      <c r="D67" s="45" t="s">
        <v>170</v>
      </c>
    </row>
    <row r="68" spans="1:19" ht="15" x14ac:dyDescent="0.25">
      <c r="A68"/>
      <c r="B68" s="23" t="s">
        <v>39</v>
      </c>
      <c r="C68" s="81"/>
      <c r="D68" s="45" t="s">
        <v>171</v>
      </c>
    </row>
    <row r="69" spans="1:19" ht="15" x14ac:dyDescent="0.25">
      <c r="A69"/>
      <c r="B69" s="23" t="s">
        <v>38</v>
      </c>
      <c r="C69" s="81"/>
      <c r="D69" s="47" t="s">
        <v>172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Q69" s="47"/>
    </row>
    <row r="70" spans="1:19" ht="15" x14ac:dyDescent="0.25">
      <c r="A70"/>
      <c r="B70" s="98" t="s">
        <v>47</v>
      </c>
      <c r="C70" s="82"/>
      <c r="D70" s="48" t="s">
        <v>173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62"/>
      <c r="Q70" s="62"/>
      <c r="S70" s="78"/>
    </row>
    <row r="71" spans="1:19" ht="15" x14ac:dyDescent="0.25">
      <c r="A71"/>
      <c r="B71" s="98"/>
      <c r="C71" s="82"/>
      <c r="S71" s="78"/>
    </row>
    <row r="72" spans="1:19" ht="15" x14ac:dyDescent="0.25">
      <c r="A72"/>
      <c r="B72" s="98" t="s">
        <v>57</v>
      </c>
      <c r="C72" s="71"/>
      <c r="S72" s="78"/>
    </row>
    <row r="73" spans="1:19" ht="15" x14ac:dyDescent="0.25">
      <c r="A73" s="2"/>
      <c r="B73" s="23" t="s">
        <v>56</v>
      </c>
      <c r="C73" s="71"/>
      <c r="D73" s="45" t="s">
        <v>174</v>
      </c>
      <c r="S73" s="78"/>
    </row>
    <row r="74" spans="1:19" ht="15" x14ac:dyDescent="0.25">
      <c r="A74"/>
      <c r="B74" s="23" t="s">
        <v>33</v>
      </c>
      <c r="C74" s="81"/>
      <c r="D74" s="45" t="s">
        <v>175</v>
      </c>
    </row>
    <row r="75" spans="1:19" ht="15" x14ac:dyDescent="0.25">
      <c r="A75"/>
      <c r="B75" s="23" t="s">
        <v>34</v>
      </c>
      <c r="C75" s="81"/>
      <c r="D75" s="45" t="s">
        <v>176</v>
      </c>
    </row>
    <row r="76" spans="1:19" ht="15" x14ac:dyDescent="0.25">
      <c r="A76"/>
      <c r="B76" s="23" t="s">
        <v>35</v>
      </c>
      <c r="C76" s="81"/>
      <c r="D76" s="47" t="s">
        <v>177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Q76" s="47"/>
    </row>
    <row r="77" spans="1:19" ht="15" x14ac:dyDescent="0.25">
      <c r="A77"/>
      <c r="B77" s="98" t="s">
        <v>58</v>
      </c>
      <c r="C77" s="81"/>
      <c r="D77" s="48" t="s">
        <v>178</v>
      </c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62"/>
      <c r="Q77" s="62"/>
    </row>
    <row r="78" spans="1:19" ht="15" x14ac:dyDescent="0.25">
      <c r="A78"/>
      <c r="B78" s="98"/>
      <c r="C78" s="81"/>
    </row>
    <row r="79" spans="1:19" ht="15" x14ac:dyDescent="0.25">
      <c r="A79"/>
      <c r="B79" s="98" t="s">
        <v>59</v>
      </c>
      <c r="C79" s="71"/>
    </row>
    <row r="80" spans="1:19" ht="15" x14ac:dyDescent="0.25">
      <c r="A80"/>
      <c r="B80" s="23" t="s">
        <v>33</v>
      </c>
      <c r="C80" s="71"/>
      <c r="D80" s="45" t="s">
        <v>179</v>
      </c>
    </row>
    <row r="81" spans="1:17" ht="15" x14ac:dyDescent="0.25">
      <c r="A81"/>
      <c r="B81" s="23" t="s">
        <v>34</v>
      </c>
      <c r="C81" s="83"/>
      <c r="D81" s="45" t="s">
        <v>180</v>
      </c>
    </row>
    <row r="82" spans="1:17" ht="15" x14ac:dyDescent="0.25">
      <c r="A82"/>
      <c r="B82" s="42" t="s">
        <v>61</v>
      </c>
      <c r="C82" s="81"/>
      <c r="D82" s="50" t="s">
        <v>181</v>
      </c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Q82" s="47"/>
    </row>
    <row r="83" spans="1:17" ht="15" x14ac:dyDescent="0.25">
      <c r="A83"/>
      <c r="B83" s="98" t="s">
        <v>60</v>
      </c>
      <c r="C83" s="81"/>
      <c r="D83" s="48" t="s">
        <v>182</v>
      </c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62"/>
      <c r="Q83" s="62"/>
    </row>
    <row r="84" spans="1:17" ht="15.75" thickBot="1" x14ac:dyDescent="0.3">
      <c r="A84"/>
      <c r="B84" s="98"/>
      <c r="C84" s="81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Q84" s="93"/>
    </row>
    <row r="85" spans="1:17" ht="15.75" thickTop="1" x14ac:dyDescent="0.25">
      <c r="A85"/>
      <c r="B85" s="30" t="s">
        <v>30</v>
      </c>
      <c r="C85" s="71"/>
      <c r="D85" s="48" t="s">
        <v>183</v>
      </c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62"/>
      <c r="Q85" s="62"/>
    </row>
    <row r="86" spans="1:17" ht="15" x14ac:dyDescent="0.25">
      <c r="A86"/>
      <c r="B86" s="30"/>
      <c r="C86" s="71"/>
    </row>
    <row r="87" spans="1:17" ht="15" x14ac:dyDescent="0.25">
      <c r="A87"/>
      <c r="B87" s="35" t="s">
        <v>123</v>
      </c>
      <c r="C87" s="70"/>
    </row>
    <row r="88" spans="1:17" ht="15" x14ac:dyDescent="0.25">
      <c r="A88"/>
      <c r="B88" s="21" t="s">
        <v>5</v>
      </c>
      <c r="C88" s="84"/>
      <c r="D88" s="45" t="s">
        <v>184</v>
      </c>
      <c r="E88" s="61"/>
      <c r="F88" s="61"/>
      <c r="G88" s="61"/>
      <c r="H88" s="61"/>
      <c r="I88" s="61"/>
    </row>
    <row r="89" spans="1:17" ht="15" x14ac:dyDescent="0.25">
      <c r="A89"/>
      <c r="B89" s="21" t="s">
        <v>0</v>
      </c>
      <c r="C89" s="60"/>
      <c r="D89" s="45" t="s">
        <v>185</v>
      </c>
    </row>
    <row r="90" spans="1:17" ht="15" x14ac:dyDescent="0.25">
      <c r="A90"/>
      <c r="B90" s="21" t="s">
        <v>1</v>
      </c>
      <c r="C90" s="65"/>
      <c r="D90" s="45" t="s">
        <v>186</v>
      </c>
      <c r="E90" s="61"/>
      <c r="F90" s="61"/>
      <c r="G90" s="61"/>
      <c r="H90" s="61"/>
      <c r="I90" s="61"/>
      <c r="N90" s="61"/>
      <c r="O90" s="61"/>
      <c r="P90" s="62"/>
      <c r="Q90" s="62"/>
    </row>
    <row r="91" spans="1:17" ht="15" x14ac:dyDescent="0.25">
      <c r="A91"/>
      <c r="B91" s="21" t="s">
        <v>2</v>
      </c>
      <c r="C91" s="65"/>
      <c r="D91" s="45" t="s">
        <v>187</v>
      </c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2"/>
      <c r="Q91" s="62"/>
    </row>
    <row r="92" spans="1:17" ht="15" x14ac:dyDescent="0.25">
      <c r="A92"/>
      <c r="B92" s="21" t="s">
        <v>3</v>
      </c>
      <c r="C92" s="65"/>
      <c r="D92" s="45" t="s">
        <v>188</v>
      </c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2"/>
      <c r="Q92" s="62"/>
    </row>
    <row r="93" spans="1:17" ht="15" x14ac:dyDescent="0.25">
      <c r="A93"/>
      <c r="B93" s="21" t="s">
        <v>4</v>
      </c>
      <c r="C93" s="65"/>
      <c r="D93" s="45" t="s">
        <v>189</v>
      </c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2"/>
      <c r="Q93" s="62"/>
    </row>
    <row r="94" spans="1:17" ht="15" x14ac:dyDescent="0.25">
      <c r="A94"/>
      <c r="B94" s="21" t="s">
        <v>50</v>
      </c>
      <c r="C94" s="65"/>
      <c r="D94" s="47" t="s">
        <v>190</v>
      </c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62"/>
      <c r="Q94" s="86"/>
    </row>
    <row r="95" spans="1:17" ht="15" x14ac:dyDescent="0.25">
      <c r="A95"/>
      <c r="B95" s="96" t="s">
        <v>124</v>
      </c>
      <c r="C95" s="65"/>
      <c r="D95" s="48" t="s">
        <v>191</v>
      </c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62"/>
      <c r="Q95" s="62"/>
    </row>
    <row r="96" spans="1:17" ht="15" x14ac:dyDescent="0.25">
      <c r="A96"/>
      <c r="B96" s="96"/>
      <c r="C96" s="65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62"/>
      <c r="Q96" s="62"/>
    </row>
    <row r="97" spans="1:18" x14ac:dyDescent="0.3">
      <c r="A97"/>
      <c r="B97" s="31" t="s">
        <v>125</v>
      </c>
      <c r="C97" s="87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62"/>
      <c r="Q97" s="62"/>
    </row>
    <row r="98" spans="1:18" x14ac:dyDescent="0.3">
      <c r="A98"/>
      <c r="B98" s="19" t="s">
        <v>23</v>
      </c>
      <c r="D98" s="45" t="s">
        <v>192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90"/>
      <c r="Q98" s="90"/>
    </row>
    <row r="99" spans="1:18" x14ac:dyDescent="0.3">
      <c r="A99"/>
      <c r="B99" s="19" t="s">
        <v>24</v>
      </c>
      <c r="C99" s="88"/>
      <c r="D99" s="45" t="s">
        <v>193</v>
      </c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90"/>
      <c r="Q99" s="90"/>
    </row>
    <row r="100" spans="1:18" x14ac:dyDescent="0.3">
      <c r="A100"/>
      <c r="B100" s="19" t="s">
        <v>25</v>
      </c>
      <c r="C100" s="89"/>
      <c r="D100" s="45" t="s">
        <v>194</v>
      </c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90"/>
      <c r="Q100" s="90"/>
      <c r="R100" s="78"/>
    </row>
    <row r="101" spans="1:18" x14ac:dyDescent="0.3">
      <c r="A101"/>
      <c r="B101" s="19" t="s">
        <v>26</v>
      </c>
      <c r="C101" s="89"/>
      <c r="D101" s="45" t="s">
        <v>195</v>
      </c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2"/>
      <c r="Q101" s="62"/>
      <c r="R101" s="78"/>
    </row>
    <row r="102" spans="1:18" x14ac:dyDescent="0.3">
      <c r="A102"/>
      <c r="B102" s="19" t="s">
        <v>27</v>
      </c>
      <c r="C102" s="89"/>
      <c r="D102" s="47" t="s">
        <v>196</v>
      </c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62"/>
      <c r="Q102" s="86"/>
      <c r="R102" s="78"/>
    </row>
    <row r="103" spans="1:18" x14ac:dyDescent="0.3">
      <c r="A103"/>
      <c r="B103" s="105" t="s">
        <v>126</v>
      </c>
      <c r="C103" s="89"/>
      <c r="D103" s="48" t="s">
        <v>197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62"/>
      <c r="Q103" s="62"/>
    </row>
    <row r="104" spans="1:18" x14ac:dyDescent="0.3">
      <c r="A104"/>
      <c r="B104" s="105"/>
      <c r="C104" s="89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62"/>
      <c r="Q104" s="62"/>
    </row>
    <row r="105" spans="1:18" x14ac:dyDescent="0.3">
      <c r="A105"/>
      <c r="B105" s="105" t="s">
        <v>120</v>
      </c>
      <c r="C105" s="84"/>
      <c r="D105" s="45" t="s">
        <v>198</v>
      </c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2"/>
      <c r="Q105" s="62"/>
    </row>
    <row r="106" spans="1:18" x14ac:dyDescent="0.3">
      <c r="A106"/>
      <c r="B106" s="105"/>
      <c r="C106" s="8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62"/>
      <c r="Q106" s="62"/>
    </row>
    <row r="107" spans="1:18" s="53" customFormat="1" ht="24" customHeight="1" x14ac:dyDescent="0.3">
      <c r="A107" s="2"/>
      <c r="B107" s="32" t="str">
        <f xml:space="preserve"> CONCATENATE(" ",[1]RUN_DATE!$A$1, " ",[1]RUN_DATE!$A$2)</f>
        <v xml:space="preserve"> Run Date:  26 March 2018</v>
      </c>
      <c r="C107" s="54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6" t="s">
        <v>19</v>
      </c>
    </row>
    <row r="108" spans="1:18" s="55" customFormat="1" ht="15" customHeight="1" x14ac:dyDescent="0.3">
      <c r="A108" s="3"/>
      <c r="B108" s="33"/>
      <c r="C108" s="57"/>
      <c r="D108" s="58" t="s">
        <v>7</v>
      </c>
      <c r="E108" s="58" t="s">
        <v>8</v>
      </c>
      <c r="F108" s="58" t="s">
        <v>9</v>
      </c>
      <c r="G108" s="58" t="s">
        <v>10</v>
      </c>
      <c r="H108" s="58" t="s">
        <v>11</v>
      </c>
      <c r="I108" s="58" t="s">
        <v>12</v>
      </c>
      <c r="J108" s="58" t="s">
        <v>13</v>
      </c>
      <c r="K108" s="58" t="s">
        <v>14</v>
      </c>
      <c r="L108" s="58" t="s">
        <v>15</v>
      </c>
      <c r="M108" s="58" t="s">
        <v>16</v>
      </c>
      <c r="N108" s="58" t="s">
        <v>17</v>
      </c>
      <c r="O108" s="58" t="s">
        <v>18</v>
      </c>
      <c r="P108" s="58"/>
      <c r="Q108" s="58" t="s">
        <v>130</v>
      </c>
    </row>
    <row r="109" spans="1:18" s="55" customFormat="1" ht="15" customHeight="1" x14ac:dyDescent="0.3">
      <c r="A109" s="3"/>
      <c r="B109" s="33"/>
      <c r="C109" s="57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4"/>
    </row>
    <row r="110" spans="1:18" x14ac:dyDescent="0.3">
      <c r="A110"/>
      <c r="B110" s="31" t="s">
        <v>115</v>
      </c>
      <c r="C110" s="84"/>
      <c r="D110" s="48" t="s">
        <v>199</v>
      </c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62"/>
      <c r="Q110" s="62"/>
    </row>
    <row r="111" spans="1:18" ht="16.2" x14ac:dyDescent="0.3">
      <c r="A111"/>
      <c r="B111" s="108" t="s">
        <v>200</v>
      </c>
      <c r="C111" s="84"/>
      <c r="D111" s="48" t="s">
        <v>201</v>
      </c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62"/>
      <c r="Q111" s="46" t="s">
        <v>202</v>
      </c>
    </row>
    <row r="112" spans="1:18" x14ac:dyDescent="0.3">
      <c r="A112"/>
      <c r="B112" s="108"/>
      <c r="C112" s="8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62"/>
      <c r="Q112" s="62"/>
    </row>
    <row r="113" spans="1:17" x14ac:dyDescent="0.3">
      <c r="A113"/>
      <c r="B113" s="9" t="s">
        <v>6</v>
      </c>
      <c r="C113" s="88"/>
      <c r="D113" s="48" t="s">
        <v>203</v>
      </c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2"/>
      <c r="Q113" s="92"/>
    </row>
    <row r="114" spans="1:17" x14ac:dyDescent="0.3">
      <c r="A114"/>
      <c r="B114" s="109" t="s">
        <v>116</v>
      </c>
      <c r="C114" s="88"/>
      <c r="D114" s="48" t="s">
        <v>204</v>
      </c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</row>
    <row r="115" spans="1:17" ht="15" thickBot="1" x14ac:dyDescent="0.35">
      <c r="A115"/>
      <c r="B115" s="36"/>
      <c r="C115" s="88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Q115" s="93"/>
    </row>
    <row r="116" spans="1:17" ht="15" thickTop="1" x14ac:dyDescent="0.3">
      <c r="A116"/>
      <c r="B116" s="35" t="s">
        <v>122</v>
      </c>
      <c r="C116" s="88"/>
      <c r="D116" s="48" t="s">
        <v>71</v>
      </c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76"/>
      <c r="Q116" s="76"/>
    </row>
    <row r="117" spans="1:17" x14ac:dyDescent="0.3">
      <c r="A117"/>
      <c r="B117" s="20"/>
      <c r="C117" s="94"/>
    </row>
    <row r="118" spans="1:17" x14ac:dyDescent="0.3">
      <c r="A118"/>
      <c r="B118" s="20"/>
      <c r="C118" s="94"/>
    </row>
    <row r="119" spans="1:17" ht="15.6" x14ac:dyDescent="0.3">
      <c r="A119"/>
      <c r="B119" s="38" t="s">
        <v>73</v>
      </c>
    </row>
    <row r="120" spans="1:17" ht="15.6" x14ac:dyDescent="0.3">
      <c r="A120"/>
      <c r="B120" s="95" t="s">
        <v>127</v>
      </c>
    </row>
    <row r="121" spans="1:17" x14ac:dyDescent="0.3">
      <c r="A121"/>
      <c r="B121" s="20"/>
    </row>
  </sheetData>
  <pageMargins left="0.7" right="0.7" top="0.75" bottom="0.75" header="0.3" footer="0.3"/>
  <pageSetup scale="2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117"/>
  <sheetViews>
    <sheetView tabSelected="1" zoomScale="75" zoomScaleNormal="75" workbookViewId="0">
      <selection activeCell="B4" sqref="B4:Q114"/>
    </sheetView>
  </sheetViews>
  <sheetFormatPr defaultRowHeight="14.4" x14ac:dyDescent="0.3"/>
  <cols>
    <col min="1" max="1" width="4" customWidth="1"/>
    <col min="2" max="2" width="43" style="20" customWidth="1"/>
    <col min="3" max="3" width="3.88671875" customWidth="1"/>
    <col min="4" max="15" width="15.6640625" customWidth="1"/>
    <col min="16" max="16" width="1.5546875" style="2" customWidth="1"/>
    <col min="17" max="17" width="17" customWidth="1"/>
  </cols>
  <sheetData>
    <row r="1" spans="2:17" s="1" customFormat="1" ht="20.25" customHeight="1" x14ac:dyDescent="0.25">
      <c r="Q1"/>
    </row>
    <row r="2" spans="2:17" s="1" customFormat="1" ht="20.25" customHeight="1" x14ac:dyDescent="0.3">
      <c r="H2" s="99"/>
      <c r="I2" s="100" t="s">
        <v>20</v>
      </c>
      <c r="J2" s="101"/>
      <c r="Q2"/>
    </row>
    <row r="3" spans="2:17" s="1" customFormat="1" ht="19.5" customHeight="1" x14ac:dyDescent="0.3">
      <c r="H3" s="102"/>
      <c r="I3" s="103" t="s">
        <v>80</v>
      </c>
      <c r="J3" s="104"/>
      <c r="Q3"/>
    </row>
    <row r="4" spans="2:17" s="2" customFormat="1" ht="24" customHeight="1" x14ac:dyDescent="0.3">
      <c r="B4" s="32" t="s">
        <v>206</v>
      </c>
      <c r="C4" s="2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 t="s">
        <v>19</v>
      </c>
    </row>
    <row r="5" spans="2:17" s="3" customFormat="1" ht="15" customHeight="1" x14ac:dyDescent="0.3">
      <c r="B5" s="33"/>
      <c r="C5" s="5"/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  <c r="N5" s="4" t="s">
        <v>17</v>
      </c>
      <c r="O5" s="4" t="s">
        <v>18</v>
      </c>
      <c r="P5" s="4"/>
      <c r="Q5" s="4" t="s">
        <v>207</v>
      </c>
    </row>
    <row r="6" spans="2:17" s="3" customFormat="1" x14ac:dyDescent="0.3">
      <c r="B6" s="25" t="s">
        <v>31</v>
      </c>
      <c r="C6" s="24"/>
    </row>
    <row r="7" spans="2:17" s="3" customFormat="1" x14ac:dyDescent="0.3">
      <c r="B7" s="60" t="s">
        <v>118</v>
      </c>
      <c r="C7" s="24"/>
      <c r="D7" s="41">
        <v>446432.8</v>
      </c>
      <c r="E7" s="41">
        <v>439099.9</v>
      </c>
      <c r="F7" s="41">
        <v>437425.9</v>
      </c>
      <c r="G7" s="41">
        <v>449362.7</v>
      </c>
      <c r="H7" s="41">
        <v>448171.9</v>
      </c>
      <c r="I7" s="41">
        <v>444108.3</v>
      </c>
      <c r="J7" s="41">
        <v>429053.9</v>
      </c>
      <c r="K7" s="41">
        <v>434684.7</v>
      </c>
      <c r="L7" s="41">
        <v>436464.2</v>
      </c>
      <c r="M7" s="41">
        <v>434671.3</v>
      </c>
      <c r="N7" s="41">
        <v>423630.1</v>
      </c>
      <c r="O7" s="41">
        <v>463353.8</v>
      </c>
      <c r="P7" s="7"/>
      <c r="Q7" s="7">
        <v>446432.8</v>
      </c>
    </row>
    <row r="8" spans="2:17" s="3" customFormat="1" x14ac:dyDescent="0.3">
      <c r="B8" s="25"/>
      <c r="C8" s="24"/>
    </row>
    <row r="9" spans="2:17" s="3" customFormat="1" x14ac:dyDescent="0.3">
      <c r="B9" s="35" t="s">
        <v>74</v>
      </c>
      <c r="C9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7"/>
      <c r="Q9" s="7"/>
    </row>
    <row r="10" spans="2:17" x14ac:dyDescent="0.3">
      <c r="B10" s="21" t="s">
        <v>40</v>
      </c>
      <c r="C10" s="12"/>
      <c r="D10" s="41">
        <v>10689130.6</v>
      </c>
      <c r="E10" s="41">
        <v>9643365.9000000004</v>
      </c>
      <c r="F10" s="41">
        <v>10913024.4</v>
      </c>
      <c r="G10" s="41">
        <v>10494594.6</v>
      </c>
      <c r="H10" s="41">
        <v>10531501.699999999</v>
      </c>
      <c r="I10" s="41">
        <v>10315246.1</v>
      </c>
      <c r="J10" s="41">
        <v>10827696.199999999</v>
      </c>
      <c r="K10" s="41">
        <v>10479702.5</v>
      </c>
      <c r="L10" s="41">
        <v>10385696</v>
      </c>
      <c r="M10" s="41">
        <v>10760182.199999999</v>
      </c>
      <c r="N10" s="41">
        <v>10805725.6</v>
      </c>
      <c r="O10" s="41">
        <v>11248403.1</v>
      </c>
      <c r="P10" s="7"/>
      <c r="Q10" s="7">
        <v>127094268.89999999</v>
      </c>
    </row>
    <row r="11" spans="2:17" x14ac:dyDescent="0.3">
      <c r="B11" s="21" t="s">
        <v>55</v>
      </c>
      <c r="C11" s="12"/>
      <c r="D11" s="41">
        <v>136355.70000000001</v>
      </c>
      <c r="E11" s="41">
        <v>124378.6</v>
      </c>
      <c r="F11" s="41">
        <v>143118.9</v>
      </c>
      <c r="G11" s="41">
        <v>135847.5</v>
      </c>
      <c r="H11" s="41">
        <v>126033.5</v>
      </c>
      <c r="I11" s="41">
        <v>135725.9</v>
      </c>
      <c r="J11" s="41">
        <v>139287.9</v>
      </c>
      <c r="K11" s="41">
        <v>156630.9</v>
      </c>
      <c r="L11" s="41">
        <v>150400.6</v>
      </c>
      <c r="M11" s="41">
        <v>163028.4</v>
      </c>
      <c r="N11" s="41">
        <v>166733.29999999999</v>
      </c>
      <c r="O11" s="41">
        <v>167546.9</v>
      </c>
      <c r="P11" s="7"/>
      <c r="Q11" s="7">
        <v>1745088.0999999999</v>
      </c>
    </row>
    <row r="12" spans="2:17" x14ac:dyDescent="0.3">
      <c r="B12" s="21"/>
      <c r="C12" s="12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7"/>
      <c r="Q12" s="7"/>
    </row>
    <row r="13" spans="2:17" x14ac:dyDescent="0.3">
      <c r="B13" s="21" t="s">
        <v>41</v>
      </c>
      <c r="C13" s="12"/>
      <c r="D13" s="41">
        <v>922106.1</v>
      </c>
      <c r="E13" s="41">
        <v>649640.6</v>
      </c>
      <c r="F13" s="41">
        <v>522481.7</v>
      </c>
      <c r="G13" s="41">
        <v>86945.3</v>
      </c>
      <c r="H13" s="41">
        <v>95700.4</v>
      </c>
      <c r="I13" s="41">
        <v>26634.400000000001</v>
      </c>
      <c r="J13" s="41">
        <v>627.79999999999995</v>
      </c>
      <c r="K13" s="41">
        <v>54631.4</v>
      </c>
      <c r="L13" s="41">
        <v>51657.7</v>
      </c>
      <c r="M13" s="41">
        <v>25690.3</v>
      </c>
      <c r="N13" s="41">
        <v>690426.7</v>
      </c>
      <c r="O13" s="41">
        <v>845661.6</v>
      </c>
      <c r="P13" s="7"/>
      <c r="Q13" s="7">
        <v>3972203.9999999995</v>
      </c>
    </row>
    <row r="14" spans="2:17" x14ac:dyDescent="0.3">
      <c r="B14" s="21" t="s">
        <v>42</v>
      </c>
      <c r="C14" s="12"/>
      <c r="D14" s="41">
        <v>-12775.3</v>
      </c>
      <c r="E14" s="41">
        <v>-16430.3</v>
      </c>
      <c r="F14" s="41">
        <v>-115586.8</v>
      </c>
      <c r="G14" s="41">
        <v>-501234.1</v>
      </c>
      <c r="H14" s="41">
        <v>-800104.3</v>
      </c>
      <c r="I14" s="41">
        <v>-755260.9</v>
      </c>
      <c r="J14" s="41">
        <v>-729750.7</v>
      </c>
      <c r="K14" s="41">
        <v>-431443</v>
      </c>
      <c r="L14" s="41">
        <v>-512104</v>
      </c>
      <c r="M14" s="41">
        <v>-290575.3</v>
      </c>
      <c r="N14" s="41">
        <v>-77158.7</v>
      </c>
      <c r="O14" s="41">
        <v>-11071</v>
      </c>
      <c r="P14" s="7"/>
      <c r="Q14" s="7">
        <v>-4253494.4000000004</v>
      </c>
    </row>
    <row r="15" spans="2:17" x14ac:dyDescent="0.3">
      <c r="B15" s="21" t="s">
        <v>44</v>
      </c>
      <c r="C15" s="12"/>
      <c r="D15" s="41">
        <v>559.20000000000005</v>
      </c>
      <c r="E15" s="41">
        <v>607.4</v>
      </c>
      <c r="F15" s="41">
        <v>650</v>
      </c>
      <c r="G15" s="41">
        <v>720</v>
      </c>
      <c r="H15" s="41">
        <v>593.5</v>
      </c>
      <c r="I15" s="41">
        <v>252.5</v>
      </c>
      <c r="J15" s="41">
        <v>846</v>
      </c>
      <c r="K15" s="41">
        <v>684.7</v>
      </c>
      <c r="L15" s="41">
        <v>942.4</v>
      </c>
      <c r="M15" s="41">
        <v>680</v>
      </c>
      <c r="N15" s="41">
        <v>652.20000000000005</v>
      </c>
      <c r="O15" s="41">
        <v>746.9</v>
      </c>
      <c r="P15" s="7"/>
      <c r="Q15" s="7">
        <v>7934.7999999999993</v>
      </c>
    </row>
    <row r="16" spans="2:17" x14ac:dyDescent="0.3">
      <c r="B16" s="21" t="s">
        <v>45</v>
      </c>
      <c r="C16" s="12"/>
      <c r="D16" s="41">
        <v>-4099.5</v>
      </c>
      <c r="E16" s="41">
        <v>-3492.1</v>
      </c>
      <c r="F16" s="41">
        <v>-4739.6000000000004</v>
      </c>
      <c r="G16" s="41">
        <v>-4309</v>
      </c>
      <c r="H16" s="41">
        <v>-4925</v>
      </c>
      <c r="I16" s="41">
        <v>-8262</v>
      </c>
      <c r="J16" s="41">
        <v>-4199.8</v>
      </c>
      <c r="K16" s="41">
        <v>-4244.8</v>
      </c>
      <c r="L16" s="41">
        <v>-3448.2</v>
      </c>
      <c r="M16" s="41">
        <v>-3704.7</v>
      </c>
      <c r="N16" s="41">
        <v>-3356.8</v>
      </c>
      <c r="O16" s="41">
        <v>-2668.4</v>
      </c>
      <c r="P16" s="7"/>
      <c r="Q16" s="7">
        <v>-51449.9</v>
      </c>
    </row>
    <row r="17" spans="2:17" x14ac:dyDescent="0.3">
      <c r="B17" s="21"/>
      <c r="C17" s="12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7"/>
      <c r="Q17" s="39"/>
    </row>
    <row r="18" spans="2:17" x14ac:dyDescent="0.3">
      <c r="B18" s="129" t="s">
        <v>128</v>
      </c>
      <c r="C18" s="12"/>
      <c r="D18" s="41">
        <v>11731276.799999997</v>
      </c>
      <c r="E18" s="41">
        <v>10398070.1</v>
      </c>
      <c r="F18" s="41">
        <v>11458948.6</v>
      </c>
      <c r="G18" s="41">
        <v>10212564.300000001</v>
      </c>
      <c r="H18" s="41">
        <v>9948799.7999999989</v>
      </c>
      <c r="I18" s="41">
        <v>9714336</v>
      </c>
      <c r="J18" s="41">
        <v>10234507.4</v>
      </c>
      <c r="K18" s="41">
        <v>10255961.699999999</v>
      </c>
      <c r="L18" s="41">
        <v>10073144.5</v>
      </c>
      <c r="M18" s="41">
        <v>10655300.9</v>
      </c>
      <c r="N18" s="41">
        <v>11583022.299999999</v>
      </c>
      <c r="O18" s="41">
        <v>12248619.1</v>
      </c>
      <c r="P18" s="7"/>
      <c r="Q18" s="41">
        <v>128514551.49999997</v>
      </c>
    </row>
    <row r="19" spans="2:17" x14ac:dyDescent="0.3">
      <c r="B19" s="21"/>
      <c r="C19" s="12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7"/>
      <c r="Q19" s="7"/>
    </row>
    <row r="20" spans="2:17" x14ac:dyDescent="0.3">
      <c r="B20" s="21" t="s">
        <v>46</v>
      </c>
      <c r="C20" s="12"/>
      <c r="D20" s="41">
        <v>479320.9</v>
      </c>
      <c r="E20" s="41">
        <v>428968.8</v>
      </c>
      <c r="F20" s="41">
        <v>399925.9</v>
      </c>
      <c r="G20" s="41">
        <v>293292.2</v>
      </c>
      <c r="H20" s="41">
        <v>388484.8</v>
      </c>
      <c r="I20" s="41">
        <v>385111.5</v>
      </c>
      <c r="J20" s="41">
        <v>409565.1</v>
      </c>
      <c r="K20" s="41">
        <v>469816.2</v>
      </c>
      <c r="L20" s="41">
        <v>404760.7</v>
      </c>
      <c r="M20" s="41">
        <v>374280.9</v>
      </c>
      <c r="N20" s="41">
        <v>443791.5</v>
      </c>
      <c r="O20" s="41">
        <v>472588.79999999999</v>
      </c>
      <c r="P20" s="7"/>
      <c r="Q20" s="7">
        <v>4949907.3</v>
      </c>
    </row>
    <row r="21" spans="2:17" x14ac:dyDescent="0.3">
      <c r="B21" s="21" t="s">
        <v>43</v>
      </c>
      <c r="C21" s="12"/>
      <c r="D21" s="40">
        <v>474680.7</v>
      </c>
      <c r="E21" s="40">
        <v>420084.9</v>
      </c>
      <c r="F21" s="40">
        <v>471458.8</v>
      </c>
      <c r="G21" s="40">
        <v>464798.6</v>
      </c>
      <c r="H21" s="40">
        <v>430966.2</v>
      </c>
      <c r="I21" s="40">
        <v>431200.2</v>
      </c>
      <c r="J21" s="40">
        <v>445725.2</v>
      </c>
      <c r="K21" s="40">
        <v>402481.6</v>
      </c>
      <c r="L21" s="40">
        <v>458806.4</v>
      </c>
      <c r="M21" s="40">
        <v>466327.1</v>
      </c>
      <c r="N21" s="40">
        <v>441299.9</v>
      </c>
      <c r="O21" s="40">
        <v>443023.9</v>
      </c>
      <c r="P21" s="7"/>
      <c r="Q21" s="39">
        <v>5350853.5000000009</v>
      </c>
    </row>
    <row r="22" spans="2:17" x14ac:dyDescent="0.3">
      <c r="B22" s="96" t="s">
        <v>75</v>
      </c>
      <c r="C22" s="13"/>
      <c r="D22" s="41">
        <v>12685278.399999997</v>
      </c>
      <c r="E22" s="41">
        <v>11247123.800000001</v>
      </c>
      <c r="F22" s="41">
        <v>12330333.300000001</v>
      </c>
      <c r="G22" s="41">
        <v>10970655.1</v>
      </c>
      <c r="H22" s="41">
        <v>10768250.799999999</v>
      </c>
      <c r="I22" s="41">
        <v>10530647.699999999</v>
      </c>
      <c r="J22" s="41">
        <v>11089797.699999999</v>
      </c>
      <c r="K22" s="41">
        <v>11128259.499999998</v>
      </c>
      <c r="L22" s="41">
        <v>10936711.6</v>
      </c>
      <c r="M22" s="41">
        <v>11495908.9</v>
      </c>
      <c r="N22" s="41">
        <v>12468113.699999999</v>
      </c>
      <c r="O22" s="41">
        <v>13164231.800000001</v>
      </c>
      <c r="P22" s="7"/>
      <c r="Q22" s="41">
        <v>138815312.29999998</v>
      </c>
    </row>
    <row r="23" spans="2:17" x14ac:dyDescent="0.3">
      <c r="B23" s="34"/>
      <c r="C23" s="13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7"/>
      <c r="Q23" s="41"/>
    </row>
    <row r="24" spans="2:17" x14ac:dyDescent="0.3">
      <c r="B24" s="30" t="s">
        <v>76</v>
      </c>
      <c r="C24" s="16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7"/>
      <c r="Q24" s="7"/>
    </row>
    <row r="25" spans="2:17" x14ac:dyDescent="0.3">
      <c r="B25" s="21" t="s">
        <v>51</v>
      </c>
      <c r="C25" s="12"/>
      <c r="D25" s="41">
        <v>1233.2</v>
      </c>
      <c r="E25" s="41">
        <v>1116</v>
      </c>
      <c r="F25" s="41">
        <v>1330.3</v>
      </c>
      <c r="G25" s="41">
        <v>1227.4000000000001</v>
      </c>
      <c r="H25" s="41">
        <v>1177.4000000000001</v>
      </c>
      <c r="I25" s="41">
        <v>1070.3</v>
      </c>
      <c r="J25" s="41">
        <v>1121.2</v>
      </c>
      <c r="K25" s="41">
        <v>1152.4000000000001</v>
      </c>
      <c r="L25" s="41">
        <v>908.8</v>
      </c>
      <c r="M25" s="41">
        <v>848.8</v>
      </c>
      <c r="N25" s="41">
        <v>934.1</v>
      </c>
      <c r="O25" s="41">
        <v>939.5</v>
      </c>
      <c r="P25" s="7"/>
      <c r="Q25" s="7">
        <v>13059.399999999998</v>
      </c>
    </row>
    <row r="26" spans="2:17" x14ac:dyDescent="0.3">
      <c r="B26" s="21" t="s">
        <v>62</v>
      </c>
      <c r="C26" s="12"/>
      <c r="D26" s="41">
        <v>27440.9</v>
      </c>
      <c r="E26" s="41">
        <v>24751.3</v>
      </c>
      <c r="F26" s="41">
        <v>26883.1</v>
      </c>
      <c r="G26" s="41">
        <v>27123.4</v>
      </c>
      <c r="H26" s="41">
        <v>26156.3</v>
      </c>
      <c r="I26" s="41">
        <v>26885.7</v>
      </c>
      <c r="J26" s="41">
        <v>26470.799999999999</v>
      </c>
      <c r="K26" s="41">
        <v>27100.9</v>
      </c>
      <c r="L26" s="41">
        <v>21723.9</v>
      </c>
      <c r="M26" s="41">
        <v>27049</v>
      </c>
      <c r="N26" s="41">
        <v>26898.6</v>
      </c>
      <c r="O26" s="41">
        <v>26762.2</v>
      </c>
      <c r="P26" s="7"/>
      <c r="Q26" s="7">
        <v>315246.09999999998</v>
      </c>
    </row>
    <row r="27" spans="2:17" x14ac:dyDescent="0.3">
      <c r="B27" s="21" t="s">
        <v>68</v>
      </c>
      <c r="C27" s="12"/>
      <c r="D27" s="41">
        <v>67835</v>
      </c>
      <c r="E27" s="41">
        <v>60735.7</v>
      </c>
      <c r="F27" s="41">
        <v>67051</v>
      </c>
      <c r="G27" s="41">
        <v>57967.9</v>
      </c>
      <c r="H27" s="41">
        <v>46323.1</v>
      </c>
      <c r="I27" s="41">
        <v>49543.8</v>
      </c>
      <c r="J27" s="41">
        <v>45647.7</v>
      </c>
      <c r="K27" s="41">
        <v>63050.2</v>
      </c>
      <c r="L27" s="41">
        <v>57631.6</v>
      </c>
      <c r="M27" s="41">
        <v>51119.1</v>
      </c>
      <c r="N27" s="41">
        <v>52591.1</v>
      </c>
      <c r="O27" s="41">
        <v>55967.8</v>
      </c>
      <c r="P27" s="7"/>
      <c r="Q27" s="7">
        <v>675464</v>
      </c>
    </row>
    <row r="28" spans="2:17" x14ac:dyDescent="0.3">
      <c r="B28" s="21" t="s">
        <v>65</v>
      </c>
      <c r="C28" s="12"/>
      <c r="D28" s="41">
        <v>447055.2</v>
      </c>
      <c r="E28" s="41">
        <v>399593.8</v>
      </c>
      <c r="F28" s="41">
        <v>444192.7</v>
      </c>
      <c r="G28" s="41">
        <v>434458</v>
      </c>
      <c r="H28" s="41">
        <v>365329.3</v>
      </c>
      <c r="I28" s="41">
        <v>355794.4</v>
      </c>
      <c r="J28" s="41">
        <v>353365.1</v>
      </c>
      <c r="K28" s="41">
        <v>351103.2</v>
      </c>
      <c r="L28" s="41">
        <v>305606.90000000002</v>
      </c>
      <c r="M28" s="41">
        <v>362787.5</v>
      </c>
      <c r="N28" s="41">
        <v>482439.4</v>
      </c>
      <c r="O28" s="41">
        <v>547857.9</v>
      </c>
      <c r="P28" s="7"/>
      <c r="Q28" s="7">
        <v>4849583.4000000004</v>
      </c>
    </row>
    <row r="29" spans="2:17" x14ac:dyDescent="0.3">
      <c r="B29" s="21" t="s">
        <v>64</v>
      </c>
      <c r="C29" s="12"/>
      <c r="D29" s="41">
        <v>53802.6</v>
      </c>
      <c r="E29" s="41">
        <v>48908.1</v>
      </c>
      <c r="F29" s="41">
        <v>53310.400000000001</v>
      </c>
      <c r="G29" s="41">
        <v>48707.8</v>
      </c>
      <c r="H29" s="41">
        <v>43156.2</v>
      </c>
      <c r="I29" s="41">
        <v>38566.300000000003</v>
      </c>
      <c r="J29" s="41">
        <v>43874.5</v>
      </c>
      <c r="K29" s="41">
        <v>43522.2</v>
      </c>
      <c r="L29" s="41">
        <v>42421.5</v>
      </c>
      <c r="M29" s="41">
        <v>46954.9</v>
      </c>
      <c r="N29" s="41">
        <v>47796.1</v>
      </c>
      <c r="O29" s="41">
        <v>51901.5</v>
      </c>
      <c r="P29" s="7"/>
      <c r="Q29" s="7">
        <v>562922.10000000009</v>
      </c>
    </row>
    <row r="30" spans="2:17" x14ac:dyDescent="0.3">
      <c r="B30" s="21" t="s">
        <v>63</v>
      </c>
      <c r="C30" s="12"/>
      <c r="D30" s="40">
        <v>450309.8</v>
      </c>
      <c r="E30" s="40">
        <v>373129.4</v>
      </c>
      <c r="F30" s="40">
        <v>402458.2</v>
      </c>
      <c r="G30" s="40">
        <v>414128</v>
      </c>
      <c r="H30" s="40">
        <v>357865</v>
      </c>
      <c r="I30" s="40">
        <v>401663.5</v>
      </c>
      <c r="J30" s="40">
        <v>364242</v>
      </c>
      <c r="K30" s="40">
        <v>379393.6</v>
      </c>
      <c r="L30" s="40">
        <v>527190.1</v>
      </c>
      <c r="M30" s="40">
        <v>396239</v>
      </c>
      <c r="N30" s="40">
        <v>455171.3</v>
      </c>
      <c r="O30" s="40">
        <v>432227.2</v>
      </c>
      <c r="P30" s="7"/>
      <c r="Q30" s="39">
        <v>4954017.1000000006</v>
      </c>
    </row>
    <row r="31" spans="2:17" x14ac:dyDescent="0.3">
      <c r="B31" s="30" t="s">
        <v>77</v>
      </c>
      <c r="C31" s="16"/>
      <c r="D31" s="41">
        <v>1047676.7</v>
      </c>
      <c r="E31" s="41">
        <v>908234.3</v>
      </c>
      <c r="F31" s="41">
        <v>995225.7</v>
      </c>
      <c r="G31" s="41">
        <v>983612.5</v>
      </c>
      <c r="H31" s="41">
        <v>840007.3</v>
      </c>
      <c r="I31" s="41">
        <v>873524</v>
      </c>
      <c r="J31" s="41">
        <v>834721.3</v>
      </c>
      <c r="K31" s="41">
        <v>865322.5</v>
      </c>
      <c r="L31" s="41">
        <v>955482.8</v>
      </c>
      <c r="M31" s="41">
        <v>884998.3</v>
      </c>
      <c r="N31" s="41">
        <v>1065830.5999999999</v>
      </c>
      <c r="O31" s="41">
        <v>1115656.1000000001</v>
      </c>
      <c r="P31" s="7"/>
      <c r="Q31" s="41">
        <v>11370292.100000001</v>
      </c>
    </row>
    <row r="32" spans="2:17" x14ac:dyDescent="0.3">
      <c r="B32" s="16"/>
      <c r="C32" s="16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7"/>
      <c r="Q32" s="41"/>
    </row>
    <row r="33" spans="1:17" x14ac:dyDescent="0.3">
      <c r="B33" s="35" t="s">
        <v>78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7"/>
      <c r="Q33" s="7"/>
    </row>
    <row r="34" spans="1:17" x14ac:dyDescent="0.3">
      <c r="B34" s="17" t="s">
        <v>33</v>
      </c>
      <c r="C34" s="14"/>
      <c r="D34" s="41">
        <v>45234.1</v>
      </c>
      <c r="E34" s="41">
        <v>45803.9</v>
      </c>
      <c r="F34" s="41">
        <v>56471.7</v>
      </c>
      <c r="G34" s="41">
        <v>45509.599999999999</v>
      </c>
      <c r="H34" s="41">
        <v>53259.4</v>
      </c>
      <c r="I34" s="41">
        <v>52227.5</v>
      </c>
      <c r="J34" s="41">
        <v>54313.5</v>
      </c>
      <c r="K34" s="41">
        <v>59814.9</v>
      </c>
      <c r="L34" s="41">
        <v>58716.4</v>
      </c>
      <c r="M34" s="41">
        <v>60154.400000000001</v>
      </c>
      <c r="N34" s="41">
        <v>61423.7</v>
      </c>
      <c r="O34" s="41">
        <v>63029</v>
      </c>
      <c r="P34" s="7"/>
      <c r="Q34" s="7">
        <v>655958.1</v>
      </c>
    </row>
    <row r="35" spans="1:17" x14ac:dyDescent="0.3">
      <c r="B35" s="17" t="s">
        <v>34</v>
      </c>
      <c r="C35" s="14"/>
      <c r="D35" s="41">
        <v>814140.3</v>
      </c>
      <c r="E35" s="41">
        <v>738625.3</v>
      </c>
      <c r="F35" s="41">
        <v>821076.3</v>
      </c>
      <c r="G35" s="41">
        <v>759313.4</v>
      </c>
      <c r="H35" s="41">
        <v>747241.9</v>
      </c>
      <c r="I35" s="41">
        <v>713001</v>
      </c>
      <c r="J35" s="41">
        <v>753194.6</v>
      </c>
      <c r="K35" s="41">
        <v>746234.6</v>
      </c>
      <c r="L35" s="41">
        <v>741465.1</v>
      </c>
      <c r="M35" s="41">
        <v>793346.8</v>
      </c>
      <c r="N35" s="41">
        <v>801353.4</v>
      </c>
      <c r="O35" s="41">
        <v>839979.5</v>
      </c>
      <c r="P35" s="7"/>
      <c r="Q35" s="7">
        <v>9268972.1999999993</v>
      </c>
    </row>
    <row r="36" spans="1:17" x14ac:dyDescent="0.3">
      <c r="B36" s="17" t="s">
        <v>35</v>
      </c>
      <c r="C36" s="14"/>
      <c r="D36" s="41">
        <v>18088.3</v>
      </c>
      <c r="E36" s="41">
        <v>16837.900000000001</v>
      </c>
      <c r="F36" s="41">
        <v>17892.400000000001</v>
      </c>
      <c r="G36" s="41">
        <v>15350.4</v>
      </c>
      <c r="H36" s="41">
        <v>15968.6</v>
      </c>
      <c r="I36" s="41">
        <v>15934.7</v>
      </c>
      <c r="J36" s="41">
        <v>16113.4</v>
      </c>
      <c r="K36" s="41">
        <v>16511.400000000001</v>
      </c>
      <c r="L36" s="41">
        <v>16411.099999999999</v>
      </c>
      <c r="M36" s="41">
        <v>17566</v>
      </c>
      <c r="N36" s="41">
        <v>18150.599999999999</v>
      </c>
      <c r="O36" s="41">
        <v>17483</v>
      </c>
      <c r="P36" s="7"/>
      <c r="Q36" s="7">
        <v>202307.80000000002</v>
      </c>
    </row>
    <row r="37" spans="1:17" x14ac:dyDescent="0.3">
      <c r="B37" s="17" t="s">
        <v>28</v>
      </c>
      <c r="C37" s="17"/>
      <c r="D37" s="40">
        <v>737203.4</v>
      </c>
      <c r="E37" s="40">
        <v>655076.69999999995</v>
      </c>
      <c r="F37" s="40">
        <v>751328.5</v>
      </c>
      <c r="G37" s="40">
        <v>689334.6</v>
      </c>
      <c r="H37" s="40">
        <v>665272.1</v>
      </c>
      <c r="I37" s="40">
        <v>687355.8</v>
      </c>
      <c r="J37" s="40">
        <v>740013.2</v>
      </c>
      <c r="K37" s="40">
        <v>698321.2</v>
      </c>
      <c r="L37" s="40">
        <v>709847.4</v>
      </c>
      <c r="M37" s="40">
        <v>738569.2</v>
      </c>
      <c r="N37" s="40">
        <v>740029.8</v>
      </c>
      <c r="O37" s="40">
        <v>779896.1</v>
      </c>
      <c r="P37" s="7"/>
      <c r="Q37" s="39">
        <v>8592248.0000000019</v>
      </c>
    </row>
    <row r="38" spans="1:17" x14ac:dyDescent="0.3">
      <c r="B38" s="30" t="s">
        <v>79</v>
      </c>
      <c r="C38" s="15"/>
      <c r="D38" s="41">
        <v>1614666.1</v>
      </c>
      <c r="E38" s="41">
        <v>1456343.8</v>
      </c>
      <c r="F38" s="41">
        <v>1646768.9</v>
      </c>
      <c r="G38" s="41">
        <v>1509508</v>
      </c>
      <c r="H38" s="41">
        <v>1481742</v>
      </c>
      <c r="I38" s="41">
        <v>1468519</v>
      </c>
      <c r="J38" s="41">
        <v>1563634.7</v>
      </c>
      <c r="K38" s="41">
        <v>1520882.1</v>
      </c>
      <c r="L38" s="41">
        <v>1526440</v>
      </c>
      <c r="M38" s="41">
        <v>1609636.4</v>
      </c>
      <c r="N38" s="41">
        <v>1620957.5</v>
      </c>
      <c r="O38" s="41">
        <v>1700387.6</v>
      </c>
      <c r="P38" s="7"/>
      <c r="Q38" s="41">
        <v>18719486.100000001</v>
      </c>
    </row>
    <row r="39" spans="1:17" x14ac:dyDescent="0.3">
      <c r="B39" s="15"/>
      <c r="C39" s="15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7"/>
      <c r="Q39" s="41"/>
    </row>
    <row r="40" spans="1:17" x14ac:dyDescent="0.3">
      <c r="B40" s="35" t="s">
        <v>52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7"/>
      <c r="Q40" s="7"/>
    </row>
    <row r="41" spans="1:17" x14ac:dyDescent="0.3">
      <c r="B41" s="17" t="s">
        <v>33</v>
      </c>
      <c r="C41" s="14"/>
      <c r="D41" s="41">
        <v>819.1</v>
      </c>
      <c r="E41" s="41">
        <v>794.8</v>
      </c>
      <c r="F41" s="41">
        <v>793.6</v>
      </c>
      <c r="G41" s="41">
        <v>861</v>
      </c>
      <c r="H41" s="41">
        <v>1943.3</v>
      </c>
      <c r="I41" s="41">
        <v>3156.8</v>
      </c>
      <c r="J41" s="41">
        <v>4863.3</v>
      </c>
      <c r="K41" s="41">
        <v>4433.3</v>
      </c>
      <c r="L41" s="41">
        <v>3593.7</v>
      </c>
      <c r="M41" s="41">
        <v>3621.7</v>
      </c>
      <c r="N41" s="41">
        <v>1970.6</v>
      </c>
      <c r="O41" s="41">
        <v>1064.5</v>
      </c>
      <c r="P41" s="7"/>
      <c r="Q41" s="7">
        <v>27915.7</v>
      </c>
    </row>
    <row r="42" spans="1:17" x14ac:dyDescent="0.3">
      <c r="B42" s="17" t="s">
        <v>34</v>
      </c>
      <c r="C42" s="14"/>
      <c r="D42" s="41">
        <v>152455.29999999999</v>
      </c>
      <c r="E42" s="41">
        <v>141336.5</v>
      </c>
      <c r="F42" s="41">
        <v>154691.4</v>
      </c>
      <c r="G42" s="41">
        <v>149586.79999999999</v>
      </c>
      <c r="H42" s="41">
        <v>146274</v>
      </c>
      <c r="I42" s="41">
        <v>125647.4</v>
      </c>
      <c r="J42" s="41">
        <v>145243.20000000001</v>
      </c>
      <c r="K42" s="41">
        <v>143112.29999999999</v>
      </c>
      <c r="L42" s="41">
        <v>139284</v>
      </c>
      <c r="M42" s="41">
        <v>138617.20000000001</v>
      </c>
      <c r="N42" s="41">
        <v>136592.1</v>
      </c>
      <c r="O42" s="41">
        <v>151073.79999999999</v>
      </c>
      <c r="P42" s="7"/>
      <c r="Q42" s="7">
        <v>1723914.0000000002</v>
      </c>
    </row>
    <row r="43" spans="1:17" x14ac:dyDescent="0.3">
      <c r="B43" s="17" t="s">
        <v>35</v>
      </c>
      <c r="C43" s="14"/>
      <c r="D43" s="41">
        <v>177.9</v>
      </c>
      <c r="E43" s="41">
        <v>148.19999999999999</v>
      </c>
      <c r="F43" s="41">
        <v>161.1</v>
      </c>
      <c r="G43" s="41">
        <v>150.1</v>
      </c>
      <c r="H43" s="41">
        <v>153.9</v>
      </c>
      <c r="I43" s="41">
        <v>154.9</v>
      </c>
      <c r="J43" s="41">
        <v>156.1</v>
      </c>
      <c r="K43" s="41">
        <v>133.80000000000001</v>
      </c>
      <c r="L43" s="41">
        <v>147.5</v>
      </c>
      <c r="M43" s="41">
        <v>154.4</v>
      </c>
      <c r="N43" s="41">
        <v>151.9</v>
      </c>
      <c r="O43" s="41">
        <v>159.5</v>
      </c>
      <c r="P43" s="7"/>
      <c r="Q43" s="7">
        <v>1849.3000000000002</v>
      </c>
    </row>
    <row r="44" spans="1:17" x14ac:dyDescent="0.3">
      <c r="B44" s="17" t="s">
        <v>28</v>
      </c>
      <c r="C44" s="17"/>
      <c r="D44" s="41">
        <v>330481.2</v>
      </c>
      <c r="E44" s="41">
        <v>268943.59999999998</v>
      </c>
      <c r="F44" s="41">
        <v>301729.7</v>
      </c>
      <c r="G44" s="41">
        <v>253340.79999999999</v>
      </c>
      <c r="H44" s="41">
        <v>249649.8</v>
      </c>
      <c r="I44" s="41">
        <v>186009.5</v>
      </c>
      <c r="J44" s="41">
        <v>253178.4</v>
      </c>
      <c r="K44" s="41">
        <v>225631.4</v>
      </c>
      <c r="L44" s="41">
        <v>234892.4</v>
      </c>
      <c r="M44" s="41">
        <v>250459.5</v>
      </c>
      <c r="N44" s="41">
        <v>231986.7</v>
      </c>
      <c r="O44" s="41">
        <v>306085.40000000002</v>
      </c>
      <c r="P44" s="7"/>
      <c r="Q44" s="7">
        <v>3092388.4</v>
      </c>
    </row>
    <row r="45" spans="1:17" x14ac:dyDescent="0.3">
      <c r="B45" s="21" t="s">
        <v>49</v>
      </c>
      <c r="C45" s="12"/>
      <c r="D45" s="40">
        <v>2885</v>
      </c>
      <c r="E45" s="40">
        <v>2767.6</v>
      </c>
      <c r="F45" s="40">
        <v>2913.4</v>
      </c>
      <c r="G45" s="40">
        <v>2318.6</v>
      </c>
      <c r="H45" s="40">
        <v>2201.6999999999998</v>
      </c>
      <c r="I45" s="40">
        <v>1881</v>
      </c>
      <c r="J45" s="40">
        <v>1776.6</v>
      </c>
      <c r="K45" s="40">
        <v>1771.9</v>
      </c>
      <c r="L45" s="40">
        <v>1950.9</v>
      </c>
      <c r="M45" s="40">
        <v>2540.1</v>
      </c>
      <c r="N45" s="40">
        <v>3075.4</v>
      </c>
      <c r="O45" s="40">
        <v>3017</v>
      </c>
      <c r="P45" s="7"/>
      <c r="Q45" s="39">
        <v>29099.200000000001</v>
      </c>
    </row>
    <row r="46" spans="1:17" x14ac:dyDescent="0.3">
      <c r="B46" s="30" t="s">
        <v>53</v>
      </c>
      <c r="C46" s="15"/>
      <c r="D46" s="41">
        <v>486818.5</v>
      </c>
      <c r="E46" s="41">
        <v>413990.69999999995</v>
      </c>
      <c r="F46" s="41">
        <v>460289.20000000007</v>
      </c>
      <c r="G46" s="41">
        <v>406257.29999999993</v>
      </c>
      <c r="H46" s="41">
        <v>400222.7</v>
      </c>
      <c r="I46" s="41">
        <v>316849.59999999998</v>
      </c>
      <c r="J46" s="41">
        <v>405217.6</v>
      </c>
      <c r="K46" s="41">
        <v>375082.69999999995</v>
      </c>
      <c r="L46" s="41">
        <v>379868.5</v>
      </c>
      <c r="M46" s="41">
        <v>395392.9</v>
      </c>
      <c r="N46" s="41">
        <v>373776.70000000007</v>
      </c>
      <c r="O46" s="41">
        <v>461400.2</v>
      </c>
      <c r="P46" s="7"/>
      <c r="Q46" s="41">
        <v>4875166.6000000006</v>
      </c>
    </row>
    <row r="47" spans="1:17" s="45" customFormat="1" x14ac:dyDescent="0.3">
      <c r="A47" s="53"/>
      <c r="B47" s="70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17" s="78" customFormat="1" x14ac:dyDescent="0.3">
      <c r="A48" s="45"/>
      <c r="B48" s="60" t="s">
        <v>119</v>
      </c>
      <c r="C48" s="67"/>
      <c r="D48" s="41">
        <v>439099.9</v>
      </c>
      <c r="E48" s="41">
        <v>437425.9</v>
      </c>
      <c r="F48" s="41">
        <v>449362.7</v>
      </c>
      <c r="G48" s="41">
        <v>448171.9</v>
      </c>
      <c r="H48" s="41">
        <v>444108.3</v>
      </c>
      <c r="I48" s="41">
        <v>429053.9</v>
      </c>
      <c r="J48" s="41">
        <v>434684.7</v>
      </c>
      <c r="K48" s="41">
        <v>436464.2</v>
      </c>
      <c r="L48" s="41">
        <v>434671.3</v>
      </c>
      <c r="M48" s="41">
        <v>423630.1</v>
      </c>
      <c r="N48" s="41">
        <v>463353.8</v>
      </c>
      <c r="O48" s="41">
        <v>456634.4</v>
      </c>
      <c r="P48" s="7"/>
      <c r="Q48" s="127">
        <v>456634.4</v>
      </c>
    </row>
    <row r="49" spans="1:17" s="78" customFormat="1" x14ac:dyDescent="0.3">
      <c r="A49" s="45"/>
      <c r="B49" s="60" t="s">
        <v>117</v>
      </c>
      <c r="C49" s="67"/>
      <c r="D49" s="41">
        <v>-59843.4</v>
      </c>
      <c r="E49" s="41">
        <v>-63561.2</v>
      </c>
      <c r="F49" s="41">
        <v>-54471.7</v>
      </c>
      <c r="G49" s="41">
        <v>-12078.7</v>
      </c>
      <c r="H49" s="41">
        <v>-23776.3</v>
      </c>
      <c r="I49" s="41">
        <v>-36990.6</v>
      </c>
      <c r="J49" s="41">
        <v>-59739.4</v>
      </c>
      <c r="K49" s="41">
        <v>-64661.599999999999</v>
      </c>
      <c r="L49" s="41">
        <v>-69401.2</v>
      </c>
      <c r="M49" s="41">
        <v>-86986.4</v>
      </c>
      <c r="N49" s="41">
        <v>-78408.7</v>
      </c>
      <c r="O49" s="41">
        <v>-88211.9</v>
      </c>
      <c r="P49" s="7"/>
      <c r="Q49" s="7">
        <v>-698131.1</v>
      </c>
    </row>
    <row r="50" spans="1:17" ht="15" thickBot="1" x14ac:dyDescent="0.35"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7"/>
      <c r="Q50" s="8"/>
    </row>
    <row r="51" spans="1:17" ht="15" thickTop="1" x14ac:dyDescent="0.3">
      <c r="B51" s="35" t="s">
        <v>121</v>
      </c>
      <c r="C51" s="11"/>
      <c r="D51" s="41">
        <v>11578959.999999996</v>
      </c>
      <c r="E51" s="41">
        <v>10223136.400000002</v>
      </c>
      <c r="F51" s="41">
        <v>11152092.400000002</v>
      </c>
      <c r="G51" s="41">
        <v>10027614.399999999</v>
      </c>
      <c r="H51" s="41">
        <v>9706580.6999999993</v>
      </c>
      <c r="I51" s="41">
        <v>9596866.9000000004</v>
      </c>
      <c r="J51" s="41">
        <v>9890296.5000000019</v>
      </c>
      <c r="K51" s="41">
        <v>10031176.1</v>
      </c>
      <c r="L51" s="41">
        <v>9918277.5999999996</v>
      </c>
      <c r="M51" s="41">
        <v>10299932.700000001</v>
      </c>
      <c r="N51" s="41">
        <v>11421077.699999999</v>
      </c>
      <c r="O51" s="41">
        <v>12036607.600000001</v>
      </c>
      <c r="P51" s="7"/>
      <c r="Q51" s="7">
        <v>125882619</v>
      </c>
    </row>
    <row r="52" spans="1:17" s="2" customFormat="1" ht="24" customHeight="1" x14ac:dyDescent="0.3">
      <c r="B52" s="32" t="s">
        <v>206</v>
      </c>
      <c r="C52" s="2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6" t="s">
        <v>19</v>
      </c>
    </row>
    <row r="53" spans="1:17" s="3" customFormat="1" ht="15" customHeight="1" x14ac:dyDescent="0.3">
      <c r="B53" s="33"/>
      <c r="C53" s="5"/>
      <c r="D53" s="4" t="s">
        <v>7</v>
      </c>
      <c r="E53" s="4" t="s">
        <v>8</v>
      </c>
      <c r="F53" s="4" t="s">
        <v>9</v>
      </c>
      <c r="G53" s="4" t="s">
        <v>10</v>
      </c>
      <c r="H53" s="4" t="s">
        <v>11</v>
      </c>
      <c r="I53" s="4" t="s">
        <v>12</v>
      </c>
      <c r="J53" s="4" t="s">
        <v>13</v>
      </c>
      <c r="K53" s="4" t="s">
        <v>14</v>
      </c>
      <c r="L53" s="4" t="s">
        <v>15</v>
      </c>
      <c r="M53" s="4" t="s">
        <v>16</v>
      </c>
      <c r="N53" s="4" t="s">
        <v>17</v>
      </c>
      <c r="O53" s="4" t="s">
        <v>18</v>
      </c>
      <c r="P53" s="4"/>
      <c r="Q53" s="4" t="s">
        <v>207</v>
      </c>
    </row>
    <row r="54" spans="1:17" x14ac:dyDescent="0.3">
      <c r="B54" s="25" t="s">
        <v>32</v>
      </c>
      <c r="C54" s="25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7"/>
      <c r="Q54" s="7"/>
    </row>
    <row r="55" spans="1:17" s="2" customFormat="1" x14ac:dyDescent="0.3">
      <c r="B55" s="97" t="s">
        <v>29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7"/>
      <c r="Q55" s="7"/>
    </row>
    <row r="56" spans="1:17" x14ac:dyDescent="0.3">
      <c r="B56" s="17" t="s">
        <v>21</v>
      </c>
      <c r="C56" s="14"/>
      <c r="D56" s="41">
        <v>735862.6</v>
      </c>
      <c r="E56" s="41">
        <v>644605.9</v>
      </c>
      <c r="F56" s="41">
        <v>602242.69999999995</v>
      </c>
      <c r="G56" s="41">
        <v>382064.5</v>
      </c>
      <c r="H56" s="41">
        <v>186620.4</v>
      </c>
      <c r="I56" s="41">
        <v>125192.4</v>
      </c>
      <c r="J56" s="41">
        <v>105520.2</v>
      </c>
      <c r="K56" s="41">
        <v>101384.9</v>
      </c>
      <c r="L56" s="41">
        <v>179964.5</v>
      </c>
      <c r="M56" s="41">
        <v>350558.9</v>
      </c>
      <c r="N56" s="41">
        <v>623756.1</v>
      </c>
      <c r="O56" s="41">
        <v>711747.8</v>
      </c>
      <c r="P56" s="7"/>
      <c r="Q56" s="7">
        <v>4749520.9000000004</v>
      </c>
    </row>
    <row r="57" spans="1:17" s="3" customFormat="1" x14ac:dyDescent="0.3">
      <c r="B57" s="17" t="s">
        <v>22</v>
      </c>
      <c r="C57" s="14"/>
      <c r="D57" s="41">
        <v>444804.1</v>
      </c>
      <c r="E57" s="41">
        <v>403468.7</v>
      </c>
      <c r="F57" s="41">
        <v>399733</v>
      </c>
      <c r="G57" s="41">
        <v>247689.1</v>
      </c>
      <c r="H57" s="41">
        <v>135144.9</v>
      </c>
      <c r="I57" s="41">
        <v>86547</v>
      </c>
      <c r="J57" s="41">
        <v>82444.800000000003</v>
      </c>
      <c r="K57" s="41">
        <v>75960.5</v>
      </c>
      <c r="L57" s="41">
        <v>123473.2</v>
      </c>
      <c r="M57" s="41">
        <v>224358.7</v>
      </c>
      <c r="N57" s="41">
        <v>400524.7</v>
      </c>
      <c r="O57" s="41">
        <v>422408.1</v>
      </c>
      <c r="P57" s="7"/>
      <c r="Q57" s="7">
        <v>3046556.8000000003</v>
      </c>
    </row>
    <row r="58" spans="1:17" x14ac:dyDescent="0.3">
      <c r="B58" s="17" t="s">
        <v>54</v>
      </c>
      <c r="C58" s="18"/>
      <c r="D58" s="41">
        <v>944323.6</v>
      </c>
      <c r="E58" s="41">
        <v>842838.8</v>
      </c>
      <c r="F58" s="41">
        <v>895546.8</v>
      </c>
      <c r="G58" s="41">
        <v>792650.9</v>
      </c>
      <c r="H58" s="41">
        <v>792946.7</v>
      </c>
      <c r="I58" s="41">
        <v>555357.80000000005</v>
      </c>
      <c r="J58" s="41">
        <v>846520.7</v>
      </c>
      <c r="K58" s="41">
        <v>905447.1</v>
      </c>
      <c r="L58" s="41">
        <v>828148.4</v>
      </c>
      <c r="M58" s="41">
        <v>908969.7</v>
      </c>
      <c r="N58" s="41">
        <v>912809.9</v>
      </c>
      <c r="O58" s="41">
        <v>972135.7</v>
      </c>
      <c r="P58" s="7"/>
      <c r="Q58" s="7">
        <v>10197696.1</v>
      </c>
    </row>
    <row r="59" spans="1:17" x14ac:dyDescent="0.3">
      <c r="B59" s="17"/>
      <c r="C59" s="18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7"/>
      <c r="Q59" s="7"/>
    </row>
    <row r="60" spans="1:17" x14ac:dyDescent="0.3">
      <c r="B60" s="17" t="s">
        <v>48</v>
      </c>
      <c r="C60" s="14"/>
      <c r="D60" s="41">
        <v>9986.9</v>
      </c>
      <c r="E60" s="41">
        <v>9954.5</v>
      </c>
      <c r="F60" s="41">
        <v>9834.7999999999993</v>
      </c>
      <c r="G60" s="41">
        <v>9004.2999999999993</v>
      </c>
      <c r="H60" s="41">
        <v>4900.8999999999996</v>
      </c>
      <c r="I60" s="41">
        <v>7795.7</v>
      </c>
      <c r="J60" s="41">
        <v>8373</v>
      </c>
      <c r="K60" s="41">
        <v>9653.6</v>
      </c>
      <c r="L60" s="41">
        <v>3445.4</v>
      </c>
      <c r="M60" s="41">
        <v>882.3</v>
      </c>
      <c r="N60" s="41">
        <v>9206.7999999999993</v>
      </c>
      <c r="O60" s="41">
        <v>9351.2000000000007</v>
      </c>
      <c r="P60" s="7"/>
      <c r="Q60" s="7">
        <v>92389.4</v>
      </c>
    </row>
    <row r="61" spans="1:17" x14ac:dyDescent="0.3">
      <c r="B61" s="17" t="s">
        <v>66</v>
      </c>
      <c r="C61" s="14"/>
      <c r="D61" s="41">
        <v>153012.79999999999</v>
      </c>
      <c r="E61" s="41">
        <v>134387.6</v>
      </c>
      <c r="F61" s="41">
        <v>148565.79999999999</v>
      </c>
      <c r="G61" s="41">
        <v>133497.79999999999</v>
      </c>
      <c r="H61" s="41">
        <v>130446</v>
      </c>
      <c r="I61" s="41">
        <v>110376.5</v>
      </c>
      <c r="J61" s="41">
        <v>118521.3</v>
      </c>
      <c r="K61" s="41">
        <v>126488.6</v>
      </c>
      <c r="L61" s="41">
        <v>128267</v>
      </c>
      <c r="M61" s="41">
        <v>146115.6</v>
      </c>
      <c r="N61" s="41">
        <v>157589.5</v>
      </c>
      <c r="O61" s="41">
        <v>164821.9</v>
      </c>
      <c r="P61" s="7"/>
      <c r="Q61" s="7">
        <v>1652090.4000000001</v>
      </c>
    </row>
    <row r="62" spans="1:17" x14ac:dyDescent="0.3">
      <c r="B62" s="17"/>
      <c r="C62" s="14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7"/>
      <c r="Q62" s="7"/>
    </row>
    <row r="63" spans="1:17" x14ac:dyDescent="0.3">
      <c r="B63" s="98" t="s">
        <v>67</v>
      </c>
      <c r="C63" s="17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7"/>
      <c r="Q63" s="7"/>
    </row>
    <row r="64" spans="1:17" x14ac:dyDescent="0.3">
      <c r="A64" s="2"/>
      <c r="B64" s="23" t="s">
        <v>36</v>
      </c>
      <c r="C64" s="14"/>
      <c r="D64" s="41">
        <v>102247.6</v>
      </c>
      <c r="E64" s="41">
        <v>90767.7</v>
      </c>
      <c r="F64" s="41">
        <v>105763.7</v>
      </c>
      <c r="G64" s="41">
        <v>96222.8</v>
      </c>
      <c r="H64" s="41">
        <v>112490.2</v>
      </c>
      <c r="I64" s="41">
        <v>119806.8</v>
      </c>
      <c r="J64" s="41">
        <v>116564.1</v>
      </c>
      <c r="K64" s="41">
        <v>117026.1</v>
      </c>
      <c r="L64" s="41">
        <v>116372</v>
      </c>
      <c r="M64" s="41">
        <v>144030.1</v>
      </c>
      <c r="N64" s="41">
        <v>111552.7</v>
      </c>
      <c r="O64" s="41">
        <v>146544.1</v>
      </c>
      <c r="P64" s="7"/>
      <c r="Q64" s="7">
        <v>1379387.9000000001</v>
      </c>
    </row>
    <row r="65" spans="1:17" x14ac:dyDescent="0.3">
      <c r="B65" s="23" t="s">
        <v>37</v>
      </c>
      <c r="C65" s="14"/>
      <c r="D65" s="41">
        <v>20379</v>
      </c>
      <c r="E65" s="41">
        <v>16953</v>
      </c>
      <c r="F65" s="41">
        <v>13666.5</v>
      </c>
      <c r="G65" s="41">
        <v>8896.2000000000007</v>
      </c>
      <c r="H65" s="41">
        <v>6661.1</v>
      </c>
      <c r="I65" s="41">
        <v>6944</v>
      </c>
      <c r="J65" s="41">
        <v>5673.9</v>
      </c>
      <c r="K65" s="41">
        <v>7316.9</v>
      </c>
      <c r="L65" s="41">
        <v>7596.6</v>
      </c>
      <c r="M65" s="41">
        <v>8231</v>
      </c>
      <c r="N65" s="41">
        <v>7570.7</v>
      </c>
      <c r="O65" s="41">
        <v>10467.700000000001</v>
      </c>
      <c r="P65" s="7"/>
      <c r="Q65" s="7">
        <v>120356.59999999999</v>
      </c>
    </row>
    <row r="66" spans="1:17" x14ac:dyDescent="0.3">
      <c r="B66" s="23" t="s">
        <v>39</v>
      </c>
      <c r="C66" s="14"/>
      <c r="D66" s="41">
        <v>24740.5</v>
      </c>
      <c r="E66" s="41">
        <v>22704.1</v>
      </c>
      <c r="F66" s="41">
        <v>24620.6</v>
      </c>
      <c r="G66" s="41">
        <v>24822.1</v>
      </c>
      <c r="H66" s="41">
        <v>23965.599999999999</v>
      </c>
      <c r="I66" s="41">
        <v>24382</v>
      </c>
      <c r="J66" s="41">
        <v>24074.3</v>
      </c>
      <c r="K66" s="41">
        <v>25590.9</v>
      </c>
      <c r="L66" s="41">
        <v>20261.3</v>
      </c>
      <c r="M66" s="41">
        <v>26141</v>
      </c>
      <c r="N66" s="41">
        <v>25555.3</v>
      </c>
      <c r="O66" s="41">
        <v>25430</v>
      </c>
      <c r="P66" s="7"/>
      <c r="Q66" s="7">
        <v>292287.69999999995</v>
      </c>
    </row>
    <row r="67" spans="1:17" x14ac:dyDescent="0.3">
      <c r="B67" s="23" t="s">
        <v>38</v>
      </c>
      <c r="C67" s="14"/>
      <c r="D67" s="40">
        <v>67835</v>
      </c>
      <c r="E67" s="40">
        <v>60735.7</v>
      </c>
      <c r="F67" s="40">
        <v>67051</v>
      </c>
      <c r="G67" s="40">
        <v>57967.9</v>
      </c>
      <c r="H67" s="40">
        <v>46323.1</v>
      </c>
      <c r="I67" s="40">
        <v>49543.8</v>
      </c>
      <c r="J67" s="40">
        <v>45647.7</v>
      </c>
      <c r="K67" s="40">
        <v>63050.2</v>
      </c>
      <c r="L67" s="40">
        <v>57631.7</v>
      </c>
      <c r="M67" s="40">
        <v>51119.1</v>
      </c>
      <c r="N67" s="40">
        <v>52591.1</v>
      </c>
      <c r="O67" s="40">
        <v>55967.8</v>
      </c>
      <c r="P67" s="7"/>
      <c r="Q67" s="39">
        <v>675464.10000000009</v>
      </c>
    </row>
    <row r="68" spans="1:17" x14ac:dyDescent="0.3">
      <c r="B68" s="98" t="s">
        <v>47</v>
      </c>
      <c r="C68" s="17"/>
      <c r="D68" s="41">
        <v>215202.1</v>
      </c>
      <c r="E68" s="41">
        <v>191160.5</v>
      </c>
      <c r="F68" s="41">
        <v>211101.8</v>
      </c>
      <c r="G68" s="41">
        <v>187909</v>
      </c>
      <c r="H68" s="41">
        <v>189440</v>
      </c>
      <c r="I68" s="41">
        <v>200676.59999999998</v>
      </c>
      <c r="J68" s="41">
        <v>191960</v>
      </c>
      <c r="K68" s="41">
        <v>212984.09999999998</v>
      </c>
      <c r="L68" s="41">
        <v>201861.59999999998</v>
      </c>
      <c r="M68" s="41">
        <v>229521.2</v>
      </c>
      <c r="N68" s="41">
        <v>197269.8</v>
      </c>
      <c r="O68" s="41">
        <v>238409.60000000003</v>
      </c>
      <c r="P68" s="7"/>
      <c r="Q68" s="41">
        <v>2467496.3000000003</v>
      </c>
    </row>
    <row r="69" spans="1:17" x14ac:dyDescent="0.3">
      <c r="B69" s="98"/>
      <c r="C69" s="17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7"/>
      <c r="Q69" s="41"/>
    </row>
    <row r="70" spans="1:17" x14ac:dyDescent="0.3">
      <c r="B70" s="98" t="s">
        <v>57</v>
      </c>
      <c r="C70" s="17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7"/>
      <c r="Q70" s="7"/>
    </row>
    <row r="71" spans="1:17" x14ac:dyDescent="0.3">
      <c r="A71" s="2"/>
      <c r="B71" s="23" t="s">
        <v>56</v>
      </c>
      <c r="C71" s="14"/>
      <c r="D71" s="41">
        <v>38208.300000000003</v>
      </c>
      <c r="E71" s="41">
        <v>39046.9</v>
      </c>
      <c r="F71" s="41">
        <v>46152.2</v>
      </c>
      <c r="G71" s="41">
        <v>43864.5</v>
      </c>
      <c r="H71" s="41">
        <v>36119.9</v>
      </c>
      <c r="I71" s="41">
        <v>45910.2</v>
      </c>
      <c r="J71" s="41">
        <v>51725.599999999999</v>
      </c>
      <c r="K71" s="41">
        <v>66143.600000000006</v>
      </c>
      <c r="L71" s="41">
        <v>61857.4</v>
      </c>
      <c r="M71" s="41">
        <v>69010</v>
      </c>
      <c r="N71" s="41">
        <v>80595.100000000006</v>
      </c>
      <c r="O71" s="41">
        <v>74837.399999999994</v>
      </c>
      <c r="P71" s="7"/>
      <c r="Q71" s="7">
        <v>653471.1</v>
      </c>
    </row>
    <row r="72" spans="1:17" x14ac:dyDescent="0.3">
      <c r="B72" s="23" t="s">
        <v>33</v>
      </c>
      <c r="C72" s="18"/>
      <c r="D72" s="41">
        <v>1069.5999999999999</v>
      </c>
      <c r="E72" s="41">
        <v>2261</v>
      </c>
      <c r="F72" s="41">
        <v>792.9</v>
      </c>
      <c r="G72" s="41">
        <v>557</v>
      </c>
      <c r="H72" s="41">
        <v>853.8</v>
      </c>
      <c r="I72" s="41">
        <v>1238.4000000000001</v>
      </c>
      <c r="J72" s="41">
        <v>1326.7</v>
      </c>
      <c r="K72" s="41">
        <v>1672.6</v>
      </c>
      <c r="L72" s="41">
        <v>595.5</v>
      </c>
      <c r="M72" s="41">
        <v>1019.8</v>
      </c>
      <c r="N72" s="41">
        <v>1077.9000000000001</v>
      </c>
      <c r="O72" s="41">
        <v>2358.6999999999998</v>
      </c>
      <c r="P72" s="7"/>
      <c r="Q72" s="7">
        <v>14823.899999999998</v>
      </c>
    </row>
    <row r="73" spans="1:17" x14ac:dyDescent="0.3">
      <c r="B73" s="23" t="s">
        <v>34</v>
      </c>
      <c r="C73" s="18"/>
      <c r="D73" s="41">
        <v>1496753.4</v>
      </c>
      <c r="E73" s="41">
        <v>1356045.2</v>
      </c>
      <c r="F73" s="41">
        <v>1500480.4</v>
      </c>
      <c r="G73" s="41">
        <v>1265514.5</v>
      </c>
      <c r="H73" s="41">
        <v>1214246.6000000001</v>
      </c>
      <c r="I73" s="41">
        <v>1270121.8</v>
      </c>
      <c r="J73" s="41">
        <v>1433804.2</v>
      </c>
      <c r="K73" s="41">
        <v>1490878.5</v>
      </c>
      <c r="L73" s="41">
        <v>1464457.5</v>
      </c>
      <c r="M73" s="41">
        <v>1555312.7</v>
      </c>
      <c r="N73" s="41">
        <v>1529294.3</v>
      </c>
      <c r="O73" s="41">
        <v>1596048.7</v>
      </c>
      <c r="P73" s="7"/>
      <c r="Q73" s="7">
        <v>17172957.800000001</v>
      </c>
    </row>
    <row r="74" spans="1:17" x14ac:dyDescent="0.3">
      <c r="B74" s="23" t="s">
        <v>35</v>
      </c>
      <c r="C74" s="18"/>
      <c r="D74" s="40">
        <v>418.4</v>
      </c>
      <c r="E74" s="40">
        <v>48</v>
      </c>
      <c r="F74" s="40">
        <v>171.5</v>
      </c>
      <c r="G74" s="40">
        <v>56.9</v>
      </c>
      <c r="H74" s="40">
        <v>116.6</v>
      </c>
      <c r="I74" s="40">
        <v>77.7</v>
      </c>
      <c r="J74" s="40">
        <v>73.2</v>
      </c>
      <c r="K74" s="40">
        <v>127.3</v>
      </c>
      <c r="L74" s="40">
        <v>63</v>
      </c>
      <c r="M74" s="40">
        <v>85</v>
      </c>
      <c r="N74" s="40">
        <v>141.5</v>
      </c>
      <c r="O74" s="40">
        <v>124.4</v>
      </c>
      <c r="P74" s="7"/>
      <c r="Q74" s="39">
        <v>1503.5000000000002</v>
      </c>
    </row>
    <row r="75" spans="1:17" x14ac:dyDescent="0.3">
      <c r="B75" s="98" t="s">
        <v>58</v>
      </c>
      <c r="C75" s="17"/>
      <c r="D75" s="41">
        <v>1536449.6999999997</v>
      </c>
      <c r="E75" s="41">
        <v>1397401.0999999999</v>
      </c>
      <c r="F75" s="41">
        <v>1547597</v>
      </c>
      <c r="G75" s="41">
        <v>1309992.8999999999</v>
      </c>
      <c r="H75" s="41">
        <v>1251336.9000000001</v>
      </c>
      <c r="I75" s="41">
        <v>1317348.1000000001</v>
      </c>
      <c r="J75" s="41">
        <v>1486929.7</v>
      </c>
      <c r="K75" s="41">
        <v>1558822</v>
      </c>
      <c r="L75" s="41">
        <v>1526973.4</v>
      </c>
      <c r="M75" s="41">
        <v>1625427.5</v>
      </c>
      <c r="N75" s="41">
        <v>1611108.8</v>
      </c>
      <c r="O75" s="41">
        <v>1673369.2</v>
      </c>
      <c r="P75" s="7"/>
      <c r="Q75" s="41">
        <v>17842756.300000001</v>
      </c>
    </row>
    <row r="76" spans="1:17" x14ac:dyDescent="0.3">
      <c r="B76" s="98"/>
      <c r="C76" s="17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7"/>
      <c r="Q76" s="41"/>
    </row>
    <row r="77" spans="1:17" x14ac:dyDescent="0.3">
      <c r="B77" s="98" t="s">
        <v>59</v>
      </c>
      <c r="C77" s="17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7"/>
      <c r="Q77" s="7"/>
    </row>
    <row r="78" spans="1:17" x14ac:dyDescent="0.3">
      <c r="B78" s="23" t="s">
        <v>33</v>
      </c>
      <c r="C78" s="18"/>
      <c r="D78" s="41">
        <v>28767.599999999999</v>
      </c>
      <c r="E78" s="41">
        <v>20683.8</v>
      </c>
      <c r="F78" s="41">
        <v>30383.8</v>
      </c>
      <c r="G78" s="41">
        <v>22785.5</v>
      </c>
      <c r="H78" s="41">
        <v>48953.3</v>
      </c>
      <c r="I78" s="41">
        <v>51787</v>
      </c>
      <c r="J78" s="41">
        <v>71458.8</v>
      </c>
      <c r="K78" s="41">
        <v>33302.9</v>
      </c>
      <c r="L78" s="41">
        <v>42625.2</v>
      </c>
      <c r="M78" s="41">
        <v>32272.3</v>
      </c>
      <c r="N78" s="41">
        <v>46360.9</v>
      </c>
      <c r="O78" s="41">
        <v>44729.7</v>
      </c>
      <c r="P78" s="7"/>
      <c r="Q78" s="7">
        <v>474110.80000000005</v>
      </c>
    </row>
    <row r="79" spans="1:17" x14ac:dyDescent="0.3">
      <c r="B79" s="23" t="s">
        <v>34</v>
      </c>
      <c r="C79" s="18"/>
      <c r="D79" s="41">
        <v>890793.6</v>
      </c>
      <c r="E79" s="41">
        <v>795199.3</v>
      </c>
      <c r="F79" s="41">
        <v>798169.1</v>
      </c>
      <c r="G79" s="41">
        <v>689740.6</v>
      </c>
      <c r="H79" s="41">
        <v>734450.3</v>
      </c>
      <c r="I79" s="41">
        <v>674813.4</v>
      </c>
      <c r="J79" s="41">
        <v>676420.3</v>
      </c>
      <c r="K79" s="41">
        <v>772726.8</v>
      </c>
      <c r="L79" s="41">
        <v>645630.30000000005</v>
      </c>
      <c r="M79" s="41">
        <v>671099.3</v>
      </c>
      <c r="N79" s="41">
        <v>838998.3</v>
      </c>
      <c r="O79" s="41">
        <v>914452.4</v>
      </c>
      <c r="P79" s="7"/>
      <c r="Q79" s="7">
        <v>9102493.6999999993</v>
      </c>
    </row>
    <row r="80" spans="1:17" x14ac:dyDescent="0.3">
      <c r="B80" s="42" t="s">
        <v>61</v>
      </c>
      <c r="C80" s="12"/>
      <c r="D80" s="40">
        <v>1632.5</v>
      </c>
      <c r="E80" s="40">
        <v>1505.9</v>
      </c>
      <c r="F80" s="40">
        <v>1718.8</v>
      </c>
      <c r="G80" s="40">
        <v>1493.1</v>
      </c>
      <c r="H80" s="40">
        <v>1566.7</v>
      </c>
      <c r="I80" s="40">
        <v>1464.3</v>
      </c>
      <c r="J80" s="40">
        <v>1433.1</v>
      </c>
      <c r="K80" s="40">
        <v>1516</v>
      </c>
      <c r="L80" s="40">
        <v>8415.5</v>
      </c>
      <c r="M80" s="40">
        <v>21528.9</v>
      </c>
      <c r="N80" s="40">
        <v>33237.599999999999</v>
      </c>
      <c r="O80" s="40">
        <v>48985.2</v>
      </c>
      <c r="P80" s="7"/>
      <c r="Q80" s="39">
        <v>124497.59999999999</v>
      </c>
    </row>
    <row r="81" spans="2:18" x14ac:dyDescent="0.3">
      <c r="B81" s="98" t="s">
        <v>60</v>
      </c>
      <c r="C81" s="17"/>
      <c r="D81" s="37">
        <v>921193.7</v>
      </c>
      <c r="E81" s="37">
        <v>817389.00000000012</v>
      </c>
      <c r="F81" s="37">
        <v>830271.70000000007</v>
      </c>
      <c r="G81" s="37">
        <v>714019.2</v>
      </c>
      <c r="H81" s="37">
        <v>784970.3</v>
      </c>
      <c r="I81" s="37">
        <v>728064.70000000007</v>
      </c>
      <c r="J81" s="37">
        <v>749312.20000000007</v>
      </c>
      <c r="K81" s="37">
        <v>807545.70000000007</v>
      </c>
      <c r="L81" s="37">
        <v>696671</v>
      </c>
      <c r="M81" s="37">
        <v>724900.50000000012</v>
      </c>
      <c r="N81" s="37">
        <v>918596.8</v>
      </c>
      <c r="O81" s="37">
        <v>1008167.2999999999</v>
      </c>
      <c r="P81" s="7"/>
      <c r="Q81" s="37">
        <v>9701102.0999999996</v>
      </c>
    </row>
    <row r="82" spans="2:18" ht="15" thickBot="1" x14ac:dyDescent="0.35">
      <c r="B82" s="98"/>
      <c r="C82" s="17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8"/>
      <c r="Q82" s="26"/>
      <c r="R82" s="2"/>
    </row>
    <row r="83" spans="2:18" ht="15" thickTop="1" x14ac:dyDescent="0.3">
      <c r="B83" s="30" t="s">
        <v>30</v>
      </c>
      <c r="C83" s="16"/>
      <c r="D83" s="41">
        <v>4960835.5</v>
      </c>
      <c r="E83" s="41">
        <v>4441206.0999999996</v>
      </c>
      <c r="F83" s="41">
        <v>4644893.5999999996</v>
      </c>
      <c r="G83" s="41">
        <v>3776827.7</v>
      </c>
      <c r="H83" s="41">
        <v>3475806.0999999996</v>
      </c>
      <c r="I83" s="41">
        <v>3131358.8000000003</v>
      </c>
      <c r="J83" s="41">
        <v>3589581.9000000004</v>
      </c>
      <c r="K83" s="41">
        <v>3798286.5000000005</v>
      </c>
      <c r="L83" s="41">
        <v>3688804.5</v>
      </c>
      <c r="M83" s="41">
        <v>4210734.4000000004</v>
      </c>
      <c r="N83" s="41">
        <v>4830862.3999999994</v>
      </c>
      <c r="O83" s="41">
        <v>5200410.8</v>
      </c>
      <c r="P83" s="7"/>
      <c r="Q83" s="41">
        <v>49749608.300000004</v>
      </c>
    </row>
    <row r="84" spans="2:18" x14ac:dyDescent="0.3">
      <c r="B84" s="30"/>
      <c r="C84" s="16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7"/>
      <c r="Q84" s="41"/>
    </row>
    <row r="85" spans="2:18" x14ac:dyDescent="0.3">
      <c r="B85" s="35" t="s">
        <v>123</v>
      </c>
      <c r="C85" s="20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7"/>
      <c r="Q85" s="7"/>
    </row>
    <row r="86" spans="2:18" x14ac:dyDescent="0.3">
      <c r="B86" s="21" t="s">
        <v>5</v>
      </c>
      <c r="C86" s="21"/>
      <c r="D86" s="41">
        <v>375409.36</v>
      </c>
      <c r="E86" s="41">
        <v>281474.43</v>
      </c>
      <c r="F86" s="41">
        <v>341107.82</v>
      </c>
      <c r="G86" s="41">
        <v>329827.51</v>
      </c>
      <c r="H86" s="41">
        <v>370230.38</v>
      </c>
      <c r="I86" s="41">
        <v>287216.82</v>
      </c>
      <c r="J86" s="41">
        <v>362851.62</v>
      </c>
      <c r="K86" s="41">
        <v>325162.93</v>
      </c>
      <c r="L86" s="41">
        <v>324669.90999999997</v>
      </c>
      <c r="M86" s="41">
        <v>341324.63</v>
      </c>
      <c r="N86" s="41">
        <v>324053.33</v>
      </c>
      <c r="O86" s="41">
        <v>365151.79</v>
      </c>
      <c r="P86" s="7"/>
      <c r="Q86" s="7">
        <v>4028480.5300000003</v>
      </c>
    </row>
    <row r="87" spans="2:18" x14ac:dyDescent="0.3">
      <c r="B87" s="21" t="s">
        <v>0</v>
      </c>
      <c r="C87" s="21"/>
      <c r="D87" s="41">
        <v>813674.26</v>
      </c>
      <c r="E87" s="41">
        <v>1207295.01</v>
      </c>
      <c r="F87" s="41">
        <v>1053774.05</v>
      </c>
      <c r="G87" s="41">
        <v>1127448.8999999999</v>
      </c>
      <c r="H87" s="41">
        <v>995475.93</v>
      </c>
      <c r="I87" s="41">
        <v>1176304.8700000001</v>
      </c>
      <c r="J87" s="41">
        <v>1223479.6399999999</v>
      </c>
      <c r="K87" s="41">
        <v>1147976.23</v>
      </c>
      <c r="L87" s="41">
        <v>1285488.0900000001</v>
      </c>
      <c r="M87" s="41">
        <v>1247349.1000000001</v>
      </c>
      <c r="N87" s="41">
        <v>1210033.93</v>
      </c>
      <c r="O87" s="41">
        <v>1226722.1299999999</v>
      </c>
      <c r="P87" s="7"/>
      <c r="Q87" s="7">
        <v>13715022.140000001</v>
      </c>
    </row>
    <row r="88" spans="2:18" x14ac:dyDescent="0.3">
      <c r="B88" s="21" t="s">
        <v>1</v>
      </c>
      <c r="C88" s="21"/>
      <c r="D88" s="41">
        <v>413656.81</v>
      </c>
      <c r="E88" s="41">
        <v>317310.89</v>
      </c>
      <c r="F88" s="41">
        <v>357610.99</v>
      </c>
      <c r="G88" s="41">
        <v>319015.89</v>
      </c>
      <c r="H88" s="41">
        <v>356640.91</v>
      </c>
      <c r="I88" s="41">
        <v>299932.09000000003</v>
      </c>
      <c r="J88" s="41">
        <v>286593.03000000003</v>
      </c>
      <c r="K88" s="41">
        <v>324340.13</v>
      </c>
      <c r="L88" s="41">
        <v>270997.5</v>
      </c>
      <c r="M88" s="41">
        <v>337538.97</v>
      </c>
      <c r="N88" s="41">
        <v>317043.69</v>
      </c>
      <c r="O88" s="41">
        <v>357190.52</v>
      </c>
      <c r="P88" s="7"/>
      <c r="Q88" s="7">
        <v>3957871.42</v>
      </c>
    </row>
    <row r="89" spans="2:18" x14ac:dyDescent="0.3">
      <c r="B89" s="21" t="s">
        <v>2</v>
      </c>
      <c r="C89" s="21"/>
      <c r="D89" s="41">
        <v>600475.21</v>
      </c>
      <c r="E89" s="41">
        <v>459482.73</v>
      </c>
      <c r="F89" s="41">
        <v>545087.67000000004</v>
      </c>
      <c r="G89" s="41">
        <v>498825.28</v>
      </c>
      <c r="H89" s="41">
        <v>627793.36</v>
      </c>
      <c r="I89" s="41">
        <v>542034.02</v>
      </c>
      <c r="J89" s="41">
        <v>507526</v>
      </c>
      <c r="K89" s="41">
        <v>428085.51</v>
      </c>
      <c r="L89" s="41">
        <v>443041.13</v>
      </c>
      <c r="M89" s="41">
        <v>430630.95</v>
      </c>
      <c r="N89" s="41">
        <v>824508.32</v>
      </c>
      <c r="O89" s="41">
        <v>811108.68</v>
      </c>
      <c r="P89" s="7"/>
      <c r="Q89" s="7">
        <v>6718598.8599999994</v>
      </c>
    </row>
    <row r="90" spans="2:18" x14ac:dyDescent="0.3">
      <c r="B90" s="21" t="s">
        <v>3</v>
      </c>
      <c r="C90" s="21"/>
      <c r="D90" s="41">
        <v>71548.899999999994</v>
      </c>
      <c r="E90" s="41">
        <v>58157.66</v>
      </c>
      <c r="F90" s="41">
        <v>66086.58</v>
      </c>
      <c r="G90" s="41">
        <v>32805.550000000003</v>
      </c>
      <c r="H90" s="41">
        <v>6062.38</v>
      </c>
      <c r="I90" s="41">
        <v>104708.17</v>
      </c>
      <c r="J90" s="41">
        <v>16567.96</v>
      </c>
      <c r="K90" s="41">
        <v>16404.96</v>
      </c>
      <c r="L90" s="41">
        <v>13192.29</v>
      </c>
      <c r="M90" s="41">
        <v>4306.0200000000004</v>
      </c>
      <c r="N90" s="41">
        <v>2125.33</v>
      </c>
      <c r="O90" s="41">
        <v>28871.05</v>
      </c>
      <c r="P90" s="7"/>
      <c r="Q90" s="7">
        <v>420836.85000000003</v>
      </c>
    </row>
    <row r="91" spans="2:18" x14ac:dyDescent="0.3">
      <c r="B91" s="21" t="s">
        <v>4</v>
      </c>
      <c r="C91" s="21"/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7"/>
      <c r="Q91" s="7">
        <v>0</v>
      </c>
    </row>
    <row r="92" spans="2:18" x14ac:dyDescent="0.3">
      <c r="B92" s="21" t="s">
        <v>50</v>
      </c>
      <c r="C92" s="21"/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7"/>
      <c r="Q92" s="39">
        <v>0</v>
      </c>
    </row>
    <row r="93" spans="2:18" x14ac:dyDescent="0.3">
      <c r="B93" s="96" t="s">
        <v>124</v>
      </c>
      <c r="C93" s="22"/>
      <c r="D93" s="41">
        <v>2274764.54</v>
      </c>
      <c r="E93" s="41">
        <v>2323720.7200000002</v>
      </c>
      <c r="F93" s="41">
        <v>2363667.1100000003</v>
      </c>
      <c r="G93" s="41">
        <v>2307923.13</v>
      </c>
      <c r="H93" s="41">
        <v>2356202.96</v>
      </c>
      <c r="I93" s="41">
        <v>2410195.9700000002</v>
      </c>
      <c r="J93" s="41">
        <v>2397018.25</v>
      </c>
      <c r="K93" s="41">
        <v>2241969.7599999998</v>
      </c>
      <c r="L93" s="41">
        <v>2337388.92</v>
      </c>
      <c r="M93" s="41">
        <v>2361149.67</v>
      </c>
      <c r="N93" s="41">
        <v>2677764.6</v>
      </c>
      <c r="O93" s="41">
        <v>2789044.17</v>
      </c>
      <c r="P93" s="7"/>
      <c r="Q93" s="41">
        <v>28840809.800000004</v>
      </c>
    </row>
    <row r="94" spans="2:18" x14ac:dyDescent="0.3">
      <c r="B94" s="96"/>
      <c r="C94" s="22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7"/>
      <c r="Q94" s="41"/>
    </row>
    <row r="95" spans="2:18" x14ac:dyDescent="0.3">
      <c r="B95" s="31" t="s">
        <v>125</v>
      </c>
      <c r="C95" s="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7"/>
      <c r="Q95" s="7"/>
    </row>
    <row r="96" spans="2:18" x14ac:dyDescent="0.3">
      <c r="B96" s="19" t="s">
        <v>23</v>
      </c>
      <c r="C96" s="19"/>
      <c r="D96" s="41">
        <v>117139.97</v>
      </c>
      <c r="E96" s="41">
        <v>90674.83</v>
      </c>
      <c r="F96" s="41">
        <v>108876.74</v>
      </c>
      <c r="G96" s="41">
        <v>74976.36</v>
      </c>
      <c r="H96" s="41">
        <v>77807.460000000006</v>
      </c>
      <c r="I96" s="41">
        <v>63633.21</v>
      </c>
      <c r="J96" s="41">
        <v>79162.86</v>
      </c>
      <c r="K96" s="41">
        <v>73737.16</v>
      </c>
      <c r="L96" s="41">
        <v>61423.68</v>
      </c>
      <c r="M96" s="41">
        <v>71110.789999999994</v>
      </c>
      <c r="N96" s="41">
        <v>83797.94</v>
      </c>
      <c r="O96" s="41">
        <v>158323.18</v>
      </c>
      <c r="P96" s="7"/>
      <c r="Q96" s="7">
        <v>1060664.18</v>
      </c>
    </row>
    <row r="97" spans="2:17" x14ac:dyDescent="0.3">
      <c r="B97" s="19" t="s">
        <v>24</v>
      </c>
      <c r="C97" s="19"/>
      <c r="D97" s="41">
        <v>2573896.7599999998</v>
      </c>
      <c r="E97" s="41">
        <v>2135307.85</v>
      </c>
      <c r="F97" s="41">
        <v>2432591.58</v>
      </c>
      <c r="G97" s="41">
        <v>2236060.1</v>
      </c>
      <c r="H97" s="41">
        <v>2225035.29</v>
      </c>
      <c r="I97" s="41">
        <v>2089420.85</v>
      </c>
      <c r="J97" s="41">
        <v>2208754.96</v>
      </c>
      <c r="K97" s="41">
        <v>2206975.42</v>
      </c>
      <c r="L97" s="41">
        <v>2137648.29</v>
      </c>
      <c r="M97" s="41">
        <v>2119614.67</v>
      </c>
      <c r="N97" s="41">
        <v>2220044</v>
      </c>
      <c r="O97" s="41">
        <v>2232754.16</v>
      </c>
      <c r="P97" s="7"/>
      <c r="Q97" s="7">
        <v>26818103.929999996</v>
      </c>
    </row>
    <row r="98" spans="2:17" x14ac:dyDescent="0.3">
      <c r="B98" s="19" t="s">
        <v>25</v>
      </c>
      <c r="C98" s="19"/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7"/>
      <c r="Q98" s="7">
        <v>0</v>
      </c>
    </row>
    <row r="99" spans="2:17" x14ac:dyDescent="0.3">
      <c r="B99" s="19" t="s">
        <v>26</v>
      </c>
      <c r="C99" s="19"/>
      <c r="D99" s="41">
        <v>645207.9</v>
      </c>
      <c r="E99" s="41">
        <v>523945.68</v>
      </c>
      <c r="F99" s="41">
        <v>602150.6</v>
      </c>
      <c r="G99" s="41">
        <v>559198.03</v>
      </c>
      <c r="H99" s="41">
        <v>551341.88</v>
      </c>
      <c r="I99" s="41">
        <v>527596.41</v>
      </c>
      <c r="J99" s="41">
        <v>537342.84</v>
      </c>
      <c r="K99" s="41">
        <v>487165.06</v>
      </c>
      <c r="L99" s="41">
        <v>467746.95</v>
      </c>
      <c r="M99" s="41">
        <v>458166.2</v>
      </c>
      <c r="N99" s="41">
        <v>402455.74</v>
      </c>
      <c r="O99" s="41">
        <v>541127.86</v>
      </c>
      <c r="P99" s="7"/>
      <c r="Q99" s="7">
        <v>6303445.1500000004</v>
      </c>
    </row>
    <row r="100" spans="2:17" x14ac:dyDescent="0.3">
      <c r="B100" s="19" t="s">
        <v>27</v>
      </c>
      <c r="C100" s="19"/>
      <c r="D100" s="40">
        <v>1134568.8600000001</v>
      </c>
      <c r="E100" s="40">
        <v>941461.64</v>
      </c>
      <c r="F100" s="40">
        <v>1088030.58</v>
      </c>
      <c r="G100" s="40">
        <v>868750.08</v>
      </c>
      <c r="H100" s="40">
        <v>779406.52</v>
      </c>
      <c r="I100" s="40">
        <v>816250.07</v>
      </c>
      <c r="J100" s="40">
        <v>972998.65</v>
      </c>
      <c r="K100" s="40">
        <v>878302.74</v>
      </c>
      <c r="L100" s="40">
        <v>857025.3</v>
      </c>
      <c r="M100" s="40">
        <v>864888.31999999995</v>
      </c>
      <c r="N100" s="40">
        <v>992721.43</v>
      </c>
      <c r="O100" s="40">
        <v>927216.33</v>
      </c>
      <c r="P100" s="7"/>
      <c r="Q100" s="39">
        <v>11121620.52</v>
      </c>
    </row>
    <row r="101" spans="2:17" x14ac:dyDescent="0.3">
      <c r="B101" s="105" t="s">
        <v>126</v>
      </c>
      <c r="C101" s="10"/>
      <c r="D101" s="37">
        <v>4470813.49</v>
      </c>
      <c r="E101" s="37">
        <v>3691390.0000000005</v>
      </c>
      <c r="F101" s="37">
        <v>4231649.5</v>
      </c>
      <c r="G101" s="37">
        <v>3738984.5700000003</v>
      </c>
      <c r="H101" s="37">
        <v>3633591.15</v>
      </c>
      <c r="I101" s="37">
        <v>3496900.54</v>
      </c>
      <c r="J101" s="37">
        <v>3798259.3099999996</v>
      </c>
      <c r="K101" s="37">
        <v>3646180.38</v>
      </c>
      <c r="L101" s="37">
        <v>3523844.2200000007</v>
      </c>
      <c r="M101" s="37">
        <v>3513779.98</v>
      </c>
      <c r="N101" s="37">
        <v>3699019.11</v>
      </c>
      <c r="O101" s="37">
        <v>3859421.5300000003</v>
      </c>
      <c r="P101" s="7"/>
      <c r="Q101" s="37">
        <v>45303833.779999994</v>
      </c>
    </row>
    <row r="102" spans="2:17" x14ac:dyDescent="0.3">
      <c r="B102" s="105"/>
      <c r="C102" s="1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7"/>
      <c r="Q102" s="41"/>
    </row>
    <row r="103" spans="2:17" x14ac:dyDescent="0.3">
      <c r="B103" s="105" t="s">
        <v>120</v>
      </c>
      <c r="C103" s="10"/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7"/>
      <c r="Q103" s="7">
        <v>0</v>
      </c>
    </row>
    <row r="104" spans="2:17" s="2" customFormat="1" ht="24" customHeight="1" x14ac:dyDescent="0.3">
      <c r="B104" s="32" t="s">
        <v>206</v>
      </c>
      <c r="C104" s="2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125" t="s">
        <v>19</v>
      </c>
    </row>
    <row r="105" spans="2:17" s="3" customFormat="1" ht="15" customHeight="1" x14ac:dyDescent="0.3">
      <c r="B105" s="33"/>
      <c r="C105" s="5"/>
      <c r="D105" s="4" t="s">
        <v>7</v>
      </c>
      <c r="E105" s="4" t="s">
        <v>8</v>
      </c>
      <c r="F105" s="4" t="s">
        <v>9</v>
      </c>
      <c r="G105" s="4" t="s">
        <v>10</v>
      </c>
      <c r="H105" s="4" t="s">
        <v>11</v>
      </c>
      <c r="I105" s="4" t="s">
        <v>12</v>
      </c>
      <c r="J105" s="4" t="s">
        <v>13</v>
      </c>
      <c r="K105" s="4" t="s">
        <v>14</v>
      </c>
      <c r="L105" s="4" t="s">
        <v>15</v>
      </c>
      <c r="M105" s="4" t="s">
        <v>16</v>
      </c>
      <c r="N105" s="4" t="s">
        <v>17</v>
      </c>
      <c r="O105" s="4" t="s">
        <v>18</v>
      </c>
      <c r="P105" s="4"/>
      <c r="Q105" s="4" t="s">
        <v>207</v>
      </c>
    </row>
    <row r="106" spans="2:17" s="3" customFormat="1" ht="15" customHeight="1" x14ac:dyDescent="0.3">
      <c r="B106" s="33"/>
      <c r="C106" s="5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</row>
    <row r="107" spans="2:17" x14ac:dyDescent="0.3">
      <c r="B107" s="31" t="s">
        <v>115</v>
      </c>
      <c r="C107" s="9"/>
      <c r="D107" s="41">
        <v>6745578.0300000003</v>
      </c>
      <c r="E107" s="41">
        <v>6015110.7200000007</v>
      </c>
      <c r="F107" s="41">
        <v>6595316.6100000003</v>
      </c>
      <c r="G107" s="41">
        <v>6046907.7000000002</v>
      </c>
      <c r="H107" s="41">
        <v>5989794.1099999994</v>
      </c>
      <c r="I107" s="41">
        <v>5907096.5099999998</v>
      </c>
      <c r="J107" s="41">
        <v>6195277.5599999996</v>
      </c>
      <c r="K107" s="41">
        <v>5888150.1399999997</v>
      </c>
      <c r="L107" s="41">
        <v>5861233.1400000006</v>
      </c>
      <c r="M107" s="41">
        <v>5874929.6500000004</v>
      </c>
      <c r="N107" s="41">
        <v>6376783.71</v>
      </c>
      <c r="O107" s="41">
        <v>6648465.7000000002</v>
      </c>
      <c r="P107" s="7"/>
      <c r="Q107" s="7">
        <v>74144643.579999998</v>
      </c>
    </row>
    <row r="108" spans="2:17" x14ac:dyDescent="0.3">
      <c r="B108" s="108" t="s">
        <v>205</v>
      </c>
      <c r="D108" s="41">
        <v>217599.29129032258</v>
      </c>
      <c r="E108" s="41">
        <v>214825.38285714289</v>
      </c>
      <c r="F108" s="41">
        <v>212752.14870967742</v>
      </c>
      <c r="G108" s="41">
        <v>201563.59</v>
      </c>
      <c r="H108" s="41">
        <v>193219.16483870966</v>
      </c>
      <c r="I108" s="41">
        <v>196903.217</v>
      </c>
      <c r="J108" s="41">
        <v>199847.66322580643</v>
      </c>
      <c r="K108" s="41">
        <v>189940.32709677418</v>
      </c>
      <c r="L108" s="41">
        <v>195374.43800000002</v>
      </c>
      <c r="M108" s="41">
        <v>189513.85967741936</v>
      </c>
      <c r="N108" s="41">
        <v>212559.45699999999</v>
      </c>
      <c r="O108" s="41">
        <v>214466.63548387098</v>
      </c>
      <c r="P108"/>
      <c r="Q108" s="128">
        <v>203213.76459831031</v>
      </c>
    </row>
    <row r="109" spans="2:17" x14ac:dyDescent="0.3">
      <c r="B109" s="108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/>
      <c r="Q109" s="41"/>
    </row>
    <row r="110" spans="2:17" x14ac:dyDescent="0.3">
      <c r="B110" s="9" t="s">
        <v>6</v>
      </c>
      <c r="C110" s="9"/>
      <c r="D110" s="41">
        <v>-127453.53000000399</v>
      </c>
      <c r="E110" s="41">
        <v>-233180.41999999806</v>
      </c>
      <c r="F110" s="41">
        <v>-88117.809999997728</v>
      </c>
      <c r="G110" s="41">
        <v>203878.99999999814</v>
      </c>
      <c r="H110" s="41">
        <v>240980.49000000022</v>
      </c>
      <c r="I110" s="41">
        <v>558411.58999999985</v>
      </c>
      <c r="J110" s="41">
        <v>105437.0400000019</v>
      </c>
      <c r="K110" s="41">
        <v>344739.45999999996</v>
      </c>
      <c r="L110" s="41">
        <v>368239.95999999903</v>
      </c>
      <c r="M110" s="41">
        <v>214268.65000000037</v>
      </c>
      <c r="N110" s="41">
        <v>213431.58999999985</v>
      </c>
      <c r="O110" s="41">
        <v>187731.10000000149</v>
      </c>
      <c r="P110" s="7"/>
      <c r="Q110" s="41">
        <v>1988367.1199999899</v>
      </c>
    </row>
    <row r="111" spans="2:17" x14ac:dyDescent="0.3">
      <c r="B111" s="109" t="s">
        <v>116</v>
      </c>
      <c r="C111" s="9"/>
      <c r="D111" s="28">
        <v>-1.1007338310176737E-2</v>
      </c>
      <c r="E111" s="28">
        <v>-2.2809088216801842E-2</v>
      </c>
      <c r="F111" s="28">
        <v>-7.9014598193248211E-3</v>
      </c>
      <c r="G111" s="28">
        <v>2.0331755078256516E-2</v>
      </c>
      <c r="H111" s="28">
        <v>2.4826506619370119E-2</v>
      </c>
      <c r="I111" s="28">
        <v>5.8186864089987515E-2</v>
      </c>
      <c r="J111" s="28">
        <v>1.0660655117872541E-2</v>
      </c>
      <c r="K111" s="28">
        <v>3.4366803709088505E-2</v>
      </c>
      <c r="L111" s="28">
        <v>3.7127410105964272E-2</v>
      </c>
      <c r="M111" s="28">
        <v>2.0802917479256961E-2</v>
      </c>
      <c r="N111" s="28">
        <v>1.8687517553619293E-2</v>
      </c>
      <c r="O111" s="28">
        <v>1.5596678585750479E-2</v>
      </c>
      <c r="P111" s="29"/>
      <c r="Q111" s="28">
        <v>1.5795406353914434E-2</v>
      </c>
    </row>
    <row r="112" spans="2:17" ht="15" thickBot="1" x14ac:dyDescent="0.35">
      <c r="B112" s="36"/>
      <c r="C112" s="11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7"/>
      <c r="Q112" s="8"/>
    </row>
    <row r="113" spans="2:17" ht="15" thickTop="1" x14ac:dyDescent="0.3">
      <c r="B113" s="35" t="s">
        <v>122</v>
      </c>
      <c r="C113" s="11"/>
      <c r="D113" s="41">
        <v>11578959.999999996</v>
      </c>
      <c r="E113" s="41">
        <v>10223136.400000002</v>
      </c>
      <c r="F113" s="41">
        <v>11152092.400000002</v>
      </c>
      <c r="G113" s="41">
        <v>10027614.399999999</v>
      </c>
      <c r="H113" s="41">
        <v>9706580.6999999993</v>
      </c>
      <c r="I113" s="41">
        <v>9596866.9000000004</v>
      </c>
      <c r="J113" s="41">
        <v>9890296.5000000019</v>
      </c>
      <c r="K113" s="41">
        <v>10031176.1</v>
      </c>
      <c r="L113" s="41">
        <v>9918277.5999999996</v>
      </c>
      <c r="M113" s="41">
        <v>10299932.700000001</v>
      </c>
      <c r="N113" s="41">
        <v>11421077.699999999</v>
      </c>
      <c r="O113" s="41">
        <v>12036607.600000001</v>
      </c>
      <c r="P113" s="7"/>
      <c r="Q113" s="41">
        <v>125882619</v>
      </c>
    </row>
    <row r="116" spans="2:17" ht="15.6" x14ac:dyDescent="0.3">
      <c r="B116" s="38" t="s">
        <v>73</v>
      </c>
    </row>
    <row r="117" spans="2:17" ht="15.6" x14ac:dyDescent="0.3">
      <c r="B117" s="95" t="s">
        <v>127</v>
      </c>
    </row>
  </sheetData>
  <pageMargins left="0.25" right="0.25" top="0.75" bottom="0.75" header="0.3" footer="0.3"/>
  <pageSetup paperSize="5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Data</vt:lpstr>
    </vt:vector>
  </TitlesOfParts>
  <Company>Alberta Energy Regulator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Emily Krahulic</cp:lastModifiedBy>
  <cp:lastPrinted>2018-02-28T21:28:02Z</cp:lastPrinted>
  <dcterms:created xsi:type="dcterms:W3CDTF">2016-06-02T16:03:10Z</dcterms:created>
  <dcterms:modified xsi:type="dcterms:W3CDTF">2018-03-26T17:03:53Z</dcterms:modified>
</cp:coreProperties>
</file>