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20200516\data\"/>
    </mc:Choice>
  </mc:AlternateContent>
  <xr:revisionPtr revIDLastSave="0" documentId="13_ncr:1_{6B7A8AC8-C18F-49FA-9E7A-4BBF40127CB2}" xr6:coauthVersionLast="45" xr6:coauthVersionMax="45" xr10:uidLastSave="{00000000-0000-0000-0000-000000000000}"/>
  <bookViews>
    <workbookView xWindow="-108" yWindow="-108" windowWidth="23256" windowHeight="12576" activeTab="2" xr2:uid="{4284FEE4-5078-4FB1-904A-2137F3E13FF9}"/>
  </bookViews>
  <sheets>
    <sheet name="train" sheetId="2" r:id="rId1"/>
    <sheet name="train_org" sheetId="1" r:id="rId2"/>
    <sheet name="test" sheetId="5" r:id="rId3"/>
    <sheet name="test_org" sheetId="6" r:id="rId4"/>
    <sheet name="M_天候" sheetId="3" r:id="rId5"/>
  </sheets>
  <definedNames>
    <definedName name="_xlnm._FilterDatabase" localSheetId="2" hidden="1">test!$A$1:$S$41</definedName>
    <definedName name="_xlnm._FilterDatabase" localSheetId="0" hidden="1">train!$A$1:$U$208</definedName>
    <definedName name="M_天候">M_天候!$A$1:$B$7</definedName>
    <definedName name="M_曜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5" l="1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H41" i="5" l="1"/>
  <c r="G41" i="5"/>
  <c r="F41" i="5"/>
  <c r="E41" i="5"/>
  <c r="A41" i="5"/>
  <c r="H40" i="5"/>
  <c r="G40" i="5"/>
  <c r="F40" i="5"/>
  <c r="E40" i="5"/>
  <c r="A40" i="5"/>
  <c r="H39" i="5"/>
  <c r="G39" i="5"/>
  <c r="F39" i="5"/>
  <c r="E39" i="5"/>
  <c r="A39" i="5"/>
  <c r="H38" i="5"/>
  <c r="G38" i="5"/>
  <c r="F38" i="5"/>
  <c r="E38" i="5"/>
  <c r="A38" i="5"/>
  <c r="H37" i="5"/>
  <c r="G37" i="5"/>
  <c r="F37" i="5"/>
  <c r="E37" i="5"/>
  <c r="A37" i="5"/>
  <c r="H36" i="5"/>
  <c r="G36" i="5"/>
  <c r="F36" i="5"/>
  <c r="E36" i="5"/>
  <c r="A36" i="5"/>
  <c r="H35" i="5"/>
  <c r="G35" i="5"/>
  <c r="F35" i="5"/>
  <c r="E35" i="5"/>
  <c r="A35" i="5"/>
  <c r="H34" i="5"/>
  <c r="G34" i="5"/>
  <c r="F34" i="5"/>
  <c r="E34" i="5"/>
  <c r="A34" i="5"/>
  <c r="H33" i="5"/>
  <c r="G33" i="5"/>
  <c r="F33" i="5"/>
  <c r="E33" i="5"/>
  <c r="A33" i="5"/>
  <c r="H32" i="5"/>
  <c r="G32" i="5"/>
  <c r="F32" i="5"/>
  <c r="E32" i="5"/>
  <c r="A32" i="5"/>
  <c r="H31" i="5"/>
  <c r="G31" i="5"/>
  <c r="F31" i="5"/>
  <c r="E31" i="5"/>
  <c r="A31" i="5"/>
  <c r="H30" i="5"/>
  <c r="G30" i="5"/>
  <c r="F30" i="5"/>
  <c r="E30" i="5"/>
  <c r="A30" i="5"/>
  <c r="H29" i="5"/>
  <c r="G29" i="5"/>
  <c r="F29" i="5"/>
  <c r="E29" i="5"/>
  <c r="A29" i="5"/>
  <c r="H28" i="5"/>
  <c r="G28" i="5"/>
  <c r="F28" i="5"/>
  <c r="E28" i="5"/>
  <c r="A28" i="5"/>
  <c r="H27" i="5"/>
  <c r="G27" i="5"/>
  <c r="F27" i="5"/>
  <c r="E27" i="5"/>
  <c r="A27" i="5"/>
  <c r="H26" i="5"/>
  <c r="G26" i="5"/>
  <c r="F26" i="5"/>
  <c r="E26" i="5"/>
  <c r="A26" i="5"/>
  <c r="H25" i="5"/>
  <c r="G25" i="5"/>
  <c r="F25" i="5"/>
  <c r="E25" i="5"/>
  <c r="A25" i="5"/>
  <c r="H24" i="5"/>
  <c r="G24" i="5"/>
  <c r="F24" i="5"/>
  <c r="E24" i="5"/>
  <c r="A24" i="5"/>
  <c r="H23" i="5"/>
  <c r="G23" i="5"/>
  <c r="F23" i="5"/>
  <c r="E23" i="5"/>
  <c r="A23" i="5"/>
  <c r="H22" i="5"/>
  <c r="G22" i="5"/>
  <c r="F22" i="5"/>
  <c r="E22" i="5"/>
  <c r="A22" i="5"/>
  <c r="H21" i="5"/>
  <c r="G21" i="5"/>
  <c r="F21" i="5"/>
  <c r="E21" i="5"/>
  <c r="A21" i="5"/>
  <c r="H20" i="5"/>
  <c r="G20" i="5"/>
  <c r="F20" i="5"/>
  <c r="E20" i="5"/>
  <c r="A20" i="5"/>
  <c r="H19" i="5"/>
  <c r="G19" i="5"/>
  <c r="F19" i="5"/>
  <c r="E19" i="5"/>
  <c r="A19" i="5"/>
  <c r="H18" i="5"/>
  <c r="G18" i="5"/>
  <c r="F18" i="5"/>
  <c r="E18" i="5"/>
  <c r="A18" i="5"/>
  <c r="H17" i="5"/>
  <c r="G17" i="5"/>
  <c r="F17" i="5"/>
  <c r="E17" i="5"/>
  <c r="A17" i="5"/>
  <c r="H16" i="5"/>
  <c r="G16" i="5"/>
  <c r="F16" i="5"/>
  <c r="E16" i="5"/>
  <c r="A16" i="5"/>
  <c r="H15" i="5"/>
  <c r="G15" i="5"/>
  <c r="F15" i="5"/>
  <c r="E15" i="5"/>
  <c r="A15" i="5"/>
  <c r="H14" i="5"/>
  <c r="G14" i="5"/>
  <c r="F14" i="5"/>
  <c r="E14" i="5"/>
  <c r="A14" i="5"/>
  <c r="H13" i="5"/>
  <c r="G13" i="5"/>
  <c r="F13" i="5"/>
  <c r="E13" i="5"/>
  <c r="A13" i="5"/>
  <c r="H12" i="5"/>
  <c r="G12" i="5"/>
  <c r="F12" i="5"/>
  <c r="E12" i="5"/>
  <c r="A12" i="5"/>
  <c r="H11" i="5"/>
  <c r="G11" i="5"/>
  <c r="F11" i="5"/>
  <c r="E11" i="5"/>
  <c r="A11" i="5"/>
  <c r="H10" i="5"/>
  <c r="G10" i="5"/>
  <c r="F10" i="5"/>
  <c r="E10" i="5"/>
  <c r="A10" i="5"/>
  <c r="H9" i="5"/>
  <c r="G9" i="5"/>
  <c r="F9" i="5"/>
  <c r="E9" i="5"/>
  <c r="A9" i="5"/>
  <c r="H8" i="5"/>
  <c r="G8" i="5"/>
  <c r="F8" i="5"/>
  <c r="E8" i="5"/>
  <c r="A8" i="5"/>
  <c r="H7" i="5"/>
  <c r="G7" i="5"/>
  <c r="F7" i="5"/>
  <c r="E7" i="5"/>
  <c r="A7" i="5"/>
  <c r="H6" i="5"/>
  <c r="G6" i="5"/>
  <c r="F6" i="5"/>
  <c r="E6" i="5"/>
  <c r="A6" i="5"/>
  <c r="H5" i="5"/>
  <c r="G5" i="5"/>
  <c r="F5" i="5"/>
  <c r="E5" i="5"/>
  <c r="A5" i="5"/>
  <c r="H4" i="5"/>
  <c r="G4" i="5"/>
  <c r="F4" i="5"/>
  <c r="E4" i="5"/>
  <c r="A4" i="5"/>
  <c r="H3" i="5"/>
  <c r="G3" i="5"/>
  <c r="F3" i="5"/>
  <c r="E3" i="5"/>
  <c r="A3" i="5"/>
  <c r="H2" i="5"/>
  <c r="G2" i="5"/>
  <c r="F2" i="5"/>
  <c r="E2" i="5"/>
  <c r="A2" i="5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A207" i="2"/>
  <c r="A206" i="2"/>
  <c r="A205" i="2"/>
  <c r="A204" i="2"/>
  <c r="A203" i="2"/>
  <c r="A202" i="2"/>
  <c r="A201" i="2"/>
  <c r="A200" i="2"/>
  <c r="A199" i="2"/>
  <c r="A198" i="2"/>
  <c r="D198" i="2" s="1"/>
  <c r="A197" i="2"/>
  <c r="D197" i="2" s="1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D184" i="2" s="1"/>
  <c r="A183" i="2"/>
  <c r="A182" i="2"/>
  <c r="D182" i="2" s="1"/>
  <c r="A181" i="2"/>
  <c r="A180" i="2"/>
  <c r="A179" i="2"/>
  <c r="A178" i="2"/>
  <c r="A177" i="2"/>
  <c r="A176" i="2"/>
  <c r="A175" i="2"/>
  <c r="A174" i="2"/>
  <c r="D174" i="2" s="1"/>
  <c r="A173" i="2"/>
  <c r="A172" i="2"/>
  <c r="A171" i="2"/>
  <c r="A170" i="2"/>
  <c r="A169" i="2"/>
  <c r="A168" i="2"/>
  <c r="A167" i="2"/>
  <c r="A166" i="2"/>
  <c r="D166" i="2" s="1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D150" i="2" s="1"/>
  <c r="A149" i="2"/>
  <c r="A148" i="2"/>
  <c r="A147" i="2"/>
  <c r="A146" i="2"/>
  <c r="A145" i="2"/>
  <c r="A144" i="2"/>
  <c r="A143" i="2"/>
  <c r="A142" i="2"/>
  <c r="D142" i="2" s="1"/>
  <c r="A141" i="2"/>
  <c r="D141" i="2" s="1"/>
  <c r="A140" i="2"/>
  <c r="A139" i="2"/>
  <c r="A138" i="2"/>
  <c r="A137" i="2"/>
  <c r="A136" i="2"/>
  <c r="A135" i="2"/>
  <c r="A134" i="2"/>
  <c r="D134" i="2" s="1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D118" i="2" s="1"/>
  <c r="A117" i="2"/>
  <c r="A116" i="2"/>
  <c r="A115" i="2"/>
  <c r="A114" i="2"/>
  <c r="A113" i="2"/>
  <c r="A112" i="2"/>
  <c r="A111" i="2"/>
  <c r="A110" i="2"/>
  <c r="D110" i="2" s="1"/>
  <c r="A109" i="2"/>
  <c r="A108" i="2"/>
  <c r="A107" i="2"/>
  <c r="A106" i="2"/>
  <c r="A105" i="2"/>
  <c r="A104" i="2"/>
  <c r="A103" i="2"/>
  <c r="A102" i="2"/>
  <c r="D102" i="2" s="1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D86" i="2" s="1"/>
  <c r="A85" i="2"/>
  <c r="A84" i="2"/>
  <c r="A83" i="2"/>
  <c r="A82" i="2"/>
  <c r="A81" i="2"/>
  <c r="A80" i="2"/>
  <c r="D80" i="2" s="1"/>
  <c r="A79" i="2"/>
  <c r="A78" i="2"/>
  <c r="D78" i="2" s="1"/>
  <c r="A77" i="2"/>
  <c r="A76" i="2"/>
  <c r="A75" i="2"/>
  <c r="A74" i="2"/>
  <c r="A73" i="2"/>
  <c r="A72" i="2"/>
  <c r="A71" i="2"/>
  <c r="A70" i="2"/>
  <c r="D70" i="2" s="1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D54" i="2" s="1"/>
  <c r="A53" i="2"/>
  <c r="A52" i="2"/>
  <c r="A51" i="2"/>
  <c r="A50" i="2"/>
  <c r="A49" i="2"/>
  <c r="A48" i="2"/>
  <c r="A47" i="2"/>
  <c r="A46" i="2"/>
  <c r="D46" i="2" s="1"/>
  <c r="A45" i="2"/>
  <c r="A44" i="2"/>
  <c r="A43" i="2"/>
  <c r="A42" i="2"/>
  <c r="A41" i="2"/>
  <c r="A40" i="2"/>
  <c r="A39" i="2"/>
  <c r="A38" i="2"/>
  <c r="D38" i="2" s="1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D22" i="2" s="1"/>
  <c r="A21" i="2"/>
  <c r="A20" i="2"/>
  <c r="A19" i="2"/>
  <c r="A18" i="2"/>
  <c r="A17" i="2"/>
  <c r="A16" i="2"/>
  <c r="A15" i="2"/>
  <c r="A14" i="2"/>
  <c r="D14" i="2" s="1"/>
  <c r="A13" i="2"/>
  <c r="A12" i="2"/>
  <c r="A11" i="2"/>
  <c r="A10" i="2"/>
  <c r="A9" i="2"/>
  <c r="A8" i="2"/>
  <c r="A7" i="2"/>
  <c r="A6" i="2"/>
  <c r="D6" i="2" s="1"/>
  <c r="A5" i="2"/>
  <c r="A4" i="2"/>
  <c r="A3" i="2"/>
  <c r="A2" i="2"/>
  <c r="A208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196" i="2"/>
  <c r="D193" i="2"/>
  <c r="D192" i="2"/>
  <c r="D188" i="2"/>
  <c r="D185" i="2"/>
  <c r="D173" i="2"/>
  <c r="D172" i="2"/>
  <c r="D165" i="2"/>
  <c r="D164" i="2"/>
  <c r="D161" i="2"/>
  <c r="D160" i="2"/>
  <c r="D156" i="2"/>
  <c r="D153" i="2"/>
  <c r="D152" i="2"/>
  <c r="D144" i="2"/>
  <c r="D143" i="2"/>
  <c r="D140" i="2"/>
  <c r="D133" i="2"/>
  <c r="D132" i="2"/>
  <c r="D129" i="2"/>
  <c r="D128" i="2"/>
  <c r="D124" i="2"/>
  <c r="D121" i="2"/>
  <c r="D120" i="2"/>
  <c r="D112" i="2"/>
  <c r="D109" i="2"/>
  <c r="D108" i="2"/>
  <c r="D101" i="2"/>
  <c r="D100" i="2"/>
  <c r="D97" i="2"/>
  <c r="D96" i="2"/>
  <c r="D92" i="2"/>
  <c r="D89" i="2"/>
  <c r="D88" i="2"/>
  <c r="D77" i="2"/>
  <c r="D76" i="2"/>
  <c r="D69" i="2"/>
  <c r="D68" i="2"/>
  <c r="D65" i="2"/>
  <c r="D64" i="2"/>
  <c r="D60" i="2"/>
  <c r="D57" i="2"/>
  <c r="D56" i="2"/>
  <c r="D48" i="2"/>
  <c r="D45" i="2"/>
  <c r="D44" i="2"/>
  <c r="D37" i="2"/>
  <c r="D36" i="2"/>
  <c r="D33" i="2"/>
  <c r="D32" i="2"/>
  <c r="D28" i="2"/>
  <c r="D25" i="2"/>
  <c r="D24" i="2"/>
  <c r="D16" i="2"/>
  <c r="D13" i="2"/>
  <c r="D12" i="2"/>
  <c r="D5" i="2"/>
  <c r="D4" i="2"/>
  <c r="D205" i="2" l="1"/>
  <c r="D15" i="2"/>
  <c r="D23" i="2"/>
  <c r="D47" i="2"/>
  <c r="D55" i="2"/>
  <c r="D79" i="2"/>
  <c r="D87" i="2"/>
  <c r="D111" i="2"/>
  <c r="D119" i="2"/>
  <c r="D151" i="2"/>
  <c r="D175" i="2"/>
  <c r="D183" i="2"/>
  <c r="D207" i="2"/>
  <c r="D206" i="2"/>
  <c r="D176" i="2"/>
  <c r="D208" i="2"/>
  <c r="D7" i="2"/>
  <c r="D17" i="2"/>
  <c r="D29" i="2"/>
  <c r="D39" i="2"/>
  <c r="D49" i="2"/>
  <c r="D61" i="2"/>
  <c r="D71" i="2"/>
  <c r="D81" i="2"/>
  <c r="D93" i="2"/>
  <c r="D103" i="2"/>
  <c r="D113" i="2"/>
  <c r="D125" i="2"/>
  <c r="D135" i="2"/>
  <c r="D145" i="2"/>
  <c r="D157" i="2"/>
  <c r="D167" i="2"/>
  <c r="D177" i="2"/>
  <c r="D189" i="2"/>
  <c r="D199" i="2"/>
  <c r="D8" i="2"/>
  <c r="D20" i="2"/>
  <c r="D30" i="2"/>
  <c r="D40" i="2"/>
  <c r="D52" i="2"/>
  <c r="D62" i="2"/>
  <c r="D72" i="2"/>
  <c r="D84" i="2"/>
  <c r="D94" i="2"/>
  <c r="D104" i="2"/>
  <c r="D116" i="2"/>
  <c r="D126" i="2"/>
  <c r="D136" i="2"/>
  <c r="D148" i="2"/>
  <c r="D158" i="2"/>
  <c r="D168" i="2"/>
  <c r="D180" i="2"/>
  <c r="D190" i="2"/>
  <c r="D200" i="2"/>
  <c r="D9" i="2"/>
  <c r="D21" i="2"/>
  <c r="D31" i="2"/>
  <c r="D41" i="2"/>
  <c r="D53" i="2"/>
  <c r="D63" i="2"/>
  <c r="D73" i="2"/>
  <c r="D85" i="2"/>
  <c r="D95" i="2"/>
  <c r="D105" i="2"/>
  <c r="D117" i="2"/>
  <c r="D127" i="2"/>
  <c r="D137" i="2"/>
  <c r="D149" i="2"/>
  <c r="D159" i="2"/>
  <c r="D169" i="2"/>
  <c r="D181" i="2"/>
  <c r="D191" i="2"/>
  <c r="D201" i="2"/>
  <c r="D204" i="2"/>
  <c r="D2" i="2"/>
  <c r="D10" i="2"/>
  <c r="D18" i="2"/>
  <c r="D26" i="2"/>
  <c r="D34" i="2"/>
  <c r="D42" i="2"/>
  <c r="D50" i="2"/>
  <c r="D58" i="2"/>
  <c r="D66" i="2"/>
  <c r="D74" i="2"/>
  <c r="D82" i="2"/>
  <c r="D90" i="2"/>
  <c r="D98" i="2"/>
  <c r="D106" i="2"/>
  <c r="D114" i="2"/>
  <c r="D122" i="2"/>
  <c r="D130" i="2"/>
  <c r="D138" i="2"/>
  <c r="D146" i="2"/>
  <c r="D154" i="2"/>
  <c r="D162" i="2"/>
  <c r="D170" i="2"/>
  <c r="D178" i="2"/>
  <c r="D186" i="2"/>
  <c r="D194" i="2"/>
  <c r="D202" i="2"/>
  <c r="D3" i="2"/>
  <c r="D11" i="2"/>
  <c r="D19" i="2"/>
  <c r="D27" i="2"/>
  <c r="D35" i="2"/>
  <c r="D43" i="2"/>
  <c r="D51" i="2"/>
  <c r="D59" i="2"/>
  <c r="D67" i="2"/>
  <c r="D75" i="2"/>
  <c r="D83" i="2"/>
  <c r="D91" i="2"/>
  <c r="D99" i="2"/>
  <c r="D107" i="2"/>
  <c r="D115" i="2"/>
  <c r="D123" i="2"/>
  <c r="D131" i="2"/>
  <c r="D139" i="2"/>
  <c r="D147" i="2"/>
  <c r="D155" i="2"/>
  <c r="D163" i="2"/>
  <c r="D171" i="2"/>
  <c r="D179" i="2"/>
  <c r="D187" i="2"/>
  <c r="D195" i="2"/>
  <c r="D203" i="2"/>
</calcChain>
</file>

<file path=xl/sharedStrings.xml><?xml version="1.0" encoding="utf-8"?>
<sst xmlns="http://schemas.openxmlformats.org/spreadsheetml/2006/main" count="2042" uniqueCount="222">
  <si>
    <t>datetime</t>
  </si>
  <si>
    <t>y</t>
  </si>
  <si>
    <t>week</t>
  </si>
  <si>
    <t>soldout</t>
  </si>
  <si>
    <t>name</t>
  </si>
  <si>
    <t>kcal</t>
  </si>
  <si>
    <t>remarks</t>
  </si>
  <si>
    <t>event</t>
  </si>
  <si>
    <t>payday</t>
  </si>
  <si>
    <t>weather</t>
  </si>
  <si>
    <t>precipitation</t>
  </si>
  <si>
    <t>temperature</t>
  </si>
  <si>
    <t>月</t>
  </si>
  <si>
    <t>厚切りイカフライ</t>
  </si>
  <si>
    <t>快晴</t>
  </si>
  <si>
    <t>--</t>
  </si>
  <si>
    <t>火</t>
  </si>
  <si>
    <t>手作りヒレカツ</t>
  </si>
  <si>
    <t>水</t>
  </si>
  <si>
    <t>白身魚唐揚げ野菜あん</t>
  </si>
  <si>
    <t>木</t>
  </si>
  <si>
    <t>若鶏ピリ辛焼</t>
  </si>
  <si>
    <t>金</t>
  </si>
  <si>
    <t>ビッグメンチカツ</t>
  </si>
  <si>
    <t>鶏の唐揚</t>
  </si>
  <si>
    <t>曇</t>
  </si>
  <si>
    <t>豚のスタミナ炒め</t>
  </si>
  <si>
    <t>ボローニャ風カツ</t>
  </si>
  <si>
    <t>晴れ</t>
  </si>
  <si>
    <t>ハンバーグ</t>
  </si>
  <si>
    <t>薄曇</t>
  </si>
  <si>
    <t>タルタルinソーセージカツ</t>
  </si>
  <si>
    <t>マーボ豆腐</t>
  </si>
  <si>
    <t>厚揚げ豚生姜炒め</t>
  </si>
  <si>
    <t>クリームチーズ入りメンチ</t>
  </si>
  <si>
    <t>鶏のカッシュナッツ炒め</t>
  </si>
  <si>
    <t>手作りロースカツ</t>
  </si>
  <si>
    <t>ハンバーグデミソース</t>
  </si>
  <si>
    <t>やわらかロースのサムジョン</t>
  </si>
  <si>
    <t>五目御飯</t>
  </si>
  <si>
    <t>肉じゃが</t>
  </si>
  <si>
    <t>タンドリーチキン</t>
  </si>
  <si>
    <t>カキフライタルタル</t>
  </si>
  <si>
    <t>ママの会</t>
  </si>
  <si>
    <t>回鍋肉</t>
  </si>
  <si>
    <t>ポーク味噌焼き</t>
  </si>
  <si>
    <t>雨</t>
  </si>
  <si>
    <t>鶏の唐揚げ甘酢あん</t>
  </si>
  <si>
    <t>さっくりメンチカツ</t>
  </si>
  <si>
    <t>手ごね風ハンバーグ</t>
  </si>
  <si>
    <t>酢豚</t>
  </si>
  <si>
    <t>カレー入りソーセージカツ</t>
  </si>
  <si>
    <t>豚肉の生姜焼</t>
  </si>
  <si>
    <t>鶏チリソース</t>
  </si>
  <si>
    <t>鶏の照り焼きマスタード</t>
  </si>
  <si>
    <t>さんま辛味焼</t>
  </si>
  <si>
    <t>カレイ唐揚げ野菜あんかけ</t>
  </si>
  <si>
    <t>ジューシーメンチカツ</t>
  </si>
  <si>
    <t>サバ焼味噌掛け</t>
  </si>
  <si>
    <t>手作りひれかつとカレー</t>
  </si>
  <si>
    <t>鶏のレモンペッパー焼orカレー</t>
  </si>
  <si>
    <t>鶏のレモンペッパー焼（50食）、カレー（42食）</t>
  </si>
  <si>
    <t>チンジャオロース</t>
  </si>
  <si>
    <t>海老フライタルタル</t>
  </si>
  <si>
    <t>チーズ入りメンチカツ</t>
  </si>
  <si>
    <t>鶏の唐揚げ</t>
  </si>
  <si>
    <t>メダイ照り焼</t>
  </si>
  <si>
    <t>ハンバーグカレーソース</t>
  </si>
  <si>
    <t>さわら焼味噌掛け</t>
  </si>
  <si>
    <t>鶏のピリ辛焼き</t>
  </si>
  <si>
    <t>ホタテクリ―ムシチュー</t>
  </si>
  <si>
    <t>鶏の唐揚げおろしソース</t>
  </si>
  <si>
    <t>ますのマスタードソース</t>
  </si>
  <si>
    <t>ロース甘味噌焼き</t>
  </si>
  <si>
    <t>雪</t>
  </si>
  <si>
    <t>海老フライとホタテ串カツ</t>
  </si>
  <si>
    <t>ハンバーグ和風きのこソース</t>
  </si>
  <si>
    <t>酢豚orカレー</t>
  </si>
  <si>
    <t>酢豚（28食）、カレー（85食）</t>
  </si>
  <si>
    <t>ポークハヤシ</t>
  </si>
  <si>
    <t>白身魚唐揚げ野菜あんかけ</t>
  </si>
  <si>
    <t>手作りひれかつ</t>
  </si>
  <si>
    <t>メンチカツ</t>
  </si>
  <si>
    <t>チキンクリームシチュー</t>
  </si>
  <si>
    <t>海老クリーミ―クノーデル</t>
  </si>
  <si>
    <t>ビーフカレー</t>
  </si>
  <si>
    <t>カレイ野菜あんかけ</t>
  </si>
  <si>
    <t>チーズ入りハンバーグ</t>
  </si>
  <si>
    <t>越冬キャベツのメンチカツ</t>
  </si>
  <si>
    <t>鶏の親子煮</t>
  </si>
  <si>
    <t>キャリアアップ支援セミナー</t>
  </si>
  <si>
    <t>肉団子クリームシチュー</t>
  </si>
  <si>
    <t>キーマカレー</t>
  </si>
  <si>
    <t>お楽しみメニュー</t>
  </si>
  <si>
    <t>青椒肉絲</t>
  </si>
  <si>
    <t>和風ソースハンバーグ</t>
  </si>
  <si>
    <t>青梗菜牛肉炒め</t>
  </si>
  <si>
    <t>肉団子のシチュー</t>
  </si>
  <si>
    <t>チキンカレー</t>
  </si>
  <si>
    <t>ビーフトマト煮</t>
  </si>
  <si>
    <t>ポーク生姜焼き</t>
  </si>
  <si>
    <t>牛丼風煮</t>
  </si>
  <si>
    <t>鶏の味噌漬け焼き</t>
  </si>
  <si>
    <t>牛肉筍煮</t>
  </si>
  <si>
    <t>鶏の照り焼きマヨ</t>
  </si>
  <si>
    <t>中華丼</t>
  </si>
  <si>
    <t>豚味噌メンチカツ</t>
  </si>
  <si>
    <t>マーボ茄子</t>
  </si>
  <si>
    <t>鶏の天ぷら</t>
  </si>
  <si>
    <t>手作りチキンカツ</t>
  </si>
  <si>
    <t>きのこソースハンバーグ</t>
  </si>
  <si>
    <t>白身魚唐揚げ野菜餡かけ</t>
  </si>
  <si>
    <t>ポークカレー</t>
  </si>
  <si>
    <t>豚肉と茄子のピリ辛炒め</t>
  </si>
  <si>
    <t>チーズハンバーグ</t>
  </si>
  <si>
    <t>サーモンのムニエル2色ソース</t>
  </si>
  <si>
    <t>料理長のこだわりメニュー</t>
  </si>
  <si>
    <t>雷電</t>
  </si>
  <si>
    <t>牛肉コロッケ</t>
  </si>
  <si>
    <t>牛肉すき焼き風</t>
  </si>
  <si>
    <t>いか天ぷら</t>
  </si>
  <si>
    <t>ハンバーグケッチャップソース</t>
  </si>
  <si>
    <t>ゴーヤチャンプルー</t>
  </si>
  <si>
    <t>たっぷりベーコンフライ</t>
  </si>
  <si>
    <t>牛肉ニンニクの芽炒め</t>
  </si>
  <si>
    <t>カレイ唐揚げ野菜餡かけ</t>
  </si>
  <si>
    <t>チャプチェ</t>
  </si>
  <si>
    <t>牛すき焼き風</t>
  </si>
  <si>
    <t>ポークソテー韓国ソース</t>
  </si>
  <si>
    <t>ビーフストロガノフ</t>
  </si>
  <si>
    <t>アジ唐揚げ南蛮ソース</t>
  </si>
  <si>
    <t>炊き込みご飯</t>
  </si>
  <si>
    <t>鶏のトマトシチュー</t>
  </si>
  <si>
    <t>豚の冷しゃぶ</t>
  </si>
  <si>
    <t>キスと野菜の天ぷら</t>
  </si>
  <si>
    <t>牛丼</t>
  </si>
  <si>
    <t>鶏の塩から揚げ</t>
  </si>
  <si>
    <t>カレイ唐揚げ夏野菜あん</t>
  </si>
  <si>
    <t>白身魚ムニエル</t>
  </si>
  <si>
    <t>手作りトンカツ</t>
  </si>
  <si>
    <t>和風ハンバーグ</t>
  </si>
  <si>
    <t>かじきの甘辛煮</t>
  </si>
  <si>
    <t>チキンのコーンクリーム焼き</t>
  </si>
  <si>
    <t>プルコギ</t>
  </si>
  <si>
    <t>鶏のから揚げねぎ塩炒めソース</t>
  </si>
  <si>
    <t>豚冷シャブ野菜添え</t>
  </si>
  <si>
    <t>白身魚フライ</t>
  </si>
  <si>
    <t>豚すき焼き</t>
  </si>
  <si>
    <t>エビフライ</t>
  </si>
  <si>
    <t>八宝菜</t>
  </si>
  <si>
    <t>ジャンボチキンカツ</t>
  </si>
  <si>
    <t>ひやしたぬきうどん・炊き込みご飯</t>
  </si>
  <si>
    <t>豚肉のマスタード焼き</t>
  </si>
  <si>
    <t>バーベキューチキン</t>
  </si>
  <si>
    <t>鶏のから揚げスイートチリソース</t>
  </si>
  <si>
    <t>豚肉の生姜焼き</t>
  </si>
  <si>
    <t>ハンバーグ（デミきのこバター）</t>
  </si>
  <si>
    <t>鶏肉のカレー唐揚</t>
  </si>
  <si>
    <t>豚キムチ炒め</t>
  </si>
  <si>
    <t>チキン香草焼きマスタードソース</t>
  </si>
  <si>
    <t>サーモンフライ・タルタル</t>
  </si>
  <si>
    <t>厚切ハムカツ</t>
  </si>
  <si>
    <t>洋食屋さんのメンチカツ</t>
  </si>
  <si>
    <t>牛スキヤキ</t>
  </si>
  <si>
    <t>豚ロースのピザ風チーズ焼き</t>
  </si>
  <si>
    <t>チキン南蛮</t>
  </si>
  <si>
    <t>ロコモコ丼</t>
  </si>
  <si>
    <t>白身魚の南部焼き</t>
  </si>
  <si>
    <t>カレイの唐揚げ</t>
  </si>
  <si>
    <t>豚肉の胡麻シャブ</t>
  </si>
  <si>
    <t>チキンの辛味噌焼き</t>
  </si>
  <si>
    <t>ビーフシチュー</t>
  </si>
  <si>
    <t>名古屋味噌カツ</t>
  </si>
  <si>
    <t>手作りの味</t>
  </si>
  <si>
    <t>親子煮</t>
  </si>
  <si>
    <t>チキンステーキ・きのこソース</t>
  </si>
  <si>
    <t>鶏肉の山賊焼き</t>
  </si>
  <si>
    <t>ぶりレモンペッパー焼き</t>
  </si>
  <si>
    <t>チーズメンチカツ</t>
  </si>
  <si>
    <t>チキンフリカッセ</t>
  </si>
  <si>
    <t>カレイ唐揚げ 甘酢あん</t>
  </si>
  <si>
    <t>厚切イカフライ</t>
  </si>
  <si>
    <t>筑前煮</t>
  </si>
  <si>
    <t>白身魚のマスタード焼き</t>
  </si>
  <si>
    <t>牛カルビ焼き肉</t>
  </si>
  <si>
    <t>ランチビュッフェ</t>
  </si>
  <si>
    <t>スペシャルメニュー（800円）</t>
  </si>
  <si>
    <t>豚肉と玉子の炒め</t>
  </si>
  <si>
    <t>鶏肉とカシューナッツ炒め</t>
  </si>
  <si>
    <t>date_diff</t>
    <phoneticPr fontId="1"/>
  </si>
  <si>
    <t>week_flg</t>
    <phoneticPr fontId="1"/>
  </si>
  <si>
    <t>weather_flg</t>
    <phoneticPr fontId="1"/>
  </si>
  <si>
    <t>remarks_flg</t>
    <phoneticPr fontId="1"/>
  </si>
  <si>
    <t>y</t>
    <phoneticPr fontId="1"/>
  </si>
  <si>
    <t>麻婆春雨</t>
  </si>
  <si>
    <t>厚揚げ肉みそ炒め</t>
  </si>
  <si>
    <t>完熟トマトのホットカレー</t>
  </si>
  <si>
    <t>若鶏梅肉包揚げ</t>
  </si>
  <si>
    <t>ミックスグリル</t>
  </si>
  <si>
    <t>豚肉と白菜の中華炒め</t>
  </si>
  <si>
    <t>ヒレカツ</t>
  </si>
  <si>
    <t>豚柳川</t>
  </si>
  <si>
    <t>麻婆豆腐</t>
  </si>
  <si>
    <t>唐揚げ丼</t>
  </si>
  <si>
    <t>マス塩焼き</t>
  </si>
  <si>
    <t>鶏肉と野菜の黒胡椒炒め</t>
  </si>
  <si>
    <t>彩り野菜と鶏肉の黒酢あん</t>
  </si>
  <si>
    <t>ポークのバーベキューソテー</t>
  </si>
  <si>
    <t>鶏肉の唐揚げ</t>
  </si>
  <si>
    <t>白身魚味噌焼き</t>
  </si>
  <si>
    <t>近隣に飲食店複合ビルオープン</t>
  </si>
  <si>
    <t>エビフライ・エビカツ</t>
  </si>
  <si>
    <t>野菜ごろごろシチュー</t>
  </si>
  <si>
    <t>ベルギー風チキンのクリーム煮</t>
  </si>
  <si>
    <t>スタミナ炒め</t>
  </si>
  <si>
    <t>なすと挽肉のはさみ揚げ</t>
  </si>
  <si>
    <t>鶏肉の治部煮風</t>
  </si>
  <si>
    <t>牛丼風</t>
  </si>
  <si>
    <t>鶏肉のスイートチリソース</t>
  </si>
  <si>
    <t>year</t>
    <phoneticPr fontId="1"/>
  </si>
  <si>
    <t>month</t>
    <phoneticPr fontId="1"/>
  </si>
  <si>
    <t>厚切りイカフライ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</si>
</sst>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yyyy\-m\-d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CC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7" fontId="2" fillId="4" borderId="0" xfId="0" applyNumberFormat="1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0" fillId="0" borderId="0" xfId="0" applyNumberFormat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006E-FAC4-4294-9752-377660877F2D}">
  <dimension ref="A1:U208"/>
  <sheetViews>
    <sheetView workbookViewId="0"/>
  </sheetViews>
  <sheetFormatPr defaultRowHeight="18" x14ac:dyDescent="0.45"/>
  <cols>
    <col min="1" max="1" width="11.296875" bestFit="1" customWidth="1"/>
    <col min="2" max="2" width="7" bestFit="1" customWidth="1"/>
    <col min="3" max="3" width="8.59765625" bestFit="1" customWidth="1"/>
    <col min="4" max="4" width="10.5" customWidth="1"/>
    <col min="5" max="5" width="10.796875" bestFit="1" customWidth="1"/>
    <col min="6" max="6" width="10" bestFit="1" customWidth="1"/>
    <col min="8" max="8" width="8.796875" style="5"/>
    <col min="9" max="9" width="8.796875" style="7"/>
    <col min="10" max="10" width="11.296875" bestFit="1" customWidth="1"/>
    <col min="14" max="14" width="32" bestFit="1" customWidth="1"/>
    <col min="16" max="16" width="11.8984375" customWidth="1"/>
  </cols>
  <sheetData>
    <row r="1" spans="1:21" x14ac:dyDescent="0.45">
      <c r="A1" s="11" t="s">
        <v>0</v>
      </c>
      <c r="B1" s="9" t="s">
        <v>219</v>
      </c>
      <c r="C1" s="9" t="s">
        <v>220</v>
      </c>
      <c r="D1" s="2" t="s">
        <v>189</v>
      </c>
      <c r="E1" s="2" t="s">
        <v>190</v>
      </c>
      <c r="F1" s="2" t="s">
        <v>192</v>
      </c>
      <c r="G1" s="2" t="s">
        <v>191</v>
      </c>
      <c r="H1" s="4" t="s">
        <v>11</v>
      </c>
      <c r="I1" s="6" t="s">
        <v>193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</row>
    <row r="2" spans="1:21" x14ac:dyDescent="0.45">
      <c r="A2" s="8">
        <f t="shared" ref="A2:A65" si="0">J2</f>
        <v>41596</v>
      </c>
      <c r="B2" s="10">
        <f>YEAR($J2)</f>
        <v>2013</v>
      </c>
      <c r="C2" s="10">
        <f>MONTH($J2)</f>
        <v>11</v>
      </c>
      <c r="D2">
        <f t="shared" ref="D2:D65" si="1">DATEDIF($A$2,A2,"d")</f>
        <v>0</v>
      </c>
      <c r="E2">
        <f t="shared" ref="E2:E65" si="2">IF($L2="月",1,IF($L2="火",2,IF($L2="水",3,IF($L2="木",4,IF($L2="金",5,IF($L2="土",6,IF($L2="日",7,"***")))))))</f>
        <v>1</v>
      </c>
      <c r="F2">
        <f t="shared" ref="F2:F65" si="3">IF($P2="お楽しみメニュー",1,0)</f>
        <v>0</v>
      </c>
      <c r="G2">
        <f t="shared" ref="G2:G65" si="4">VLOOKUP($S2,M_天候,2)</f>
        <v>2</v>
      </c>
      <c r="H2" s="5">
        <f>$U2</f>
        <v>19.8</v>
      </c>
      <c r="I2" s="7">
        <f>K2</f>
        <v>90</v>
      </c>
      <c r="J2" s="8">
        <v>41596</v>
      </c>
      <c r="K2">
        <v>90</v>
      </c>
      <c r="L2" t="s">
        <v>12</v>
      </c>
      <c r="M2">
        <v>0</v>
      </c>
      <c r="N2" t="s">
        <v>221</v>
      </c>
      <c r="S2" t="s">
        <v>14</v>
      </c>
      <c r="T2" t="s">
        <v>15</v>
      </c>
      <c r="U2">
        <v>19.8</v>
      </c>
    </row>
    <row r="3" spans="1:21" x14ac:dyDescent="0.45">
      <c r="A3" s="8">
        <f t="shared" si="0"/>
        <v>41597</v>
      </c>
      <c r="B3" s="10">
        <f t="shared" ref="B3:B66" si="5">YEAR($J3)</f>
        <v>2013</v>
      </c>
      <c r="C3" s="10">
        <f t="shared" ref="C3:C66" si="6">MONTH($J3)</f>
        <v>11</v>
      </c>
      <c r="D3">
        <f t="shared" si="1"/>
        <v>1</v>
      </c>
      <c r="E3">
        <f t="shared" si="2"/>
        <v>2</v>
      </c>
      <c r="F3">
        <f t="shared" si="3"/>
        <v>0</v>
      </c>
      <c r="G3">
        <f t="shared" si="4"/>
        <v>2</v>
      </c>
      <c r="H3" s="5">
        <f t="shared" ref="H3:H66" si="7">$U3</f>
        <v>17</v>
      </c>
      <c r="I3" s="7">
        <f t="shared" ref="I3:I66" si="8">K3</f>
        <v>101</v>
      </c>
      <c r="J3" s="8">
        <v>41597</v>
      </c>
      <c r="K3">
        <v>101</v>
      </c>
      <c r="L3" t="s">
        <v>16</v>
      </c>
      <c r="M3">
        <v>1</v>
      </c>
      <c r="N3" t="s">
        <v>17</v>
      </c>
      <c r="S3" t="s">
        <v>14</v>
      </c>
      <c r="T3" t="s">
        <v>15</v>
      </c>
      <c r="U3">
        <v>17</v>
      </c>
    </row>
    <row r="4" spans="1:21" x14ac:dyDescent="0.45">
      <c r="A4" s="8">
        <f t="shared" si="0"/>
        <v>41598</v>
      </c>
      <c r="B4" s="10">
        <f t="shared" si="5"/>
        <v>2013</v>
      </c>
      <c r="C4" s="10">
        <f t="shared" si="6"/>
        <v>11</v>
      </c>
      <c r="D4">
        <f t="shared" si="1"/>
        <v>2</v>
      </c>
      <c r="E4">
        <f t="shared" si="2"/>
        <v>3</v>
      </c>
      <c r="F4">
        <f t="shared" si="3"/>
        <v>0</v>
      </c>
      <c r="G4">
        <f t="shared" si="4"/>
        <v>2</v>
      </c>
      <c r="H4" s="5">
        <f t="shared" si="7"/>
        <v>15.5</v>
      </c>
      <c r="I4" s="7">
        <f t="shared" si="8"/>
        <v>118</v>
      </c>
      <c r="J4" s="8">
        <v>41598</v>
      </c>
      <c r="K4">
        <v>118</v>
      </c>
      <c r="L4" t="s">
        <v>18</v>
      </c>
      <c r="M4">
        <v>0</v>
      </c>
      <c r="N4" t="s">
        <v>19</v>
      </c>
      <c r="S4" t="s">
        <v>14</v>
      </c>
      <c r="T4" t="s">
        <v>15</v>
      </c>
      <c r="U4">
        <v>15.5</v>
      </c>
    </row>
    <row r="5" spans="1:21" x14ac:dyDescent="0.45">
      <c r="A5" s="8">
        <f t="shared" si="0"/>
        <v>41599</v>
      </c>
      <c r="B5" s="10">
        <f t="shared" si="5"/>
        <v>2013</v>
      </c>
      <c r="C5" s="10">
        <f t="shared" si="6"/>
        <v>11</v>
      </c>
      <c r="D5">
        <f t="shared" si="1"/>
        <v>3</v>
      </c>
      <c r="E5">
        <f t="shared" si="2"/>
        <v>4</v>
      </c>
      <c r="F5">
        <f t="shared" si="3"/>
        <v>0</v>
      </c>
      <c r="G5">
        <f t="shared" si="4"/>
        <v>2</v>
      </c>
      <c r="H5" s="5">
        <f t="shared" si="7"/>
        <v>15.2</v>
      </c>
      <c r="I5" s="7">
        <f t="shared" si="8"/>
        <v>120</v>
      </c>
      <c r="J5" s="8">
        <v>41599</v>
      </c>
      <c r="K5">
        <v>120</v>
      </c>
      <c r="L5" t="s">
        <v>20</v>
      </c>
      <c r="M5">
        <v>1</v>
      </c>
      <c r="N5" t="s">
        <v>21</v>
      </c>
      <c r="S5" t="s">
        <v>14</v>
      </c>
      <c r="T5" t="s">
        <v>15</v>
      </c>
      <c r="U5">
        <v>15.2</v>
      </c>
    </row>
    <row r="6" spans="1:21" x14ac:dyDescent="0.45">
      <c r="A6" s="8">
        <f t="shared" si="0"/>
        <v>41600</v>
      </c>
      <c r="B6" s="10">
        <f t="shared" si="5"/>
        <v>2013</v>
      </c>
      <c r="C6" s="10">
        <f t="shared" si="6"/>
        <v>11</v>
      </c>
      <c r="D6">
        <f t="shared" si="1"/>
        <v>4</v>
      </c>
      <c r="E6">
        <f t="shared" si="2"/>
        <v>5</v>
      </c>
      <c r="F6">
        <f t="shared" si="3"/>
        <v>0</v>
      </c>
      <c r="G6">
        <f t="shared" si="4"/>
        <v>2</v>
      </c>
      <c r="H6" s="5">
        <f t="shared" si="7"/>
        <v>16.100000000000001</v>
      </c>
      <c r="I6" s="7">
        <f t="shared" si="8"/>
        <v>130</v>
      </c>
      <c r="J6" s="8">
        <v>41600</v>
      </c>
      <c r="K6">
        <v>130</v>
      </c>
      <c r="L6" t="s">
        <v>22</v>
      </c>
      <c r="M6">
        <v>1</v>
      </c>
      <c r="N6" t="s">
        <v>23</v>
      </c>
      <c r="S6" t="s">
        <v>14</v>
      </c>
      <c r="T6" t="s">
        <v>15</v>
      </c>
      <c r="U6">
        <v>16.100000000000001</v>
      </c>
    </row>
    <row r="7" spans="1:21" x14ac:dyDescent="0.45">
      <c r="A7" s="8">
        <f t="shared" si="0"/>
        <v>41603</v>
      </c>
      <c r="B7" s="10">
        <f t="shared" si="5"/>
        <v>2013</v>
      </c>
      <c r="C7" s="10">
        <f t="shared" si="6"/>
        <v>11</v>
      </c>
      <c r="D7">
        <f t="shared" si="1"/>
        <v>7</v>
      </c>
      <c r="E7">
        <f t="shared" si="2"/>
        <v>1</v>
      </c>
      <c r="F7">
        <f t="shared" si="3"/>
        <v>0</v>
      </c>
      <c r="G7">
        <f t="shared" si="4"/>
        <v>5</v>
      </c>
      <c r="H7" s="5">
        <f t="shared" si="7"/>
        <v>14.6</v>
      </c>
      <c r="I7" s="7">
        <f t="shared" si="8"/>
        <v>135</v>
      </c>
      <c r="J7" s="8">
        <v>41603</v>
      </c>
      <c r="K7">
        <v>135</v>
      </c>
      <c r="L7" t="s">
        <v>12</v>
      </c>
      <c r="M7">
        <v>1</v>
      </c>
      <c r="N7" t="s">
        <v>24</v>
      </c>
      <c r="S7" t="s">
        <v>25</v>
      </c>
      <c r="T7" t="s">
        <v>15</v>
      </c>
      <c r="U7">
        <v>14.6</v>
      </c>
    </row>
    <row r="8" spans="1:21" x14ac:dyDescent="0.45">
      <c r="A8" s="8">
        <f t="shared" si="0"/>
        <v>41604</v>
      </c>
      <c r="B8" s="10">
        <f t="shared" si="5"/>
        <v>2013</v>
      </c>
      <c r="C8" s="10">
        <f t="shared" si="6"/>
        <v>11</v>
      </c>
      <c r="D8">
        <f t="shared" si="1"/>
        <v>8</v>
      </c>
      <c r="E8">
        <f t="shared" si="2"/>
        <v>2</v>
      </c>
      <c r="F8">
        <f t="shared" si="3"/>
        <v>0</v>
      </c>
      <c r="G8">
        <f t="shared" si="4"/>
        <v>2</v>
      </c>
      <c r="H8" s="5">
        <f t="shared" si="7"/>
        <v>17.899999999999999</v>
      </c>
      <c r="I8" s="7">
        <f t="shared" si="8"/>
        <v>145</v>
      </c>
      <c r="J8" s="8">
        <v>41604</v>
      </c>
      <c r="K8">
        <v>145</v>
      </c>
      <c r="L8" t="s">
        <v>16</v>
      </c>
      <c r="M8">
        <v>0</v>
      </c>
      <c r="N8" t="s">
        <v>26</v>
      </c>
      <c r="S8" t="s">
        <v>14</v>
      </c>
      <c r="T8" t="s">
        <v>15</v>
      </c>
      <c r="U8">
        <v>17.899999999999999</v>
      </c>
    </row>
    <row r="9" spans="1:21" x14ac:dyDescent="0.45">
      <c r="A9" s="8">
        <f t="shared" si="0"/>
        <v>41605</v>
      </c>
      <c r="B9" s="10">
        <f t="shared" si="5"/>
        <v>2013</v>
      </c>
      <c r="C9" s="10">
        <f t="shared" si="6"/>
        <v>11</v>
      </c>
      <c r="D9">
        <f t="shared" si="1"/>
        <v>9</v>
      </c>
      <c r="E9">
        <f t="shared" si="2"/>
        <v>3</v>
      </c>
      <c r="F9">
        <f t="shared" si="3"/>
        <v>0</v>
      </c>
      <c r="G9">
        <f t="shared" si="4"/>
        <v>3</v>
      </c>
      <c r="H9" s="5">
        <f t="shared" si="7"/>
        <v>14.7</v>
      </c>
      <c r="I9" s="7">
        <f t="shared" si="8"/>
        <v>140</v>
      </c>
      <c r="J9" s="8">
        <v>41605</v>
      </c>
      <c r="K9">
        <v>140</v>
      </c>
      <c r="L9" t="s">
        <v>18</v>
      </c>
      <c r="M9">
        <v>1</v>
      </c>
      <c r="N9" t="s">
        <v>27</v>
      </c>
      <c r="S9" t="s">
        <v>28</v>
      </c>
      <c r="T9" t="s">
        <v>15</v>
      </c>
      <c r="U9">
        <v>14.7</v>
      </c>
    </row>
    <row r="10" spans="1:21" x14ac:dyDescent="0.45">
      <c r="A10" s="8">
        <f t="shared" si="0"/>
        <v>41606</v>
      </c>
      <c r="B10" s="10">
        <f t="shared" si="5"/>
        <v>2013</v>
      </c>
      <c r="C10" s="10">
        <f t="shared" si="6"/>
        <v>11</v>
      </c>
      <c r="D10">
        <f t="shared" si="1"/>
        <v>10</v>
      </c>
      <c r="E10">
        <f t="shared" si="2"/>
        <v>4</v>
      </c>
      <c r="F10">
        <f t="shared" si="3"/>
        <v>0</v>
      </c>
      <c r="G10">
        <f t="shared" si="4"/>
        <v>6</v>
      </c>
      <c r="H10" s="5">
        <f t="shared" si="7"/>
        <v>17.7</v>
      </c>
      <c r="I10" s="7">
        <f t="shared" si="8"/>
        <v>151</v>
      </c>
      <c r="J10" s="8">
        <v>41606</v>
      </c>
      <c r="K10">
        <v>151</v>
      </c>
      <c r="L10" t="s">
        <v>20</v>
      </c>
      <c r="M10">
        <v>0</v>
      </c>
      <c r="N10" t="s">
        <v>29</v>
      </c>
      <c r="S10" t="s">
        <v>30</v>
      </c>
      <c r="T10" t="s">
        <v>15</v>
      </c>
      <c r="U10">
        <v>17.7</v>
      </c>
    </row>
    <row r="11" spans="1:21" x14ac:dyDescent="0.45">
      <c r="A11" s="8">
        <f t="shared" si="0"/>
        <v>41607</v>
      </c>
      <c r="B11" s="10">
        <f t="shared" si="5"/>
        <v>2013</v>
      </c>
      <c r="C11" s="10">
        <f t="shared" si="6"/>
        <v>11</v>
      </c>
      <c r="D11">
        <f t="shared" si="1"/>
        <v>11</v>
      </c>
      <c r="E11">
        <f t="shared" si="2"/>
        <v>5</v>
      </c>
      <c r="F11">
        <f t="shared" si="3"/>
        <v>0</v>
      </c>
      <c r="G11">
        <f t="shared" si="4"/>
        <v>2</v>
      </c>
      <c r="H11" s="5">
        <f t="shared" si="7"/>
        <v>12.1</v>
      </c>
      <c r="I11" s="7">
        <f t="shared" si="8"/>
        <v>116</v>
      </c>
      <c r="J11" s="8">
        <v>41607</v>
      </c>
      <c r="K11">
        <v>116</v>
      </c>
      <c r="L11" t="s">
        <v>22</v>
      </c>
      <c r="M11">
        <v>0</v>
      </c>
      <c r="N11" t="s">
        <v>31</v>
      </c>
      <c r="S11" t="s">
        <v>14</v>
      </c>
      <c r="T11" t="s">
        <v>15</v>
      </c>
      <c r="U11">
        <v>12.1</v>
      </c>
    </row>
    <row r="12" spans="1:21" x14ac:dyDescent="0.45">
      <c r="A12" s="8">
        <f t="shared" si="0"/>
        <v>41610</v>
      </c>
      <c r="B12" s="10">
        <f t="shared" si="5"/>
        <v>2013</v>
      </c>
      <c r="C12" s="10">
        <f t="shared" si="6"/>
        <v>12</v>
      </c>
      <c r="D12">
        <f t="shared" si="1"/>
        <v>14</v>
      </c>
      <c r="E12">
        <f t="shared" si="2"/>
        <v>1</v>
      </c>
      <c r="F12">
        <f t="shared" si="3"/>
        <v>0</v>
      </c>
      <c r="G12">
        <f t="shared" si="4"/>
        <v>2</v>
      </c>
      <c r="H12" s="5">
        <f t="shared" si="7"/>
        <v>13.8</v>
      </c>
      <c r="I12" s="7">
        <f t="shared" si="8"/>
        <v>151</v>
      </c>
      <c r="J12" s="8">
        <v>41610</v>
      </c>
      <c r="K12">
        <v>151</v>
      </c>
      <c r="L12" t="s">
        <v>12</v>
      </c>
      <c r="M12">
        <v>1</v>
      </c>
      <c r="N12" t="s">
        <v>32</v>
      </c>
      <c r="S12" t="s">
        <v>14</v>
      </c>
      <c r="T12" t="s">
        <v>15</v>
      </c>
      <c r="U12">
        <v>13.8</v>
      </c>
    </row>
    <row r="13" spans="1:21" x14ac:dyDescent="0.45">
      <c r="A13" s="8">
        <f t="shared" si="0"/>
        <v>41611</v>
      </c>
      <c r="B13" s="10">
        <f t="shared" si="5"/>
        <v>2013</v>
      </c>
      <c r="C13" s="10">
        <f t="shared" si="6"/>
        <v>12</v>
      </c>
      <c r="D13">
        <f t="shared" si="1"/>
        <v>15</v>
      </c>
      <c r="E13">
        <f t="shared" si="2"/>
        <v>2</v>
      </c>
      <c r="F13">
        <f t="shared" si="3"/>
        <v>0</v>
      </c>
      <c r="G13">
        <f t="shared" si="4"/>
        <v>2</v>
      </c>
      <c r="H13" s="5">
        <f t="shared" si="7"/>
        <v>13.9</v>
      </c>
      <c r="I13" s="7">
        <f t="shared" si="8"/>
        <v>153</v>
      </c>
      <c r="J13" s="8">
        <v>41611</v>
      </c>
      <c r="K13">
        <v>153</v>
      </c>
      <c r="L13" t="s">
        <v>16</v>
      </c>
      <c r="M13">
        <v>1</v>
      </c>
      <c r="N13" t="s">
        <v>33</v>
      </c>
      <c r="S13" t="s">
        <v>14</v>
      </c>
      <c r="T13" t="s">
        <v>15</v>
      </c>
      <c r="U13">
        <v>13.9</v>
      </c>
    </row>
    <row r="14" spans="1:21" x14ac:dyDescent="0.45">
      <c r="A14" s="8">
        <f t="shared" si="0"/>
        <v>41612</v>
      </c>
      <c r="B14" s="10">
        <f t="shared" si="5"/>
        <v>2013</v>
      </c>
      <c r="C14" s="10">
        <f t="shared" si="6"/>
        <v>12</v>
      </c>
      <c r="D14">
        <f t="shared" si="1"/>
        <v>16</v>
      </c>
      <c r="E14">
        <f t="shared" si="2"/>
        <v>3</v>
      </c>
      <c r="F14">
        <f t="shared" si="3"/>
        <v>0</v>
      </c>
      <c r="G14">
        <f t="shared" si="4"/>
        <v>3</v>
      </c>
      <c r="H14" s="5">
        <f t="shared" si="7"/>
        <v>13.5</v>
      </c>
      <c r="I14" s="7">
        <f t="shared" si="8"/>
        <v>151</v>
      </c>
      <c r="J14" s="8">
        <v>41612</v>
      </c>
      <c r="K14">
        <v>151</v>
      </c>
      <c r="L14" t="s">
        <v>18</v>
      </c>
      <c r="M14">
        <v>1</v>
      </c>
      <c r="N14" t="s">
        <v>34</v>
      </c>
      <c r="S14" t="s">
        <v>28</v>
      </c>
      <c r="T14" t="s">
        <v>15</v>
      </c>
      <c r="U14">
        <v>13.5</v>
      </c>
    </row>
    <row r="15" spans="1:21" x14ac:dyDescent="0.45">
      <c r="A15" s="8">
        <f t="shared" si="0"/>
        <v>41613</v>
      </c>
      <c r="B15" s="10">
        <f t="shared" si="5"/>
        <v>2013</v>
      </c>
      <c r="C15" s="10">
        <f t="shared" si="6"/>
        <v>12</v>
      </c>
      <c r="D15">
        <f t="shared" si="1"/>
        <v>17</v>
      </c>
      <c r="E15">
        <f t="shared" si="2"/>
        <v>4</v>
      </c>
      <c r="F15">
        <f t="shared" si="3"/>
        <v>0</v>
      </c>
      <c r="G15">
        <f t="shared" si="4"/>
        <v>2</v>
      </c>
      <c r="H15" s="5">
        <f t="shared" si="7"/>
        <v>13.8</v>
      </c>
      <c r="I15" s="7">
        <f t="shared" si="8"/>
        <v>171</v>
      </c>
      <c r="J15" s="8">
        <v>41613</v>
      </c>
      <c r="K15">
        <v>171</v>
      </c>
      <c r="L15" t="s">
        <v>20</v>
      </c>
      <c r="M15">
        <v>0</v>
      </c>
      <c r="N15" t="s">
        <v>35</v>
      </c>
      <c r="S15" t="s">
        <v>14</v>
      </c>
      <c r="T15" t="s">
        <v>15</v>
      </c>
      <c r="U15">
        <v>13.8</v>
      </c>
    </row>
    <row r="16" spans="1:21" x14ac:dyDescent="0.45">
      <c r="A16" s="8">
        <f t="shared" si="0"/>
        <v>41614</v>
      </c>
      <c r="B16" s="10">
        <f t="shared" si="5"/>
        <v>2013</v>
      </c>
      <c r="C16" s="10">
        <f t="shared" si="6"/>
        <v>12</v>
      </c>
      <c r="D16">
        <f t="shared" si="1"/>
        <v>18</v>
      </c>
      <c r="E16">
        <f t="shared" si="2"/>
        <v>5</v>
      </c>
      <c r="F16">
        <f t="shared" si="3"/>
        <v>0</v>
      </c>
      <c r="G16">
        <f t="shared" si="4"/>
        <v>2</v>
      </c>
      <c r="H16" s="5">
        <f t="shared" si="7"/>
        <v>14.9</v>
      </c>
      <c r="I16" s="7">
        <f t="shared" si="8"/>
        <v>134</v>
      </c>
      <c r="J16" s="8">
        <v>41614</v>
      </c>
      <c r="K16">
        <v>134</v>
      </c>
      <c r="L16" t="s">
        <v>22</v>
      </c>
      <c r="M16">
        <v>0</v>
      </c>
      <c r="N16" t="s">
        <v>36</v>
      </c>
      <c r="S16" t="s">
        <v>14</v>
      </c>
      <c r="T16" t="s">
        <v>15</v>
      </c>
      <c r="U16">
        <v>14.9</v>
      </c>
    </row>
    <row r="17" spans="1:21" x14ac:dyDescent="0.45">
      <c r="A17" s="8">
        <f t="shared" si="0"/>
        <v>41617</v>
      </c>
      <c r="B17" s="10">
        <f t="shared" si="5"/>
        <v>2013</v>
      </c>
      <c r="C17" s="10">
        <f t="shared" si="6"/>
        <v>12</v>
      </c>
      <c r="D17">
        <f t="shared" si="1"/>
        <v>21</v>
      </c>
      <c r="E17">
        <f t="shared" si="2"/>
        <v>1</v>
      </c>
      <c r="F17">
        <f t="shared" si="3"/>
        <v>0</v>
      </c>
      <c r="G17">
        <f t="shared" si="4"/>
        <v>5</v>
      </c>
      <c r="H17" s="5">
        <f t="shared" si="7"/>
        <v>9.1</v>
      </c>
      <c r="I17" s="7">
        <f t="shared" si="8"/>
        <v>165</v>
      </c>
      <c r="J17" s="8">
        <v>41617</v>
      </c>
      <c r="K17">
        <v>165</v>
      </c>
      <c r="L17" t="s">
        <v>12</v>
      </c>
      <c r="M17">
        <v>1</v>
      </c>
      <c r="N17" t="s">
        <v>37</v>
      </c>
      <c r="S17" t="s">
        <v>25</v>
      </c>
      <c r="T17" t="s">
        <v>15</v>
      </c>
      <c r="U17">
        <v>9.1</v>
      </c>
    </row>
    <row r="18" spans="1:21" x14ac:dyDescent="0.45">
      <c r="A18" s="8">
        <f t="shared" si="0"/>
        <v>41618</v>
      </c>
      <c r="B18" s="10">
        <f t="shared" si="5"/>
        <v>2013</v>
      </c>
      <c r="C18" s="10">
        <f t="shared" si="6"/>
        <v>12</v>
      </c>
      <c r="D18">
        <f t="shared" si="1"/>
        <v>22</v>
      </c>
      <c r="E18">
        <f t="shared" si="2"/>
        <v>2</v>
      </c>
      <c r="F18">
        <f t="shared" si="3"/>
        <v>0</v>
      </c>
      <c r="G18">
        <f t="shared" si="4"/>
        <v>5</v>
      </c>
      <c r="H18" s="5">
        <f t="shared" si="7"/>
        <v>7.1</v>
      </c>
      <c r="I18" s="7">
        <f t="shared" si="8"/>
        <v>155</v>
      </c>
      <c r="J18" s="8">
        <v>41618</v>
      </c>
      <c r="K18">
        <v>155</v>
      </c>
      <c r="L18" t="s">
        <v>16</v>
      </c>
      <c r="M18">
        <v>0</v>
      </c>
      <c r="N18" t="s">
        <v>38</v>
      </c>
      <c r="R18">
        <v>1</v>
      </c>
      <c r="S18" t="s">
        <v>25</v>
      </c>
      <c r="T18">
        <v>0.5</v>
      </c>
      <c r="U18">
        <v>7.1</v>
      </c>
    </row>
    <row r="19" spans="1:21" x14ac:dyDescent="0.45">
      <c r="A19" s="8">
        <f t="shared" si="0"/>
        <v>41619</v>
      </c>
      <c r="B19" s="10">
        <f t="shared" si="5"/>
        <v>2013</v>
      </c>
      <c r="C19" s="10">
        <f t="shared" si="6"/>
        <v>12</v>
      </c>
      <c r="D19">
        <f t="shared" si="1"/>
        <v>23</v>
      </c>
      <c r="E19">
        <f t="shared" si="2"/>
        <v>3</v>
      </c>
      <c r="F19">
        <f t="shared" si="3"/>
        <v>0</v>
      </c>
      <c r="G19">
        <f t="shared" si="4"/>
        <v>5</v>
      </c>
      <c r="H19" s="5">
        <f t="shared" si="7"/>
        <v>11</v>
      </c>
      <c r="I19" s="7">
        <f t="shared" si="8"/>
        <v>157</v>
      </c>
      <c r="J19" s="8">
        <v>41619</v>
      </c>
      <c r="K19">
        <v>157</v>
      </c>
      <c r="L19" t="s">
        <v>18</v>
      </c>
      <c r="M19">
        <v>0</v>
      </c>
      <c r="N19" t="s">
        <v>39</v>
      </c>
      <c r="S19" t="s">
        <v>25</v>
      </c>
      <c r="T19" t="s">
        <v>15</v>
      </c>
      <c r="U19">
        <v>11</v>
      </c>
    </row>
    <row r="20" spans="1:21" x14ac:dyDescent="0.45">
      <c r="A20" s="8">
        <f t="shared" si="0"/>
        <v>41620</v>
      </c>
      <c r="B20" s="10">
        <f t="shared" si="5"/>
        <v>2013</v>
      </c>
      <c r="C20" s="10">
        <f t="shared" si="6"/>
        <v>12</v>
      </c>
      <c r="D20">
        <f t="shared" si="1"/>
        <v>24</v>
      </c>
      <c r="E20">
        <f t="shared" si="2"/>
        <v>4</v>
      </c>
      <c r="F20">
        <f t="shared" si="3"/>
        <v>0</v>
      </c>
      <c r="G20">
        <f t="shared" si="4"/>
        <v>2</v>
      </c>
      <c r="H20" s="5">
        <f t="shared" si="7"/>
        <v>12.3</v>
      </c>
      <c r="I20" s="7">
        <f t="shared" si="8"/>
        <v>109</v>
      </c>
      <c r="J20" s="8">
        <v>41620</v>
      </c>
      <c r="K20">
        <v>109</v>
      </c>
      <c r="L20" t="s">
        <v>20</v>
      </c>
      <c r="M20">
        <v>0</v>
      </c>
      <c r="N20" t="s">
        <v>40</v>
      </c>
      <c r="S20" t="s">
        <v>14</v>
      </c>
      <c r="T20" t="s">
        <v>15</v>
      </c>
      <c r="U20">
        <v>12.3</v>
      </c>
    </row>
    <row r="21" spans="1:21" x14ac:dyDescent="0.45">
      <c r="A21" s="8">
        <f t="shared" si="0"/>
        <v>41621</v>
      </c>
      <c r="B21" s="10">
        <f t="shared" si="5"/>
        <v>2013</v>
      </c>
      <c r="C21" s="10">
        <f t="shared" si="6"/>
        <v>12</v>
      </c>
      <c r="D21">
        <f t="shared" si="1"/>
        <v>25</v>
      </c>
      <c r="E21">
        <f t="shared" si="2"/>
        <v>5</v>
      </c>
      <c r="F21">
        <f t="shared" si="3"/>
        <v>0</v>
      </c>
      <c r="G21">
        <f t="shared" si="4"/>
        <v>2</v>
      </c>
      <c r="H21" s="5">
        <f t="shared" si="7"/>
        <v>13.9</v>
      </c>
      <c r="I21" s="7">
        <f t="shared" si="8"/>
        <v>111</v>
      </c>
      <c r="J21" s="8">
        <v>41621</v>
      </c>
      <c r="K21">
        <v>111</v>
      </c>
      <c r="L21" t="s">
        <v>22</v>
      </c>
      <c r="M21">
        <v>1</v>
      </c>
      <c r="N21" t="s">
        <v>41</v>
      </c>
      <c r="S21" t="s">
        <v>14</v>
      </c>
      <c r="T21" t="s">
        <v>15</v>
      </c>
      <c r="U21">
        <v>13.9</v>
      </c>
    </row>
    <row r="22" spans="1:21" x14ac:dyDescent="0.45">
      <c r="A22" s="8">
        <f t="shared" si="0"/>
        <v>41624</v>
      </c>
      <c r="B22" s="10">
        <f t="shared" si="5"/>
        <v>2013</v>
      </c>
      <c r="C22" s="10">
        <f t="shared" si="6"/>
        <v>12</v>
      </c>
      <c r="D22">
        <f t="shared" si="1"/>
        <v>28</v>
      </c>
      <c r="E22">
        <f t="shared" si="2"/>
        <v>1</v>
      </c>
      <c r="F22">
        <f t="shared" si="3"/>
        <v>0</v>
      </c>
      <c r="G22">
        <f t="shared" si="4"/>
        <v>2</v>
      </c>
      <c r="H22" s="5">
        <f t="shared" si="7"/>
        <v>11.3</v>
      </c>
      <c r="I22" s="7">
        <f t="shared" si="8"/>
        <v>160</v>
      </c>
      <c r="J22" s="8">
        <v>41624</v>
      </c>
      <c r="K22">
        <v>160</v>
      </c>
      <c r="L22" t="s">
        <v>12</v>
      </c>
      <c r="M22">
        <v>0</v>
      </c>
      <c r="N22" t="s">
        <v>42</v>
      </c>
      <c r="S22" t="s">
        <v>14</v>
      </c>
      <c r="T22" t="s">
        <v>15</v>
      </c>
      <c r="U22">
        <v>11.3</v>
      </c>
    </row>
    <row r="23" spans="1:21" x14ac:dyDescent="0.45">
      <c r="A23" s="8">
        <f t="shared" si="0"/>
        <v>41625</v>
      </c>
      <c r="B23" s="10">
        <f t="shared" si="5"/>
        <v>2013</v>
      </c>
      <c r="C23" s="10">
        <f t="shared" si="6"/>
        <v>12</v>
      </c>
      <c r="D23">
        <f t="shared" si="1"/>
        <v>29</v>
      </c>
      <c r="E23">
        <f t="shared" si="2"/>
        <v>2</v>
      </c>
      <c r="F23">
        <f t="shared" si="3"/>
        <v>0</v>
      </c>
      <c r="G23">
        <f t="shared" si="4"/>
        <v>5</v>
      </c>
      <c r="H23" s="5">
        <f t="shared" si="7"/>
        <v>10.8</v>
      </c>
      <c r="I23" s="7">
        <f t="shared" si="8"/>
        <v>145</v>
      </c>
      <c r="J23" s="8">
        <v>41625</v>
      </c>
      <c r="K23">
        <v>145</v>
      </c>
      <c r="L23" t="s">
        <v>16</v>
      </c>
      <c r="M23">
        <v>0</v>
      </c>
      <c r="N23" t="s">
        <v>17</v>
      </c>
      <c r="Q23" t="s">
        <v>43</v>
      </c>
      <c r="S23" t="s">
        <v>25</v>
      </c>
      <c r="T23" t="s">
        <v>15</v>
      </c>
      <c r="U23">
        <v>10.8</v>
      </c>
    </row>
    <row r="24" spans="1:21" x14ac:dyDescent="0.45">
      <c r="A24" s="8">
        <f t="shared" si="0"/>
        <v>41626</v>
      </c>
      <c r="B24" s="10">
        <f t="shared" si="5"/>
        <v>2013</v>
      </c>
      <c r="C24" s="10">
        <f t="shared" si="6"/>
        <v>12</v>
      </c>
      <c r="D24">
        <f t="shared" si="1"/>
        <v>30</v>
      </c>
      <c r="E24">
        <f t="shared" si="2"/>
        <v>3</v>
      </c>
      <c r="F24">
        <f t="shared" si="3"/>
        <v>0</v>
      </c>
      <c r="G24">
        <f t="shared" si="4"/>
        <v>5</v>
      </c>
      <c r="H24" s="5">
        <f t="shared" si="7"/>
        <v>7.8</v>
      </c>
      <c r="I24" s="7">
        <f t="shared" si="8"/>
        <v>145</v>
      </c>
      <c r="J24" s="8">
        <v>41626</v>
      </c>
      <c r="K24">
        <v>145</v>
      </c>
      <c r="L24" t="s">
        <v>18</v>
      </c>
      <c r="M24">
        <v>1</v>
      </c>
      <c r="N24" t="s">
        <v>44</v>
      </c>
      <c r="S24" t="s">
        <v>25</v>
      </c>
      <c r="T24" t="s">
        <v>15</v>
      </c>
      <c r="U24">
        <v>7.8</v>
      </c>
    </row>
    <row r="25" spans="1:21" x14ac:dyDescent="0.45">
      <c r="A25" s="8">
        <f t="shared" si="0"/>
        <v>41627</v>
      </c>
      <c r="B25" s="10">
        <f t="shared" si="5"/>
        <v>2013</v>
      </c>
      <c r="C25" s="10">
        <f t="shared" si="6"/>
        <v>12</v>
      </c>
      <c r="D25">
        <f t="shared" si="1"/>
        <v>31</v>
      </c>
      <c r="E25">
        <f t="shared" si="2"/>
        <v>4</v>
      </c>
      <c r="F25">
        <f t="shared" si="3"/>
        <v>0</v>
      </c>
      <c r="G25">
        <f t="shared" si="4"/>
        <v>1</v>
      </c>
      <c r="H25" s="5">
        <f t="shared" si="7"/>
        <v>6.8</v>
      </c>
      <c r="I25" s="7">
        <f t="shared" si="8"/>
        <v>151</v>
      </c>
      <c r="J25" s="8">
        <v>41627</v>
      </c>
      <c r="K25">
        <v>151</v>
      </c>
      <c r="L25" t="s">
        <v>20</v>
      </c>
      <c r="M25">
        <v>0</v>
      </c>
      <c r="N25" t="s">
        <v>45</v>
      </c>
      <c r="S25" t="s">
        <v>46</v>
      </c>
      <c r="T25">
        <v>0.5</v>
      </c>
      <c r="U25">
        <v>6.8</v>
      </c>
    </row>
    <row r="26" spans="1:21" x14ac:dyDescent="0.45">
      <c r="A26" s="8">
        <f t="shared" si="0"/>
        <v>41628</v>
      </c>
      <c r="B26" s="10">
        <f t="shared" si="5"/>
        <v>2013</v>
      </c>
      <c r="C26" s="10">
        <f t="shared" si="6"/>
        <v>12</v>
      </c>
      <c r="D26">
        <f t="shared" si="1"/>
        <v>32</v>
      </c>
      <c r="E26">
        <f t="shared" si="2"/>
        <v>5</v>
      </c>
      <c r="F26">
        <f t="shared" si="3"/>
        <v>0</v>
      </c>
      <c r="G26">
        <f t="shared" si="4"/>
        <v>5</v>
      </c>
      <c r="H26" s="5">
        <f t="shared" si="7"/>
        <v>8.4</v>
      </c>
      <c r="I26" s="7">
        <f t="shared" si="8"/>
        <v>134</v>
      </c>
      <c r="J26" s="8">
        <v>41628</v>
      </c>
      <c r="K26">
        <v>134</v>
      </c>
      <c r="L26" t="s">
        <v>22</v>
      </c>
      <c r="M26">
        <v>1</v>
      </c>
      <c r="N26" t="s">
        <v>47</v>
      </c>
      <c r="S26" t="s">
        <v>25</v>
      </c>
      <c r="T26" t="s">
        <v>15</v>
      </c>
      <c r="U26">
        <v>8.4</v>
      </c>
    </row>
    <row r="27" spans="1:21" x14ac:dyDescent="0.45">
      <c r="A27" s="8">
        <f t="shared" si="0"/>
        <v>41632</v>
      </c>
      <c r="B27" s="10">
        <f t="shared" si="5"/>
        <v>2013</v>
      </c>
      <c r="C27" s="10">
        <f t="shared" si="6"/>
        <v>12</v>
      </c>
      <c r="D27">
        <f t="shared" si="1"/>
        <v>36</v>
      </c>
      <c r="E27">
        <f t="shared" si="2"/>
        <v>2</v>
      </c>
      <c r="F27">
        <f t="shared" si="3"/>
        <v>0</v>
      </c>
      <c r="G27">
        <f t="shared" si="4"/>
        <v>2</v>
      </c>
      <c r="H27" s="5">
        <f t="shared" si="7"/>
        <v>11.5</v>
      </c>
      <c r="I27" s="7">
        <f t="shared" si="8"/>
        <v>122</v>
      </c>
      <c r="J27" s="8">
        <v>41632</v>
      </c>
      <c r="K27">
        <v>122</v>
      </c>
      <c r="L27" t="s">
        <v>16</v>
      </c>
      <c r="M27">
        <v>0</v>
      </c>
      <c r="N27" t="s">
        <v>48</v>
      </c>
      <c r="S27" t="s">
        <v>14</v>
      </c>
      <c r="T27" t="s">
        <v>15</v>
      </c>
      <c r="U27">
        <v>11.5</v>
      </c>
    </row>
    <row r="28" spans="1:21" x14ac:dyDescent="0.45">
      <c r="A28" s="8">
        <f t="shared" si="0"/>
        <v>41633</v>
      </c>
      <c r="B28" s="10">
        <f t="shared" si="5"/>
        <v>2013</v>
      </c>
      <c r="C28" s="10">
        <f t="shared" si="6"/>
        <v>12</v>
      </c>
      <c r="D28">
        <f t="shared" si="1"/>
        <v>37</v>
      </c>
      <c r="E28">
        <f t="shared" si="2"/>
        <v>3</v>
      </c>
      <c r="F28">
        <f t="shared" si="3"/>
        <v>0</v>
      </c>
      <c r="G28">
        <f t="shared" si="4"/>
        <v>2</v>
      </c>
      <c r="H28" s="5">
        <f t="shared" si="7"/>
        <v>8</v>
      </c>
      <c r="I28" s="7">
        <f t="shared" si="8"/>
        <v>121</v>
      </c>
      <c r="J28" s="8">
        <v>41633</v>
      </c>
      <c r="K28">
        <v>121</v>
      </c>
      <c r="L28" t="s">
        <v>18</v>
      </c>
      <c r="M28">
        <v>1</v>
      </c>
      <c r="N28" t="s">
        <v>49</v>
      </c>
      <c r="S28" t="s">
        <v>14</v>
      </c>
      <c r="T28" t="s">
        <v>15</v>
      </c>
      <c r="U28">
        <v>8</v>
      </c>
    </row>
    <row r="29" spans="1:21" x14ac:dyDescent="0.45">
      <c r="A29" s="8">
        <f t="shared" si="0"/>
        <v>41634</v>
      </c>
      <c r="B29" s="10">
        <f t="shared" si="5"/>
        <v>2013</v>
      </c>
      <c r="C29" s="10">
        <f t="shared" si="6"/>
        <v>12</v>
      </c>
      <c r="D29">
        <f t="shared" si="1"/>
        <v>38</v>
      </c>
      <c r="E29">
        <f t="shared" si="2"/>
        <v>4</v>
      </c>
      <c r="F29">
        <f t="shared" si="3"/>
        <v>0</v>
      </c>
      <c r="G29">
        <f t="shared" si="4"/>
        <v>5</v>
      </c>
      <c r="H29" s="5">
        <f t="shared" si="7"/>
        <v>7.3</v>
      </c>
      <c r="I29" s="7">
        <f t="shared" si="8"/>
        <v>80</v>
      </c>
      <c r="J29" s="8">
        <v>41634</v>
      </c>
      <c r="K29">
        <v>80</v>
      </c>
      <c r="L29" t="s">
        <v>20</v>
      </c>
      <c r="M29">
        <v>0</v>
      </c>
      <c r="N29" t="s">
        <v>50</v>
      </c>
      <c r="S29" t="s">
        <v>25</v>
      </c>
      <c r="T29" t="s">
        <v>15</v>
      </c>
      <c r="U29">
        <v>7.3</v>
      </c>
    </row>
    <row r="30" spans="1:21" x14ac:dyDescent="0.45">
      <c r="A30" s="8">
        <f t="shared" si="0"/>
        <v>41646</v>
      </c>
      <c r="B30" s="10">
        <f t="shared" si="5"/>
        <v>2014</v>
      </c>
      <c r="C30" s="10">
        <f t="shared" si="6"/>
        <v>1</v>
      </c>
      <c r="D30">
        <f t="shared" si="1"/>
        <v>50</v>
      </c>
      <c r="E30">
        <f t="shared" si="2"/>
        <v>2</v>
      </c>
      <c r="F30">
        <f t="shared" si="3"/>
        <v>0</v>
      </c>
      <c r="G30">
        <f t="shared" si="4"/>
        <v>2</v>
      </c>
      <c r="H30" s="5">
        <f t="shared" si="7"/>
        <v>7.3</v>
      </c>
      <c r="I30" s="7">
        <f t="shared" si="8"/>
        <v>131</v>
      </c>
      <c r="J30" s="8">
        <v>41646</v>
      </c>
      <c r="K30">
        <v>131</v>
      </c>
      <c r="L30" t="s">
        <v>16</v>
      </c>
      <c r="M30">
        <v>0</v>
      </c>
      <c r="N30" t="s">
        <v>51</v>
      </c>
      <c r="O30">
        <v>404</v>
      </c>
      <c r="S30" t="s">
        <v>14</v>
      </c>
      <c r="T30" t="s">
        <v>15</v>
      </c>
      <c r="U30">
        <v>7.3</v>
      </c>
    </row>
    <row r="31" spans="1:21" x14ac:dyDescent="0.45">
      <c r="A31" s="8">
        <f t="shared" si="0"/>
        <v>41647</v>
      </c>
      <c r="B31" s="10">
        <f t="shared" si="5"/>
        <v>2014</v>
      </c>
      <c r="C31" s="10">
        <f t="shared" si="6"/>
        <v>1</v>
      </c>
      <c r="D31">
        <f t="shared" si="1"/>
        <v>51</v>
      </c>
      <c r="E31">
        <f t="shared" si="2"/>
        <v>3</v>
      </c>
      <c r="F31">
        <f t="shared" si="3"/>
        <v>0</v>
      </c>
      <c r="G31">
        <f t="shared" si="4"/>
        <v>5</v>
      </c>
      <c r="H31" s="5">
        <f t="shared" si="7"/>
        <v>9.8000000000000007</v>
      </c>
      <c r="I31" s="7">
        <f t="shared" si="8"/>
        <v>128</v>
      </c>
      <c r="J31" s="8">
        <v>41647</v>
      </c>
      <c r="K31">
        <v>128</v>
      </c>
      <c r="L31" t="s">
        <v>18</v>
      </c>
      <c r="M31">
        <v>0</v>
      </c>
      <c r="N31" t="s">
        <v>52</v>
      </c>
      <c r="O31">
        <v>462</v>
      </c>
      <c r="S31" t="s">
        <v>25</v>
      </c>
      <c r="T31" t="s">
        <v>15</v>
      </c>
      <c r="U31">
        <v>9.8000000000000007</v>
      </c>
    </row>
    <row r="32" spans="1:21" x14ac:dyDescent="0.45">
      <c r="A32" s="8">
        <f t="shared" si="0"/>
        <v>41648</v>
      </c>
      <c r="B32" s="10">
        <f t="shared" si="5"/>
        <v>2014</v>
      </c>
      <c r="C32" s="10">
        <f t="shared" si="6"/>
        <v>1</v>
      </c>
      <c r="D32">
        <f t="shared" si="1"/>
        <v>52</v>
      </c>
      <c r="E32">
        <f t="shared" si="2"/>
        <v>4</v>
      </c>
      <c r="F32">
        <f t="shared" si="3"/>
        <v>0</v>
      </c>
      <c r="G32">
        <f t="shared" si="4"/>
        <v>5</v>
      </c>
      <c r="H32" s="5">
        <f t="shared" si="7"/>
        <v>10.9</v>
      </c>
      <c r="I32" s="7">
        <f t="shared" si="8"/>
        <v>129</v>
      </c>
      <c r="J32" s="8">
        <v>41648</v>
      </c>
      <c r="K32">
        <v>129</v>
      </c>
      <c r="L32" t="s">
        <v>20</v>
      </c>
      <c r="M32">
        <v>1</v>
      </c>
      <c r="N32" t="s">
        <v>53</v>
      </c>
      <c r="O32">
        <v>435</v>
      </c>
      <c r="S32" t="s">
        <v>25</v>
      </c>
      <c r="T32" t="s">
        <v>15</v>
      </c>
      <c r="U32">
        <v>10.9</v>
      </c>
    </row>
    <row r="33" spans="1:21" x14ac:dyDescent="0.45">
      <c r="A33" s="8">
        <f t="shared" si="0"/>
        <v>41649</v>
      </c>
      <c r="B33" s="10">
        <f t="shared" si="5"/>
        <v>2014</v>
      </c>
      <c r="C33" s="10">
        <f t="shared" si="6"/>
        <v>1</v>
      </c>
      <c r="D33">
        <f t="shared" si="1"/>
        <v>53</v>
      </c>
      <c r="E33">
        <f t="shared" si="2"/>
        <v>5</v>
      </c>
      <c r="F33">
        <f t="shared" si="3"/>
        <v>0</v>
      </c>
      <c r="G33">
        <f t="shared" si="4"/>
        <v>2</v>
      </c>
      <c r="H33" s="5">
        <f t="shared" si="7"/>
        <v>5.0999999999999996</v>
      </c>
      <c r="I33" s="7">
        <f t="shared" si="8"/>
        <v>87</v>
      </c>
      <c r="J33" s="8">
        <v>41649</v>
      </c>
      <c r="K33">
        <v>87</v>
      </c>
      <c r="L33" t="s">
        <v>22</v>
      </c>
      <c r="M33">
        <v>0</v>
      </c>
      <c r="N33" t="s">
        <v>36</v>
      </c>
      <c r="O33">
        <v>440</v>
      </c>
      <c r="R33">
        <v>1</v>
      </c>
      <c r="S33" t="s">
        <v>14</v>
      </c>
      <c r="T33" t="s">
        <v>15</v>
      </c>
      <c r="U33">
        <v>5.0999999999999996</v>
      </c>
    </row>
    <row r="34" spans="1:21" x14ac:dyDescent="0.45">
      <c r="A34" s="8">
        <f t="shared" si="0"/>
        <v>41653</v>
      </c>
      <c r="B34" s="10">
        <f t="shared" si="5"/>
        <v>2014</v>
      </c>
      <c r="C34" s="10">
        <f t="shared" si="6"/>
        <v>1</v>
      </c>
      <c r="D34">
        <f t="shared" si="1"/>
        <v>57</v>
      </c>
      <c r="E34">
        <f t="shared" si="2"/>
        <v>2</v>
      </c>
      <c r="F34">
        <f t="shared" si="3"/>
        <v>0</v>
      </c>
      <c r="G34">
        <f t="shared" si="4"/>
        <v>3</v>
      </c>
      <c r="H34" s="5">
        <f t="shared" si="7"/>
        <v>5.8</v>
      </c>
      <c r="I34" s="7">
        <f t="shared" si="8"/>
        <v>129</v>
      </c>
      <c r="J34" s="8">
        <v>41653</v>
      </c>
      <c r="K34">
        <v>129</v>
      </c>
      <c r="L34" t="s">
        <v>16</v>
      </c>
      <c r="M34">
        <v>1</v>
      </c>
      <c r="N34" t="s">
        <v>54</v>
      </c>
      <c r="O34">
        <v>376</v>
      </c>
      <c r="S34" t="s">
        <v>28</v>
      </c>
      <c r="T34" t="s">
        <v>15</v>
      </c>
      <c r="U34">
        <v>5.8</v>
      </c>
    </row>
    <row r="35" spans="1:21" x14ac:dyDescent="0.45">
      <c r="A35" s="8">
        <f t="shared" si="0"/>
        <v>41654</v>
      </c>
      <c r="B35" s="10">
        <f t="shared" si="5"/>
        <v>2014</v>
      </c>
      <c r="C35" s="10">
        <f t="shared" si="6"/>
        <v>1</v>
      </c>
      <c r="D35">
        <f t="shared" si="1"/>
        <v>58</v>
      </c>
      <c r="E35">
        <f t="shared" si="2"/>
        <v>3</v>
      </c>
      <c r="F35">
        <f t="shared" si="3"/>
        <v>0</v>
      </c>
      <c r="G35">
        <f t="shared" si="4"/>
        <v>5</v>
      </c>
      <c r="H35" s="5">
        <f t="shared" si="7"/>
        <v>2.9</v>
      </c>
      <c r="I35" s="7">
        <f t="shared" si="8"/>
        <v>134</v>
      </c>
      <c r="J35" s="8">
        <v>41654</v>
      </c>
      <c r="K35">
        <v>134</v>
      </c>
      <c r="L35" t="s">
        <v>18</v>
      </c>
      <c r="M35">
        <v>0</v>
      </c>
      <c r="N35" t="s">
        <v>55</v>
      </c>
      <c r="O35">
        <v>450</v>
      </c>
      <c r="S35" t="s">
        <v>25</v>
      </c>
      <c r="T35" t="s">
        <v>15</v>
      </c>
      <c r="U35">
        <v>2.9</v>
      </c>
    </row>
    <row r="36" spans="1:21" x14ac:dyDescent="0.45">
      <c r="A36" s="8">
        <f t="shared" si="0"/>
        <v>41655</v>
      </c>
      <c r="B36" s="10">
        <f t="shared" si="5"/>
        <v>2014</v>
      </c>
      <c r="C36" s="10">
        <f t="shared" si="6"/>
        <v>1</v>
      </c>
      <c r="D36">
        <f t="shared" si="1"/>
        <v>59</v>
      </c>
      <c r="E36">
        <f t="shared" si="2"/>
        <v>4</v>
      </c>
      <c r="F36">
        <f t="shared" si="3"/>
        <v>0</v>
      </c>
      <c r="G36">
        <f t="shared" si="4"/>
        <v>2</v>
      </c>
      <c r="H36" s="5">
        <f t="shared" si="7"/>
        <v>7</v>
      </c>
      <c r="I36" s="7">
        <f t="shared" si="8"/>
        <v>107</v>
      </c>
      <c r="J36" s="8">
        <v>41655</v>
      </c>
      <c r="K36">
        <v>107</v>
      </c>
      <c r="L36" t="s">
        <v>20</v>
      </c>
      <c r="M36">
        <v>0</v>
      </c>
      <c r="N36" t="s">
        <v>56</v>
      </c>
      <c r="O36">
        <v>415</v>
      </c>
      <c r="S36" t="s">
        <v>14</v>
      </c>
      <c r="T36" t="s">
        <v>15</v>
      </c>
      <c r="U36">
        <v>7</v>
      </c>
    </row>
    <row r="37" spans="1:21" x14ac:dyDescent="0.45">
      <c r="A37" s="8">
        <f t="shared" si="0"/>
        <v>41656</v>
      </c>
      <c r="B37" s="10">
        <f t="shared" si="5"/>
        <v>2014</v>
      </c>
      <c r="C37" s="10">
        <f t="shared" si="6"/>
        <v>1</v>
      </c>
      <c r="D37">
        <f t="shared" si="1"/>
        <v>60</v>
      </c>
      <c r="E37">
        <f t="shared" si="2"/>
        <v>5</v>
      </c>
      <c r="F37">
        <f t="shared" si="3"/>
        <v>0</v>
      </c>
      <c r="G37">
        <f t="shared" si="4"/>
        <v>2</v>
      </c>
      <c r="H37" s="5">
        <f t="shared" si="7"/>
        <v>7.8</v>
      </c>
      <c r="I37" s="7">
        <f t="shared" si="8"/>
        <v>85</v>
      </c>
      <c r="J37" s="8">
        <v>41656</v>
      </c>
      <c r="K37">
        <v>85</v>
      </c>
      <c r="L37" t="s">
        <v>22</v>
      </c>
      <c r="M37">
        <v>1</v>
      </c>
      <c r="N37" t="s">
        <v>44</v>
      </c>
      <c r="O37">
        <v>430</v>
      </c>
      <c r="Q37" t="s">
        <v>43</v>
      </c>
      <c r="S37" t="s">
        <v>14</v>
      </c>
      <c r="T37" t="s">
        <v>15</v>
      </c>
      <c r="U37">
        <v>7.8</v>
      </c>
    </row>
    <row r="38" spans="1:21" x14ac:dyDescent="0.45">
      <c r="A38" s="8">
        <f t="shared" si="0"/>
        <v>41659</v>
      </c>
      <c r="B38" s="10">
        <f t="shared" si="5"/>
        <v>2014</v>
      </c>
      <c r="C38" s="10">
        <f t="shared" si="6"/>
        <v>1</v>
      </c>
      <c r="D38">
        <f t="shared" si="1"/>
        <v>63</v>
      </c>
      <c r="E38">
        <f t="shared" si="2"/>
        <v>1</v>
      </c>
      <c r="F38">
        <f t="shared" si="3"/>
        <v>0</v>
      </c>
      <c r="G38">
        <f t="shared" si="4"/>
        <v>3</v>
      </c>
      <c r="H38" s="5">
        <f t="shared" si="7"/>
        <v>6.5</v>
      </c>
      <c r="I38" s="7">
        <f t="shared" si="8"/>
        <v>126</v>
      </c>
      <c r="J38" s="8">
        <v>41659</v>
      </c>
      <c r="K38">
        <v>126</v>
      </c>
      <c r="L38" t="s">
        <v>12</v>
      </c>
      <c r="M38">
        <v>1</v>
      </c>
      <c r="N38" t="s">
        <v>57</v>
      </c>
      <c r="O38">
        <v>375</v>
      </c>
      <c r="S38" t="s">
        <v>28</v>
      </c>
      <c r="T38" t="s">
        <v>15</v>
      </c>
      <c r="U38">
        <v>6.5</v>
      </c>
    </row>
    <row r="39" spans="1:21" x14ac:dyDescent="0.45">
      <c r="A39" s="8">
        <f t="shared" si="0"/>
        <v>41660</v>
      </c>
      <c r="B39" s="10">
        <f t="shared" si="5"/>
        <v>2014</v>
      </c>
      <c r="C39" s="10">
        <f t="shared" si="6"/>
        <v>1</v>
      </c>
      <c r="D39">
        <f t="shared" si="1"/>
        <v>64</v>
      </c>
      <c r="E39">
        <f t="shared" si="2"/>
        <v>2</v>
      </c>
      <c r="F39">
        <f t="shared" si="3"/>
        <v>0</v>
      </c>
      <c r="G39">
        <f t="shared" si="4"/>
        <v>2</v>
      </c>
      <c r="H39" s="5">
        <f t="shared" si="7"/>
        <v>10.4</v>
      </c>
      <c r="I39" s="7">
        <f t="shared" si="8"/>
        <v>129</v>
      </c>
      <c r="J39" s="8">
        <v>41660</v>
      </c>
      <c r="K39">
        <v>129</v>
      </c>
      <c r="L39" t="s">
        <v>16</v>
      </c>
      <c r="M39">
        <v>1</v>
      </c>
      <c r="N39" t="s">
        <v>58</v>
      </c>
      <c r="O39">
        <v>447</v>
      </c>
      <c r="S39" t="s">
        <v>14</v>
      </c>
      <c r="T39" t="s">
        <v>15</v>
      </c>
      <c r="U39">
        <v>10.4</v>
      </c>
    </row>
    <row r="40" spans="1:21" x14ac:dyDescent="0.45">
      <c r="A40" s="8">
        <f t="shared" si="0"/>
        <v>41661</v>
      </c>
      <c r="B40" s="10">
        <f t="shared" si="5"/>
        <v>2014</v>
      </c>
      <c r="C40" s="10">
        <f t="shared" si="6"/>
        <v>1</v>
      </c>
      <c r="D40">
        <f t="shared" si="1"/>
        <v>65</v>
      </c>
      <c r="E40">
        <f t="shared" si="2"/>
        <v>3</v>
      </c>
      <c r="F40">
        <f t="shared" si="3"/>
        <v>0</v>
      </c>
      <c r="G40">
        <f t="shared" si="4"/>
        <v>2</v>
      </c>
      <c r="H40" s="5">
        <f t="shared" si="7"/>
        <v>7.4</v>
      </c>
      <c r="I40" s="7">
        <f t="shared" si="8"/>
        <v>126</v>
      </c>
      <c r="J40" s="8">
        <v>41661</v>
      </c>
      <c r="K40">
        <v>126</v>
      </c>
      <c r="L40" t="s">
        <v>18</v>
      </c>
      <c r="M40">
        <v>1</v>
      </c>
      <c r="N40" t="s">
        <v>59</v>
      </c>
      <c r="O40">
        <v>426</v>
      </c>
      <c r="S40" t="s">
        <v>14</v>
      </c>
      <c r="T40" t="s">
        <v>15</v>
      </c>
      <c r="U40">
        <v>7.4</v>
      </c>
    </row>
    <row r="41" spans="1:21" x14ac:dyDescent="0.45">
      <c r="A41" s="8">
        <f t="shared" si="0"/>
        <v>41662</v>
      </c>
      <c r="B41" s="10">
        <f t="shared" si="5"/>
        <v>2014</v>
      </c>
      <c r="C41" s="10">
        <f t="shared" si="6"/>
        <v>1</v>
      </c>
      <c r="D41">
        <f t="shared" si="1"/>
        <v>66</v>
      </c>
      <c r="E41">
        <f t="shared" si="2"/>
        <v>4</v>
      </c>
      <c r="F41">
        <f t="shared" si="3"/>
        <v>0</v>
      </c>
      <c r="G41">
        <f t="shared" si="4"/>
        <v>2</v>
      </c>
      <c r="H41" s="5">
        <f t="shared" si="7"/>
        <v>8.5</v>
      </c>
      <c r="I41" s="7">
        <f t="shared" si="8"/>
        <v>107</v>
      </c>
      <c r="J41" s="8">
        <v>41662</v>
      </c>
      <c r="K41">
        <v>107</v>
      </c>
      <c r="L41" t="s">
        <v>20</v>
      </c>
      <c r="M41">
        <v>0</v>
      </c>
      <c r="N41" t="s">
        <v>50</v>
      </c>
      <c r="O41">
        <v>400</v>
      </c>
      <c r="S41" t="s">
        <v>14</v>
      </c>
      <c r="T41" t="s">
        <v>15</v>
      </c>
      <c r="U41">
        <v>8.5</v>
      </c>
    </row>
    <row r="42" spans="1:21" x14ac:dyDescent="0.45">
      <c r="A42" s="8">
        <f t="shared" si="0"/>
        <v>41663</v>
      </c>
      <c r="B42" s="10">
        <f t="shared" si="5"/>
        <v>2014</v>
      </c>
      <c r="C42" s="10">
        <f t="shared" si="6"/>
        <v>1</v>
      </c>
      <c r="D42">
        <f t="shared" si="1"/>
        <v>67</v>
      </c>
      <c r="E42">
        <f t="shared" si="2"/>
        <v>5</v>
      </c>
      <c r="F42">
        <f t="shared" si="3"/>
        <v>0</v>
      </c>
      <c r="G42">
        <f t="shared" si="4"/>
        <v>2</v>
      </c>
      <c r="H42" s="5">
        <f t="shared" si="7"/>
        <v>10.1</v>
      </c>
      <c r="I42" s="7">
        <f t="shared" si="8"/>
        <v>92</v>
      </c>
      <c r="J42" s="8">
        <v>41663</v>
      </c>
      <c r="K42">
        <v>92</v>
      </c>
      <c r="L42" t="s">
        <v>22</v>
      </c>
      <c r="M42">
        <v>1</v>
      </c>
      <c r="N42" t="s">
        <v>60</v>
      </c>
      <c r="O42">
        <v>418</v>
      </c>
      <c r="P42" t="s">
        <v>61</v>
      </c>
      <c r="S42" t="s">
        <v>14</v>
      </c>
      <c r="T42" t="s">
        <v>15</v>
      </c>
      <c r="U42">
        <v>10.1</v>
      </c>
    </row>
    <row r="43" spans="1:21" x14ac:dyDescent="0.45">
      <c r="A43" s="8">
        <f t="shared" si="0"/>
        <v>41666</v>
      </c>
      <c r="B43" s="10">
        <f t="shared" si="5"/>
        <v>2014</v>
      </c>
      <c r="C43" s="10">
        <f t="shared" si="6"/>
        <v>1</v>
      </c>
      <c r="D43">
        <f t="shared" si="1"/>
        <v>70</v>
      </c>
      <c r="E43">
        <f t="shared" si="2"/>
        <v>1</v>
      </c>
      <c r="F43">
        <f t="shared" si="3"/>
        <v>0</v>
      </c>
      <c r="G43">
        <f t="shared" si="4"/>
        <v>2</v>
      </c>
      <c r="H43" s="5">
        <f t="shared" si="7"/>
        <v>5.0999999999999996</v>
      </c>
      <c r="I43" s="7">
        <f t="shared" si="8"/>
        <v>126</v>
      </c>
      <c r="J43" s="8">
        <v>41666</v>
      </c>
      <c r="K43">
        <v>126</v>
      </c>
      <c r="L43" t="s">
        <v>12</v>
      </c>
      <c r="M43">
        <v>1</v>
      </c>
      <c r="N43" t="s">
        <v>62</v>
      </c>
      <c r="O43">
        <v>415</v>
      </c>
      <c r="S43" t="s">
        <v>14</v>
      </c>
      <c r="T43" t="s">
        <v>15</v>
      </c>
      <c r="U43">
        <v>5.0999999999999996</v>
      </c>
    </row>
    <row r="44" spans="1:21" x14ac:dyDescent="0.45">
      <c r="A44" s="8">
        <f t="shared" si="0"/>
        <v>41667</v>
      </c>
      <c r="B44" s="10">
        <f t="shared" si="5"/>
        <v>2014</v>
      </c>
      <c r="C44" s="10">
        <f t="shared" si="6"/>
        <v>1</v>
      </c>
      <c r="D44">
        <f t="shared" si="1"/>
        <v>71</v>
      </c>
      <c r="E44">
        <f t="shared" si="2"/>
        <v>2</v>
      </c>
      <c r="F44">
        <f t="shared" si="3"/>
        <v>0</v>
      </c>
      <c r="G44">
        <f t="shared" si="4"/>
        <v>2</v>
      </c>
      <c r="H44" s="5">
        <f t="shared" si="7"/>
        <v>12.6</v>
      </c>
      <c r="I44" s="7">
        <f t="shared" si="8"/>
        <v>120</v>
      </c>
      <c r="J44" s="8">
        <v>41667</v>
      </c>
      <c r="K44">
        <v>120</v>
      </c>
      <c r="L44" t="s">
        <v>16</v>
      </c>
      <c r="M44">
        <v>0</v>
      </c>
      <c r="N44" t="s">
        <v>63</v>
      </c>
      <c r="O44">
        <v>445</v>
      </c>
      <c r="S44" t="s">
        <v>14</v>
      </c>
      <c r="T44" t="s">
        <v>15</v>
      </c>
      <c r="U44">
        <v>12.6</v>
      </c>
    </row>
    <row r="45" spans="1:21" x14ac:dyDescent="0.45">
      <c r="A45" s="8">
        <f t="shared" si="0"/>
        <v>41668</v>
      </c>
      <c r="B45" s="10">
        <f t="shared" si="5"/>
        <v>2014</v>
      </c>
      <c r="C45" s="10">
        <f t="shared" si="6"/>
        <v>1</v>
      </c>
      <c r="D45">
        <f t="shared" si="1"/>
        <v>72</v>
      </c>
      <c r="E45">
        <f t="shared" si="2"/>
        <v>3</v>
      </c>
      <c r="F45">
        <f t="shared" si="3"/>
        <v>0</v>
      </c>
      <c r="G45">
        <f t="shared" si="4"/>
        <v>2</v>
      </c>
      <c r="H45" s="5">
        <f t="shared" si="7"/>
        <v>10.3</v>
      </c>
      <c r="I45" s="7">
        <f t="shared" si="8"/>
        <v>121</v>
      </c>
      <c r="J45" s="8">
        <v>41668</v>
      </c>
      <c r="K45">
        <v>121</v>
      </c>
      <c r="L45" t="s">
        <v>18</v>
      </c>
      <c r="M45">
        <v>1</v>
      </c>
      <c r="N45" t="s">
        <v>64</v>
      </c>
      <c r="O45">
        <v>450</v>
      </c>
      <c r="S45" t="s">
        <v>14</v>
      </c>
      <c r="T45" t="s">
        <v>15</v>
      </c>
      <c r="U45">
        <v>10.3</v>
      </c>
    </row>
    <row r="46" spans="1:21" x14ac:dyDescent="0.45">
      <c r="A46" s="8">
        <f t="shared" si="0"/>
        <v>41669</v>
      </c>
      <c r="B46" s="10">
        <f t="shared" si="5"/>
        <v>2014</v>
      </c>
      <c r="C46" s="10">
        <f t="shared" si="6"/>
        <v>1</v>
      </c>
      <c r="D46">
        <f t="shared" si="1"/>
        <v>73</v>
      </c>
      <c r="E46">
        <f t="shared" si="2"/>
        <v>4</v>
      </c>
      <c r="F46">
        <f t="shared" si="3"/>
        <v>0</v>
      </c>
      <c r="G46">
        <f t="shared" si="4"/>
        <v>5</v>
      </c>
      <c r="H46" s="5">
        <f t="shared" si="7"/>
        <v>15.3</v>
      </c>
      <c r="I46" s="7">
        <f t="shared" si="8"/>
        <v>105</v>
      </c>
      <c r="J46" s="8">
        <v>41669</v>
      </c>
      <c r="K46">
        <v>105</v>
      </c>
      <c r="L46" t="s">
        <v>20</v>
      </c>
      <c r="M46">
        <v>1</v>
      </c>
      <c r="N46" t="s">
        <v>65</v>
      </c>
      <c r="O46">
        <v>448</v>
      </c>
      <c r="S46" t="s">
        <v>25</v>
      </c>
      <c r="T46" t="s">
        <v>15</v>
      </c>
      <c r="U46">
        <v>15.3</v>
      </c>
    </row>
    <row r="47" spans="1:21" x14ac:dyDescent="0.45">
      <c r="A47" s="8">
        <f t="shared" si="0"/>
        <v>41670</v>
      </c>
      <c r="B47" s="10">
        <f t="shared" si="5"/>
        <v>2014</v>
      </c>
      <c r="C47" s="10">
        <f t="shared" si="6"/>
        <v>1</v>
      </c>
      <c r="D47">
        <f t="shared" si="1"/>
        <v>74</v>
      </c>
      <c r="E47">
        <f t="shared" si="2"/>
        <v>5</v>
      </c>
      <c r="F47">
        <f t="shared" si="3"/>
        <v>0</v>
      </c>
      <c r="G47">
        <f t="shared" si="4"/>
        <v>2</v>
      </c>
      <c r="H47" s="5">
        <f t="shared" si="7"/>
        <v>14.1</v>
      </c>
      <c r="I47" s="7">
        <f t="shared" si="8"/>
        <v>92</v>
      </c>
      <c r="J47" s="8">
        <v>41670</v>
      </c>
      <c r="K47">
        <v>92</v>
      </c>
      <c r="L47" t="s">
        <v>22</v>
      </c>
      <c r="M47">
        <v>1</v>
      </c>
      <c r="N47" t="s">
        <v>66</v>
      </c>
      <c r="O47">
        <v>460</v>
      </c>
      <c r="S47" t="s">
        <v>14</v>
      </c>
      <c r="T47" t="s">
        <v>15</v>
      </c>
      <c r="U47">
        <v>14.1</v>
      </c>
    </row>
    <row r="48" spans="1:21" x14ac:dyDescent="0.45">
      <c r="A48" s="8">
        <f t="shared" si="0"/>
        <v>41673</v>
      </c>
      <c r="B48" s="10">
        <f t="shared" si="5"/>
        <v>2014</v>
      </c>
      <c r="C48" s="10">
        <f t="shared" si="6"/>
        <v>2</v>
      </c>
      <c r="D48">
        <f t="shared" si="1"/>
        <v>77</v>
      </c>
      <c r="E48">
        <f t="shared" si="2"/>
        <v>1</v>
      </c>
      <c r="F48">
        <f t="shared" si="3"/>
        <v>0</v>
      </c>
      <c r="G48">
        <f t="shared" si="4"/>
        <v>3</v>
      </c>
      <c r="H48" s="5">
        <f t="shared" si="7"/>
        <v>15.9</v>
      </c>
      <c r="I48" s="7">
        <f t="shared" si="8"/>
        <v>139</v>
      </c>
      <c r="J48" s="8">
        <v>41673</v>
      </c>
      <c r="K48">
        <v>139</v>
      </c>
      <c r="L48" t="s">
        <v>12</v>
      </c>
      <c r="M48">
        <v>1</v>
      </c>
      <c r="N48" t="s">
        <v>67</v>
      </c>
      <c r="O48">
        <v>445</v>
      </c>
      <c r="S48" t="s">
        <v>28</v>
      </c>
      <c r="T48" t="s">
        <v>15</v>
      </c>
      <c r="U48">
        <v>15.9</v>
      </c>
    </row>
    <row r="49" spans="1:21" x14ac:dyDescent="0.45">
      <c r="A49" s="8">
        <f t="shared" si="0"/>
        <v>41674</v>
      </c>
      <c r="B49" s="10">
        <f t="shared" si="5"/>
        <v>2014</v>
      </c>
      <c r="C49" s="10">
        <f t="shared" si="6"/>
        <v>2</v>
      </c>
      <c r="D49">
        <f t="shared" si="1"/>
        <v>78</v>
      </c>
      <c r="E49">
        <f t="shared" si="2"/>
        <v>2</v>
      </c>
      <c r="F49">
        <f t="shared" si="3"/>
        <v>0</v>
      </c>
      <c r="G49">
        <f t="shared" si="4"/>
        <v>1</v>
      </c>
      <c r="H49" s="5">
        <f t="shared" si="7"/>
        <v>3.8</v>
      </c>
      <c r="I49" s="7">
        <f t="shared" si="8"/>
        <v>121</v>
      </c>
      <c r="J49" s="8">
        <v>41674</v>
      </c>
      <c r="K49">
        <v>121</v>
      </c>
      <c r="L49" t="s">
        <v>16</v>
      </c>
      <c r="M49">
        <v>1</v>
      </c>
      <c r="N49" t="s">
        <v>68</v>
      </c>
      <c r="O49">
        <v>430</v>
      </c>
      <c r="S49" t="s">
        <v>46</v>
      </c>
      <c r="T49">
        <v>0</v>
      </c>
      <c r="U49">
        <v>3.8</v>
      </c>
    </row>
    <row r="50" spans="1:21" x14ac:dyDescent="0.45">
      <c r="A50" s="8">
        <f t="shared" si="0"/>
        <v>41675</v>
      </c>
      <c r="B50" s="10">
        <f t="shared" si="5"/>
        <v>2014</v>
      </c>
      <c r="C50" s="10">
        <f t="shared" si="6"/>
        <v>2</v>
      </c>
      <c r="D50">
        <f t="shared" si="1"/>
        <v>79</v>
      </c>
      <c r="E50">
        <f t="shared" si="2"/>
        <v>3</v>
      </c>
      <c r="F50">
        <f t="shared" si="3"/>
        <v>0</v>
      </c>
      <c r="G50">
        <f t="shared" si="4"/>
        <v>2</v>
      </c>
      <c r="H50" s="5">
        <f t="shared" si="7"/>
        <v>3</v>
      </c>
      <c r="I50" s="7">
        <f t="shared" si="8"/>
        <v>126</v>
      </c>
      <c r="J50" s="8">
        <v>41675</v>
      </c>
      <c r="K50">
        <v>126</v>
      </c>
      <c r="L50" t="s">
        <v>18</v>
      </c>
      <c r="M50">
        <v>1</v>
      </c>
      <c r="N50" t="s">
        <v>69</v>
      </c>
      <c r="O50">
        <v>420</v>
      </c>
      <c r="S50" t="s">
        <v>14</v>
      </c>
      <c r="T50" t="s">
        <v>15</v>
      </c>
      <c r="U50">
        <v>3</v>
      </c>
    </row>
    <row r="51" spans="1:21" x14ac:dyDescent="0.45">
      <c r="A51" s="8">
        <f t="shared" si="0"/>
        <v>41676</v>
      </c>
      <c r="B51" s="10">
        <f t="shared" si="5"/>
        <v>2014</v>
      </c>
      <c r="C51" s="10">
        <f t="shared" si="6"/>
        <v>2</v>
      </c>
      <c r="D51">
        <f t="shared" si="1"/>
        <v>80</v>
      </c>
      <c r="E51">
        <f t="shared" si="2"/>
        <v>4</v>
      </c>
      <c r="F51">
        <f t="shared" si="3"/>
        <v>0</v>
      </c>
      <c r="G51">
        <f t="shared" si="4"/>
        <v>5</v>
      </c>
      <c r="H51" s="5">
        <f t="shared" si="7"/>
        <v>4.2</v>
      </c>
      <c r="I51" s="7">
        <f t="shared" si="8"/>
        <v>111</v>
      </c>
      <c r="J51" s="8">
        <v>41676</v>
      </c>
      <c r="K51">
        <v>111</v>
      </c>
      <c r="L51" t="s">
        <v>20</v>
      </c>
      <c r="M51">
        <v>1</v>
      </c>
      <c r="N51" t="s">
        <v>36</v>
      </c>
      <c r="O51">
        <v>435</v>
      </c>
      <c r="S51" t="s">
        <v>25</v>
      </c>
      <c r="T51" t="s">
        <v>15</v>
      </c>
      <c r="U51">
        <v>4.2</v>
      </c>
    </row>
    <row r="52" spans="1:21" x14ac:dyDescent="0.45">
      <c r="A52" s="8">
        <f t="shared" si="0"/>
        <v>41677</v>
      </c>
      <c r="B52" s="10">
        <f t="shared" si="5"/>
        <v>2014</v>
      </c>
      <c r="C52" s="10">
        <f t="shared" si="6"/>
        <v>2</v>
      </c>
      <c r="D52">
        <f t="shared" si="1"/>
        <v>81</v>
      </c>
      <c r="E52">
        <f t="shared" si="2"/>
        <v>5</v>
      </c>
      <c r="F52">
        <f t="shared" si="3"/>
        <v>0</v>
      </c>
      <c r="G52">
        <f t="shared" si="4"/>
        <v>3</v>
      </c>
      <c r="H52" s="5">
        <f t="shared" si="7"/>
        <v>5.5</v>
      </c>
      <c r="I52" s="7">
        <f t="shared" si="8"/>
        <v>91</v>
      </c>
      <c r="J52" s="8">
        <v>41677</v>
      </c>
      <c r="K52">
        <v>91</v>
      </c>
      <c r="L52" t="s">
        <v>22</v>
      </c>
      <c r="M52">
        <v>1</v>
      </c>
      <c r="N52" t="s">
        <v>70</v>
      </c>
      <c r="O52">
        <v>425</v>
      </c>
      <c r="S52" t="s">
        <v>28</v>
      </c>
      <c r="T52" t="s">
        <v>15</v>
      </c>
      <c r="U52">
        <v>5.5</v>
      </c>
    </row>
    <row r="53" spans="1:21" x14ac:dyDescent="0.45">
      <c r="A53" s="8">
        <f t="shared" si="0"/>
        <v>41680</v>
      </c>
      <c r="B53" s="10">
        <f t="shared" si="5"/>
        <v>2014</v>
      </c>
      <c r="C53" s="10">
        <f t="shared" si="6"/>
        <v>2</v>
      </c>
      <c r="D53">
        <f t="shared" si="1"/>
        <v>84</v>
      </c>
      <c r="E53">
        <f t="shared" si="2"/>
        <v>1</v>
      </c>
      <c r="F53">
        <f t="shared" si="3"/>
        <v>0</v>
      </c>
      <c r="G53">
        <f t="shared" si="4"/>
        <v>5</v>
      </c>
      <c r="H53" s="5">
        <f t="shared" si="7"/>
        <v>7.8</v>
      </c>
      <c r="I53" s="7">
        <f t="shared" si="8"/>
        <v>137</v>
      </c>
      <c r="J53" s="8">
        <v>41680</v>
      </c>
      <c r="K53">
        <v>137</v>
      </c>
      <c r="L53" t="s">
        <v>12</v>
      </c>
      <c r="M53">
        <v>0</v>
      </c>
      <c r="N53" t="s">
        <v>71</v>
      </c>
      <c r="O53">
        <v>423</v>
      </c>
      <c r="R53">
        <v>1</v>
      </c>
      <c r="S53" t="s">
        <v>25</v>
      </c>
      <c r="T53" t="s">
        <v>15</v>
      </c>
      <c r="U53">
        <v>7.8</v>
      </c>
    </row>
    <row r="54" spans="1:21" x14ac:dyDescent="0.45">
      <c r="A54" s="8">
        <f t="shared" si="0"/>
        <v>41682</v>
      </c>
      <c r="B54" s="10">
        <f t="shared" si="5"/>
        <v>2014</v>
      </c>
      <c r="C54" s="10">
        <f t="shared" si="6"/>
        <v>2</v>
      </c>
      <c r="D54">
        <f t="shared" si="1"/>
        <v>86</v>
      </c>
      <c r="E54">
        <f t="shared" si="2"/>
        <v>3</v>
      </c>
      <c r="F54">
        <f t="shared" si="3"/>
        <v>0</v>
      </c>
      <c r="G54">
        <f t="shared" si="4"/>
        <v>5</v>
      </c>
      <c r="H54" s="5">
        <f t="shared" si="7"/>
        <v>6.3</v>
      </c>
      <c r="I54" s="7">
        <f t="shared" si="8"/>
        <v>111</v>
      </c>
      <c r="J54" s="8">
        <v>41682</v>
      </c>
      <c r="K54">
        <v>111</v>
      </c>
      <c r="L54" t="s">
        <v>18</v>
      </c>
      <c r="M54">
        <v>0</v>
      </c>
      <c r="N54" t="s">
        <v>72</v>
      </c>
      <c r="O54">
        <v>415</v>
      </c>
      <c r="S54" t="s">
        <v>25</v>
      </c>
      <c r="T54" t="s">
        <v>15</v>
      </c>
      <c r="U54">
        <v>6.3</v>
      </c>
    </row>
    <row r="55" spans="1:21" x14ac:dyDescent="0.45">
      <c r="A55" s="8">
        <f t="shared" si="0"/>
        <v>41683</v>
      </c>
      <c r="B55" s="10">
        <f t="shared" si="5"/>
        <v>2014</v>
      </c>
      <c r="C55" s="10">
        <f t="shared" si="6"/>
        <v>2</v>
      </c>
      <c r="D55">
        <f t="shared" si="1"/>
        <v>87</v>
      </c>
      <c r="E55">
        <f t="shared" si="2"/>
        <v>4</v>
      </c>
      <c r="F55">
        <f t="shared" si="3"/>
        <v>0</v>
      </c>
      <c r="G55">
        <f t="shared" si="4"/>
        <v>5</v>
      </c>
      <c r="H55" s="5">
        <f t="shared" si="7"/>
        <v>6.4</v>
      </c>
      <c r="I55" s="7">
        <f t="shared" si="8"/>
        <v>84</v>
      </c>
      <c r="J55" s="8">
        <v>41683</v>
      </c>
      <c r="K55">
        <v>84</v>
      </c>
      <c r="L55" t="s">
        <v>20</v>
      </c>
      <c r="M55">
        <v>0</v>
      </c>
      <c r="N55" t="s">
        <v>44</v>
      </c>
      <c r="O55">
        <v>438</v>
      </c>
      <c r="S55" t="s">
        <v>25</v>
      </c>
      <c r="T55" t="s">
        <v>15</v>
      </c>
      <c r="U55">
        <v>6.4</v>
      </c>
    </row>
    <row r="56" spans="1:21" x14ac:dyDescent="0.45">
      <c r="A56" s="8">
        <f t="shared" si="0"/>
        <v>41684</v>
      </c>
      <c r="B56" s="10">
        <f t="shared" si="5"/>
        <v>2014</v>
      </c>
      <c r="C56" s="10">
        <f t="shared" si="6"/>
        <v>2</v>
      </c>
      <c r="D56">
        <f t="shared" si="1"/>
        <v>88</v>
      </c>
      <c r="E56">
        <f t="shared" si="2"/>
        <v>5</v>
      </c>
      <c r="F56">
        <f t="shared" si="3"/>
        <v>0</v>
      </c>
      <c r="G56">
        <f t="shared" si="4"/>
        <v>4</v>
      </c>
      <c r="H56" s="5">
        <f t="shared" si="7"/>
        <v>1.2</v>
      </c>
      <c r="I56" s="7">
        <f t="shared" si="8"/>
        <v>86</v>
      </c>
      <c r="J56" s="8">
        <v>41684</v>
      </c>
      <c r="K56">
        <v>86</v>
      </c>
      <c r="L56" t="s">
        <v>22</v>
      </c>
      <c r="M56">
        <v>1</v>
      </c>
      <c r="N56" t="s">
        <v>73</v>
      </c>
      <c r="O56">
        <v>432</v>
      </c>
      <c r="S56" t="s">
        <v>74</v>
      </c>
      <c r="T56">
        <v>0.5</v>
      </c>
      <c r="U56">
        <v>1.2</v>
      </c>
    </row>
    <row r="57" spans="1:21" x14ac:dyDescent="0.45">
      <c r="A57" s="8">
        <f t="shared" si="0"/>
        <v>41687</v>
      </c>
      <c r="B57" s="10">
        <f t="shared" si="5"/>
        <v>2014</v>
      </c>
      <c r="C57" s="10">
        <f t="shared" si="6"/>
        <v>2</v>
      </c>
      <c r="D57">
        <f t="shared" si="1"/>
        <v>91</v>
      </c>
      <c r="E57">
        <f t="shared" si="2"/>
        <v>1</v>
      </c>
      <c r="F57">
        <f t="shared" si="3"/>
        <v>0</v>
      </c>
      <c r="G57">
        <f t="shared" si="4"/>
        <v>3</v>
      </c>
      <c r="H57" s="5">
        <f t="shared" si="7"/>
        <v>11.6</v>
      </c>
      <c r="I57" s="7">
        <f t="shared" si="8"/>
        <v>137</v>
      </c>
      <c r="J57" s="8">
        <v>41687</v>
      </c>
      <c r="K57">
        <v>137</v>
      </c>
      <c r="L57" t="s">
        <v>12</v>
      </c>
      <c r="M57">
        <v>1</v>
      </c>
      <c r="N57" t="s">
        <v>62</v>
      </c>
      <c r="O57">
        <v>416</v>
      </c>
      <c r="S57" t="s">
        <v>28</v>
      </c>
      <c r="T57" t="s">
        <v>15</v>
      </c>
      <c r="U57">
        <v>11.6</v>
      </c>
    </row>
    <row r="58" spans="1:21" x14ac:dyDescent="0.45">
      <c r="A58" s="8">
        <f t="shared" si="0"/>
        <v>41688</v>
      </c>
      <c r="B58" s="10">
        <f t="shared" si="5"/>
        <v>2014</v>
      </c>
      <c r="C58" s="10">
        <f t="shared" si="6"/>
        <v>2</v>
      </c>
      <c r="D58">
        <f t="shared" si="1"/>
        <v>92</v>
      </c>
      <c r="E58">
        <f t="shared" si="2"/>
        <v>2</v>
      </c>
      <c r="F58">
        <f t="shared" si="3"/>
        <v>0</v>
      </c>
      <c r="G58">
        <f t="shared" si="4"/>
        <v>3</v>
      </c>
      <c r="H58" s="5">
        <f t="shared" si="7"/>
        <v>6.8</v>
      </c>
      <c r="I58" s="7">
        <f t="shared" si="8"/>
        <v>99</v>
      </c>
      <c r="J58" s="8">
        <v>41688</v>
      </c>
      <c r="K58">
        <v>99</v>
      </c>
      <c r="L58" t="s">
        <v>16</v>
      </c>
      <c r="M58">
        <v>0</v>
      </c>
      <c r="N58" t="s">
        <v>75</v>
      </c>
      <c r="O58">
        <v>426</v>
      </c>
      <c r="S58" t="s">
        <v>28</v>
      </c>
      <c r="T58" t="s">
        <v>15</v>
      </c>
      <c r="U58">
        <v>6.8</v>
      </c>
    </row>
    <row r="59" spans="1:21" x14ac:dyDescent="0.45">
      <c r="A59" s="8">
        <f t="shared" si="0"/>
        <v>41689</v>
      </c>
      <c r="B59" s="10">
        <f t="shared" si="5"/>
        <v>2014</v>
      </c>
      <c r="C59" s="10">
        <f t="shared" si="6"/>
        <v>2</v>
      </c>
      <c r="D59">
        <f t="shared" si="1"/>
        <v>93</v>
      </c>
      <c r="E59">
        <f t="shared" si="2"/>
        <v>3</v>
      </c>
      <c r="F59">
        <f t="shared" si="3"/>
        <v>0</v>
      </c>
      <c r="G59">
        <f t="shared" si="4"/>
        <v>6</v>
      </c>
      <c r="H59" s="5">
        <f t="shared" si="7"/>
        <v>7.3</v>
      </c>
      <c r="I59" s="7">
        <f t="shared" si="8"/>
        <v>113</v>
      </c>
      <c r="J59" s="8">
        <v>41689</v>
      </c>
      <c r="K59">
        <v>113</v>
      </c>
      <c r="L59" t="s">
        <v>18</v>
      </c>
      <c r="M59">
        <v>0</v>
      </c>
      <c r="N59" t="s">
        <v>76</v>
      </c>
      <c r="O59">
        <v>405</v>
      </c>
      <c r="S59" t="s">
        <v>30</v>
      </c>
      <c r="T59" t="s">
        <v>15</v>
      </c>
      <c r="U59">
        <v>7.3</v>
      </c>
    </row>
    <row r="60" spans="1:21" x14ac:dyDescent="0.45">
      <c r="A60" s="8">
        <f t="shared" si="0"/>
        <v>41690</v>
      </c>
      <c r="B60" s="10">
        <f t="shared" si="5"/>
        <v>2014</v>
      </c>
      <c r="C60" s="10">
        <f t="shared" si="6"/>
        <v>2</v>
      </c>
      <c r="D60">
        <f t="shared" si="1"/>
        <v>94</v>
      </c>
      <c r="E60">
        <f t="shared" si="2"/>
        <v>4</v>
      </c>
      <c r="F60">
        <f t="shared" si="3"/>
        <v>0</v>
      </c>
      <c r="G60">
        <f t="shared" si="4"/>
        <v>6</v>
      </c>
      <c r="H60" s="5">
        <f t="shared" si="7"/>
        <v>5.4</v>
      </c>
      <c r="I60" s="7">
        <f t="shared" si="8"/>
        <v>85</v>
      </c>
      <c r="J60" s="8">
        <v>41690</v>
      </c>
      <c r="K60">
        <v>85</v>
      </c>
      <c r="L60" t="s">
        <v>20</v>
      </c>
      <c r="M60">
        <v>1</v>
      </c>
      <c r="N60" t="s">
        <v>41</v>
      </c>
      <c r="O60">
        <v>426</v>
      </c>
      <c r="S60" t="s">
        <v>30</v>
      </c>
      <c r="T60" t="s">
        <v>15</v>
      </c>
      <c r="U60">
        <v>5.4</v>
      </c>
    </row>
    <row r="61" spans="1:21" x14ac:dyDescent="0.45">
      <c r="A61" s="8">
        <f t="shared" si="0"/>
        <v>41691</v>
      </c>
      <c r="B61" s="10">
        <f t="shared" si="5"/>
        <v>2014</v>
      </c>
      <c r="C61" s="10">
        <f t="shared" si="6"/>
        <v>2</v>
      </c>
      <c r="D61">
        <f t="shared" si="1"/>
        <v>95</v>
      </c>
      <c r="E61">
        <f t="shared" si="2"/>
        <v>5</v>
      </c>
      <c r="F61">
        <f t="shared" si="3"/>
        <v>0</v>
      </c>
      <c r="G61">
        <f t="shared" si="4"/>
        <v>2</v>
      </c>
      <c r="H61" s="5">
        <f t="shared" si="7"/>
        <v>8.5</v>
      </c>
      <c r="I61" s="7">
        <f t="shared" si="8"/>
        <v>113</v>
      </c>
      <c r="J61" s="8">
        <v>41691</v>
      </c>
      <c r="K61">
        <v>113</v>
      </c>
      <c r="L61" t="s">
        <v>22</v>
      </c>
      <c r="M61">
        <v>0</v>
      </c>
      <c r="N61" t="s">
        <v>77</v>
      </c>
      <c r="O61">
        <v>410</v>
      </c>
      <c r="P61" t="s">
        <v>78</v>
      </c>
      <c r="Q61" t="s">
        <v>43</v>
      </c>
      <c r="S61" t="s">
        <v>14</v>
      </c>
      <c r="T61" t="s">
        <v>15</v>
      </c>
      <c r="U61">
        <v>8.5</v>
      </c>
    </row>
    <row r="62" spans="1:21" x14ac:dyDescent="0.45">
      <c r="A62" s="8">
        <f t="shared" si="0"/>
        <v>41694</v>
      </c>
      <c r="B62" s="10">
        <f t="shared" si="5"/>
        <v>2014</v>
      </c>
      <c r="C62" s="10">
        <f t="shared" si="6"/>
        <v>2</v>
      </c>
      <c r="D62">
        <f t="shared" si="1"/>
        <v>98</v>
      </c>
      <c r="E62">
        <f t="shared" si="2"/>
        <v>1</v>
      </c>
      <c r="F62">
        <f t="shared" si="3"/>
        <v>0</v>
      </c>
      <c r="G62">
        <f t="shared" si="4"/>
        <v>5</v>
      </c>
      <c r="H62" s="5">
        <f t="shared" si="7"/>
        <v>6.6</v>
      </c>
      <c r="I62" s="7">
        <f t="shared" si="8"/>
        <v>129</v>
      </c>
      <c r="J62" s="8">
        <v>41694</v>
      </c>
      <c r="K62">
        <v>129</v>
      </c>
      <c r="L62" t="s">
        <v>12</v>
      </c>
      <c r="M62">
        <v>1</v>
      </c>
      <c r="N62" t="s">
        <v>79</v>
      </c>
      <c r="O62">
        <v>408</v>
      </c>
      <c r="S62" t="s">
        <v>25</v>
      </c>
      <c r="T62" t="s">
        <v>15</v>
      </c>
      <c r="U62">
        <v>6.6</v>
      </c>
    </row>
    <row r="63" spans="1:21" x14ac:dyDescent="0.45">
      <c r="A63" s="8">
        <f t="shared" si="0"/>
        <v>41695</v>
      </c>
      <c r="B63" s="10">
        <f t="shared" si="5"/>
        <v>2014</v>
      </c>
      <c r="C63" s="10">
        <f t="shared" si="6"/>
        <v>2</v>
      </c>
      <c r="D63">
        <f t="shared" si="1"/>
        <v>99</v>
      </c>
      <c r="E63">
        <f t="shared" si="2"/>
        <v>2</v>
      </c>
      <c r="F63">
        <f t="shared" si="3"/>
        <v>0</v>
      </c>
      <c r="G63">
        <f t="shared" si="4"/>
        <v>2</v>
      </c>
      <c r="H63" s="5">
        <f t="shared" si="7"/>
        <v>10.5</v>
      </c>
      <c r="I63" s="7">
        <f t="shared" si="8"/>
        <v>104</v>
      </c>
      <c r="J63" s="8">
        <v>41695</v>
      </c>
      <c r="K63">
        <v>104</v>
      </c>
      <c r="L63" t="s">
        <v>16</v>
      </c>
      <c r="M63">
        <v>0</v>
      </c>
      <c r="N63" t="s">
        <v>32</v>
      </c>
      <c r="O63">
        <v>396</v>
      </c>
      <c r="S63" t="s">
        <v>14</v>
      </c>
      <c r="T63" t="s">
        <v>15</v>
      </c>
      <c r="U63">
        <v>10.5</v>
      </c>
    </row>
    <row r="64" spans="1:21" x14ac:dyDescent="0.45">
      <c r="A64" s="8">
        <f t="shared" si="0"/>
        <v>41696</v>
      </c>
      <c r="B64" s="10">
        <f t="shared" si="5"/>
        <v>2014</v>
      </c>
      <c r="C64" s="10">
        <f t="shared" si="6"/>
        <v>2</v>
      </c>
      <c r="D64">
        <f t="shared" si="1"/>
        <v>100</v>
      </c>
      <c r="E64">
        <f t="shared" si="2"/>
        <v>3</v>
      </c>
      <c r="F64">
        <f t="shared" si="3"/>
        <v>0</v>
      </c>
      <c r="G64">
        <f t="shared" si="4"/>
        <v>3</v>
      </c>
      <c r="H64" s="5">
        <f t="shared" si="7"/>
        <v>11.5</v>
      </c>
      <c r="I64" s="7">
        <f t="shared" si="8"/>
        <v>104</v>
      </c>
      <c r="J64" s="8">
        <v>41696</v>
      </c>
      <c r="K64">
        <v>104</v>
      </c>
      <c r="L64" t="s">
        <v>18</v>
      </c>
      <c r="M64">
        <v>0</v>
      </c>
      <c r="N64" t="s">
        <v>53</v>
      </c>
      <c r="O64">
        <v>384</v>
      </c>
      <c r="S64" t="s">
        <v>28</v>
      </c>
      <c r="T64" t="s">
        <v>15</v>
      </c>
      <c r="U64">
        <v>11.5</v>
      </c>
    </row>
    <row r="65" spans="1:21" x14ac:dyDescent="0.45">
      <c r="A65" s="8">
        <f t="shared" si="0"/>
        <v>41697</v>
      </c>
      <c r="B65" s="10">
        <f t="shared" si="5"/>
        <v>2014</v>
      </c>
      <c r="C65" s="10">
        <f t="shared" si="6"/>
        <v>2</v>
      </c>
      <c r="D65">
        <f t="shared" si="1"/>
        <v>101</v>
      </c>
      <c r="E65">
        <f t="shared" si="2"/>
        <v>4</v>
      </c>
      <c r="F65">
        <f t="shared" si="3"/>
        <v>0</v>
      </c>
      <c r="G65">
        <f t="shared" si="4"/>
        <v>1</v>
      </c>
      <c r="H65" s="5">
        <f t="shared" si="7"/>
        <v>8.5</v>
      </c>
      <c r="I65" s="7">
        <f t="shared" si="8"/>
        <v>90</v>
      </c>
      <c r="J65" s="8">
        <v>41697</v>
      </c>
      <c r="K65">
        <v>90</v>
      </c>
      <c r="L65" t="s">
        <v>20</v>
      </c>
      <c r="M65">
        <v>1</v>
      </c>
      <c r="N65" t="s">
        <v>80</v>
      </c>
      <c r="O65">
        <v>436</v>
      </c>
      <c r="S65" t="s">
        <v>46</v>
      </c>
      <c r="T65">
        <v>0</v>
      </c>
      <c r="U65">
        <v>8.5</v>
      </c>
    </row>
    <row r="66" spans="1:21" x14ac:dyDescent="0.45">
      <c r="A66" s="8">
        <f t="shared" ref="A66:A129" si="9">J66</f>
        <v>41698</v>
      </c>
      <c r="B66" s="10">
        <f t="shared" si="5"/>
        <v>2014</v>
      </c>
      <c r="C66" s="10">
        <f t="shared" si="6"/>
        <v>2</v>
      </c>
      <c r="D66">
        <f t="shared" ref="D66:D129" si="10">DATEDIF($A$2,A66,"d")</f>
        <v>102</v>
      </c>
      <c r="E66">
        <f t="shared" ref="E66:E129" si="11">IF($L66="月",1,IF($L66="火",2,IF($L66="水",3,IF($L66="木",4,IF($L66="金",5,IF($L66="土",6,IF($L66="日",7,"***")))))))</f>
        <v>5</v>
      </c>
      <c r="F66">
        <f t="shared" ref="F66:F129" si="12">IF($P66="お楽しみメニュー",1,0)</f>
        <v>0</v>
      </c>
      <c r="G66">
        <f t="shared" ref="G66:G129" si="13">VLOOKUP($S66,M_天候,2)</f>
        <v>3</v>
      </c>
      <c r="H66" s="5">
        <f t="shared" si="7"/>
        <v>17.7</v>
      </c>
      <c r="I66" s="7">
        <f t="shared" si="8"/>
        <v>69</v>
      </c>
      <c r="J66" s="8">
        <v>41698</v>
      </c>
      <c r="K66">
        <v>69</v>
      </c>
      <c r="L66" t="s">
        <v>22</v>
      </c>
      <c r="M66">
        <v>0</v>
      </c>
      <c r="N66" t="s">
        <v>81</v>
      </c>
      <c r="O66">
        <v>428</v>
      </c>
      <c r="S66" t="s">
        <v>28</v>
      </c>
      <c r="T66" t="s">
        <v>15</v>
      </c>
      <c r="U66">
        <v>17.7</v>
      </c>
    </row>
    <row r="67" spans="1:21" x14ac:dyDescent="0.45">
      <c r="A67" s="8">
        <f t="shared" si="9"/>
        <v>41701</v>
      </c>
      <c r="B67" s="10">
        <f t="shared" ref="B67:B130" si="14">YEAR($J67)</f>
        <v>2014</v>
      </c>
      <c r="C67" s="10">
        <f t="shared" ref="C67:C130" si="15">MONTH($J67)</f>
        <v>3</v>
      </c>
      <c r="D67">
        <f t="shared" si="10"/>
        <v>105</v>
      </c>
      <c r="E67">
        <f t="shared" si="11"/>
        <v>1</v>
      </c>
      <c r="F67">
        <f t="shared" si="12"/>
        <v>0</v>
      </c>
      <c r="G67">
        <f t="shared" si="13"/>
        <v>5</v>
      </c>
      <c r="H67" s="5">
        <f t="shared" ref="H67:H130" si="16">$U67</f>
        <v>7.8</v>
      </c>
      <c r="I67" s="7">
        <f t="shared" ref="I67:I130" si="17">K67</f>
        <v>131</v>
      </c>
      <c r="J67" s="8">
        <v>41701</v>
      </c>
      <c r="K67">
        <v>131</v>
      </c>
      <c r="L67" t="s">
        <v>12</v>
      </c>
      <c r="M67">
        <v>0</v>
      </c>
      <c r="N67" t="s">
        <v>67</v>
      </c>
      <c r="O67">
        <v>407</v>
      </c>
      <c r="S67" t="s">
        <v>25</v>
      </c>
      <c r="T67" t="s">
        <v>15</v>
      </c>
      <c r="U67">
        <v>7.8</v>
      </c>
    </row>
    <row r="68" spans="1:21" x14ac:dyDescent="0.45">
      <c r="A68" s="8">
        <f t="shared" si="9"/>
        <v>41702</v>
      </c>
      <c r="B68" s="10">
        <f t="shared" si="14"/>
        <v>2014</v>
      </c>
      <c r="C68" s="10">
        <f t="shared" si="15"/>
        <v>3</v>
      </c>
      <c r="D68">
        <f t="shared" si="10"/>
        <v>106</v>
      </c>
      <c r="E68">
        <f t="shared" si="11"/>
        <v>2</v>
      </c>
      <c r="F68">
        <f t="shared" si="12"/>
        <v>0</v>
      </c>
      <c r="G68">
        <f t="shared" si="13"/>
        <v>3</v>
      </c>
      <c r="H68" s="5">
        <f t="shared" si="16"/>
        <v>8.3000000000000007</v>
      </c>
      <c r="I68" s="7">
        <f t="shared" si="17"/>
        <v>100</v>
      </c>
      <c r="J68" s="8">
        <v>41702</v>
      </c>
      <c r="K68">
        <v>100</v>
      </c>
      <c r="L68" t="s">
        <v>16</v>
      </c>
      <c r="M68">
        <v>1</v>
      </c>
      <c r="N68" t="s">
        <v>44</v>
      </c>
      <c r="O68">
        <v>413</v>
      </c>
      <c r="S68" t="s">
        <v>28</v>
      </c>
      <c r="T68" t="s">
        <v>15</v>
      </c>
      <c r="U68">
        <v>8.3000000000000007</v>
      </c>
    </row>
    <row r="69" spans="1:21" x14ac:dyDescent="0.45">
      <c r="A69" s="8">
        <f t="shared" si="9"/>
        <v>41703</v>
      </c>
      <c r="B69" s="10">
        <f t="shared" si="14"/>
        <v>2014</v>
      </c>
      <c r="C69" s="10">
        <f t="shared" si="15"/>
        <v>3</v>
      </c>
      <c r="D69">
        <f t="shared" si="10"/>
        <v>107</v>
      </c>
      <c r="E69">
        <f t="shared" si="11"/>
        <v>3</v>
      </c>
      <c r="F69">
        <f t="shared" si="12"/>
        <v>0</v>
      </c>
      <c r="G69">
        <f t="shared" si="13"/>
        <v>1</v>
      </c>
      <c r="H69" s="5">
        <f t="shared" si="16"/>
        <v>6.1</v>
      </c>
      <c r="I69" s="7">
        <f t="shared" si="17"/>
        <v>110</v>
      </c>
      <c r="J69" s="8">
        <v>41703</v>
      </c>
      <c r="K69">
        <v>110</v>
      </c>
      <c r="L69" t="s">
        <v>18</v>
      </c>
      <c r="M69">
        <v>1</v>
      </c>
      <c r="N69" t="s">
        <v>82</v>
      </c>
      <c r="O69">
        <v>393</v>
      </c>
      <c r="S69" t="s">
        <v>46</v>
      </c>
      <c r="T69">
        <v>1.5</v>
      </c>
      <c r="U69">
        <v>6.1</v>
      </c>
    </row>
    <row r="70" spans="1:21" x14ac:dyDescent="0.45">
      <c r="A70" s="8">
        <f t="shared" si="9"/>
        <v>41704</v>
      </c>
      <c r="B70" s="10">
        <f t="shared" si="14"/>
        <v>2014</v>
      </c>
      <c r="C70" s="10">
        <f t="shared" si="15"/>
        <v>3</v>
      </c>
      <c r="D70">
        <f t="shared" si="10"/>
        <v>108</v>
      </c>
      <c r="E70">
        <f t="shared" si="11"/>
        <v>4</v>
      </c>
      <c r="F70">
        <f t="shared" si="12"/>
        <v>0</v>
      </c>
      <c r="G70">
        <f t="shared" si="13"/>
        <v>2</v>
      </c>
      <c r="H70" s="5">
        <f t="shared" si="16"/>
        <v>6.7</v>
      </c>
      <c r="I70" s="7">
        <f t="shared" si="17"/>
        <v>77</v>
      </c>
      <c r="J70" s="8">
        <v>41704</v>
      </c>
      <c r="K70">
        <v>77</v>
      </c>
      <c r="L70" t="s">
        <v>20</v>
      </c>
      <c r="M70">
        <v>0</v>
      </c>
      <c r="N70" t="s">
        <v>83</v>
      </c>
      <c r="O70">
        <v>409</v>
      </c>
      <c r="S70" t="s">
        <v>14</v>
      </c>
      <c r="T70" t="s">
        <v>15</v>
      </c>
      <c r="U70">
        <v>6.7</v>
      </c>
    </row>
    <row r="71" spans="1:21" x14ac:dyDescent="0.45">
      <c r="A71" s="8">
        <f t="shared" si="9"/>
        <v>41705</v>
      </c>
      <c r="B71" s="10">
        <f t="shared" si="14"/>
        <v>2014</v>
      </c>
      <c r="C71" s="10">
        <f t="shared" si="15"/>
        <v>3</v>
      </c>
      <c r="D71">
        <f t="shared" si="10"/>
        <v>109</v>
      </c>
      <c r="E71">
        <f t="shared" si="11"/>
        <v>5</v>
      </c>
      <c r="F71">
        <f t="shared" si="12"/>
        <v>0</v>
      </c>
      <c r="G71">
        <f t="shared" si="13"/>
        <v>2</v>
      </c>
      <c r="H71" s="5">
        <f t="shared" si="16"/>
        <v>7</v>
      </c>
      <c r="I71" s="7">
        <f t="shared" si="17"/>
        <v>73</v>
      </c>
      <c r="J71" s="8">
        <v>41705</v>
      </c>
      <c r="K71">
        <v>73</v>
      </c>
      <c r="L71" t="s">
        <v>22</v>
      </c>
      <c r="M71">
        <v>1</v>
      </c>
      <c r="N71" t="s">
        <v>27</v>
      </c>
      <c r="O71">
        <v>396</v>
      </c>
      <c r="S71" t="s">
        <v>14</v>
      </c>
      <c r="T71" t="s">
        <v>15</v>
      </c>
      <c r="U71">
        <v>7</v>
      </c>
    </row>
    <row r="72" spans="1:21" x14ac:dyDescent="0.45">
      <c r="A72" s="8">
        <f t="shared" si="9"/>
        <v>41708</v>
      </c>
      <c r="B72" s="10">
        <f t="shared" si="14"/>
        <v>2014</v>
      </c>
      <c r="C72" s="10">
        <f t="shared" si="15"/>
        <v>3</v>
      </c>
      <c r="D72">
        <f t="shared" si="10"/>
        <v>112</v>
      </c>
      <c r="E72">
        <f t="shared" si="11"/>
        <v>1</v>
      </c>
      <c r="F72">
        <f t="shared" si="12"/>
        <v>0</v>
      </c>
      <c r="G72">
        <f t="shared" si="13"/>
        <v>5</v>
      </c>
      <c r="H72" s="5">
        <f t="shared" si="16"/>
        <v>7.6</v>
      </c>
      <c r="I72" s="7">
        <f t="shared" si="17"/>
        <v>123</v>
      </c>
      <c r="J72" s="8">
        <v>41708</v>
      </c>
      <c r="K72">
        <v>123</v>
      </c>
      <c r="L72" t="s">
        <v>12</v>
      </c>
      <c r="M72">
        <v>0</v>
      </c>
      <c r="N72" t="s">
        <v>84</v>
      </c>
      <c r="O72">
        <v>385</v>
      </c>
      <c r="R72">
        <v>1</v>
      </c>
      <c r="S72" t="s">
        <v>25</v>
      </c>
      <c r="T72" t="s">
        <v>15</v>
      </c>
      <c r="U72">
        <v>7.6</v>
      </c>
    </row>
    <row r="73" spans="1:21" x14ac:dyDescent="0.45">
      <c r="A73" s="8">
        <f t="shared" si="9"/>
        <v>41709</v>
      </c>
      <c r="B73" s="10">
        <f t="shared" si="14"/>
        <v>2014</v>
      </c>
      <c r="C73" s="10">
        <f t="shared" si="15"/>
        <v>3</v>
      </c>
      <c r="D73">
        <f t="shared" si="10"/>
        <v>113</v>
      </c>
      <c r="E73">
        <f t="shared" si="11"/>
        <v>2</v>
      </c>
      <c r="F73">
        <f t="shared" si="12"/>
        <v>0</v>
      </c>
      <c r="G73">
        <f t="shared" si="13"/>
        <v>2</v>
      </c>
      <c r="H73" s="5">
        <f t="shared" si="16"/>
        <v>8.6999999999999993</v>
      </c>
      <c r="I73" s="7">
        <f t="shared" si="17"/>
        <v>89</v>
      </c>
      <c r="J73" s="8">
        <v>41709</v>
      </c>
      <c r="K73">
        <v>89</v>
      </c>
      <c r="L73" t="s">
        <v>16</v>
      </c>
      <c r="M73">
        <v>0</v>
      </c>
      <c r="N73" t="s">
        <v>40</v>
      </c>
      <c r="O73">
        <v>397</v>
      </c>
      <c r="S73" t="s">
        <v>14</v>
      </c>
      <c r="T73" t="s">
        <v>15</v>
      </c>
      <c r="U73">
        <v>8.6999999999999993</v>
      </c>
    </row>
    <row r="74" spans="1:21" x14ac:dyDescent="0.45">
      <c r="A74" s="8">
        <f t="shared" si="9"/>
        <v>41710</v>
      </c>
      <c r="B74" s="10">
        <f t="shared" si="14"/>
        <v>2014</v>
      </c>
      <c r="C74" s="10">
        <f t="shared" si="15"/>
        <v>3</v>
      </c>
      <c r="D74">
        <f t="shared" si="10"/>
        <v>114</v>
      </c>
      <c r="E74">
        <f t="shared" si="11"/>
        <v>3</v>
      </c>
      <c r="F74">
        <f t="shared" si="12"/>
        <v>0</v>
      </c>
      <c r="G74">
        <f t="shared" si="13"/>
        <v>2</v>
      </c>
      <c r="H74" s="5">
        <f t="shared" si="16"/>
        <v>14.8</v>
      </c>
      <c r="I74" s="7">
        <f t="shared" si="17"/>
        <v>68</v>
      </c>
      <c r="J74" s="8">
        <v>41710</v>
      </c>
      <c r="K74">
        <v>68</v>
      </c>
      <c r="L74" t="s">
        <v>18</v>
      </c>
      <c r="M74">
        <v>0</v>
      </c>
      <c r="N74" t="s">
        <v>85</v>
      </c>
      <c r="O74">
        <v>370</v>
      </c>
      <c r="S74" t="s">
        <v>14</v>
      </c>
      <c r="T74" t="s">
        <v>15</v>
      </c>
      <c r="U74">
        <v>14.8</v>
      </c>
    </row>
    <row r="75" spans="1:21" x14ac:dyDescent="0.45">
      <c r="A75" s="8">
        <f t="shared" si="9"/>
        <v>41711</v>
      </c>
      <c r="B75" s="10">
        <f t="shared" si="14"/>
        <v>2014</v>
      </c>
      <c r="C75" s="10">
        <f t="shared" si="15"/>
        <v>3</v>
      </c>
      <c r="D75">
        <f t="shared" si="10"/>
        <v>115</v>
      </c>
      <c r="E75">
        <f t="shared" si="11"/>
        <v>4</v>
      </c>
      <c r="F75">
        <f t="shared" si="12"/>
        <v>0</v>
      </c>
      <c r="G75">
        <f t="shared" si="13"/>
        <v>1</v>
      </c>
      <c r="H75" s="5">
        <f t="shared" si="16"/>
        <v>15.2</v>
      </c>
      <c r="I75" s="7">
        <f t="shared" si="17"/>
        <v>80</v>
      </c>
      <c r="J75" s="8">
        <v>41711</v>
      </c>
      <c r="K75">
        <v>80</v>
      </c>
      <c r="L75" t="s">
        <v>20</v>
      </c>
      <c r="M75">
        <v>1</v>
      </c>
      <c r="N75" t="s">
        <v>36</v>
      </c>
      <c r="O75">
        <v>372</v>
      </c>
      <c r="S75" t="s">
        <v>46</v>
      </c>
      <c r="T75">
        <v>0.5</v>
      </c>
      <c r="U75">
        <v>15.2</v>
      </c>
    </row>
    <row r="76" spans="1:21" x14ac:dyDescent="0.45">
      <c r="A76" s="8">
        <f t="shared" si="9"/>
        <v>41712</v>
      </c>
      <c r="B76" s="10">
        <f t="shared" si="14"/>
        <v>2014</v>
      </c>
      <c r="C76" s="10">
        <f t="shared" si="15"/>
        <v>3</v>
      </c>
      <c r="D76">
        <f t="shared" si="10"/>
        <v>116</v>
      </c>
      <c r="E76">
        <f t="shared" si="11"/>
        <v>5</v>
      </c>
      <c r="F76">
        <f t="shared" si="12"/>
        <v>0</v>
      </c>
      <c r="G76">
        <f t="shared" si="13"/>
        <v>5</v>
      </c>
      <c r="H76" s="5">
        <f t="shared" si="16"/>
        <v>11.5</v>
      </c>
      <c r="I76" s="7">
        <f t="shared" si="17"/>
        <v>70</v>
      </c>
      <c r="J76" s="8">
        <v>41712</v>
      </c>
      <c r="K76">
        <v>70</v>
      </c>
      <c r="L76" t="s">
        <v>22</v>
      </c>
      <c r="M76">
        <v>1</v>
      </c>
      <c r="N76" t="s">
        <v>86</v>
      </c>
      <c r="O76">
        <v>360</v>
      </c>
      <c r="Q76" t="s">
        <v>43</v>
      </c>
      <c r="S76" t="s">
        <v>25</v>
      </c>
      <c r="T76" t="s">
        <v>15</v>
      </c>
      <c r="U76">
        <v>11.5</v>
      </c>
    </row>
    <row r="77" spans="1:21" x14ac:dyDescent="0.45">
      <c r="A77" s="8">
        <f t="shared" si="9"/>
        <v>41715</v>
      </c>
      <c r="B77" s="10">
        <f t="shared" si="14"/>
        <v>2014</v>
      </c>
      <c r="C77" s="10">
        <f t="shared" si="15"/>
        <v>3</v>
      </c>
      <c r="D77">
        <f t="shared" si="10"/>
        <v>119</v>
      </c>
      <c r="E77">
        <f t="shared" si="11"/>
        <v>1</v>
      </c>
      <c r="F77">
        <f t="shared" si="12"/>
        <v>0</v>
      </c>
      <c r="G77">
        <f t="shared" si="13"/>
        <v>2</v>
      </c>
      <c r="H77" s="5">
        <f t="shared" si="16"/>
        <v>14</v>
      </c>
      <c r="I77" s="7">
        <f t="shared" si="17"/>
        <v>129</v>
      </c>
      <c r="J77" s="8">
        <v>41715</v>
      </c>
      <c r="K77">
        <v>129</v>
      </c>
      <c r="L77" t="s">
        <v>12</v>
      </c>
      <c r="M77">
        <v>0</v>
      </c>
      <c r="N77" t="s">
        <v>71</v>
      </c>
      <c r="O77">
        <v>382</v>
      </c>
      <c r="S77" t="s">
        <v>14</v>
      </c>
      <c r="T77" t="s">
        <v>15</v>
      </c>
      <c r="U77">
        <v>14</v>
      </c>
    </row>
    <row r="78" spans="1:21" x14ac:dyDescent="0.45">
      <c r="A78" s="8">
        <f t="shared" si="9"/>
        <v>41716</v>
      </c>
      <c r="B78" s="10">
        <f t="shared" si="14"/>
        <v>2014</v>
      </c>
      <c r="C78" s="10">
        <f t="shared" si="15"/>
        <v>3</v>
      </c>
      <c r="D78">
        <f t="shared" si="10"/>
        <v>120</v>
      </c>
      <c r="E78">
        <f t="shared" si="11"/>
        <v>2</v>
      </c>
      <c r="F78">
        <f t="shared" si="12"/>
        <v>0</v>
      </c>
      <c r="G78">
        <f t="shared" si="13"/>
        <v>3</v>
      </c>
      <c r="H78" s="5">
        <f t="shared" si="16"/>
        <v>18.899999999999999</v>
      </c>
      <c r="I78" s="7">
        <f t="shared" si="17"/>
        <v>90</v>
      </c>
      <c r="J78" s="8">
        <v>41716</v>
      </c>
      <c r="K78">
        <v>90</v>
      </c>
      <c r="L78" t="s">
        <v>16</v>
      </c>
      <c r="M78">
        <v>1</v>
      </c>
      <c r="N78" t="s">
        <v>87</v>
      </c>
      <c r="O78">
        <v>400</v>
      </c>
      <c r="S78" t="s">
        <v>28</v>
      </c>
      <c r="T78" t="s">
        <v>15</v>
      </c>
      <c r="U78">
        <v>18.899999999999999</v>
      </c>
    </row>
    <row r="79" spans="1:21" x14ac:dyDescent="0.45">
      <c r="A79" s="8">
        <f t="shared" si="9"/>
        <v>41717</v>
      </c>
      <c r="B79" s="10">
        <f t="shared" si="14"/>
        <v>2014</v>
      </c>
      <c r="C79" s="10">
        <f t="shared" si="15"/>
        <v>3</v>
      </c>
      <c r="D79">
        <f t="shared" si="10"/>
        <v>121</v>
      </c>
      <c r="E79">
        <f t="shared" si="11"/>
        <v>3</v>
      </c>
      <c r="F79">
        <f t="shared" si="12"/>
        <v>0</v>
      </c>
      <c r="G79">
        <f t="shared" si="13"/>
        <v>5</v>
      </c>
      <c r="H79" s="5">
        <f t="shared" si="16"/>
        <v>12.6</v>
      </c>
      <c r="I79" s="7">
        <f t="shared" si="17"/>
        <v>72</v>
      </c>
      <c r="J79" s="8">
        <v>41717</v>
      </c>
      <c r="K79">
        <v>72</v>
      </c>
      <c r="L79" t="s">
        <v>18</v>
      </c>
      <c r="M79">
        <v>1</v>
      </c>
      <c r="N79" t="s">
        <v>88</v>
      </c>
      <c r="O79">
        <v>392</v>
      </c>
      <c r="S79" t="s">
        <v>25</v>
      </c>
      <c r="T79" t="s">
        <v>15</v>
      </c>
      <c r="U79">
        <v>12.6</v>
      </c>
    </row>
    <row r="80" spans="1:21" x14ac:dyDescent="0.45">
      <c r="A80" s="8">
        <f t="shared" si="9"/>
        <v>41718</v>
      </c>
      <c r="B80" s="10">
        <f t="shared" si="14"/>
        <v>2014</v>
      </c>
      <c r="C80" s="10">
        <f t="shared" si="15"/>
        <v>3</v>
      </c>
      <c r="D80">
        <f t="shared" si="10"/>
        <v>122</v>
      </c>
      <c r="E80">
        <f t="shared" si="11"/>
        <v>4</v>
      </c>
      <c r="F80">
        <f t="shared" si="12"/>
        <v>0</v>
      </c>
      <c r="G80">
        <f t="shared" si="13"/>
        <v>1</v>
      </c>
      <c r="H80" s="5">
        <f t="shared" si="16"/>
        <v>7.5</v>
      </c>
      <c r="I80" s="7">
        <f t="shared" si="17"/>
        <v>100</v>
      </c>
      <c r="J80" s="8">
        <v>41718</v>
      </c>
      <c r="K80">
        <v>100</v>
      </c>
      <c r="L80" t="s">
        <v>20</v>
      </c>
      <c r="M80">
        <v>1</v>
      </c>
      <c r="N80" t="s">
        <v>89</v>
      </c>
      <c r="O80">
        <v>372</v>
      </c>
      <c r="Q80" t="s">
        <v>90</v>
      </c>
      <c r="S80" t="s">
        <v>46</v>
      </c>
      <c r="T80">
        <v>0.5</v>
      </c>
      <c r="U80">
        <v>7.5</v>
      </c>
    </row>
    <row r="81" spans="1:21" x14ac:dyDescent="0.45">
      <c r="A81" s="8">
        <f t="shared" si="9"/>
        <v>41722</v>
      </c>
      <c r="B81" s="10">
        <f t="shared" si="14"/>
        <v>2014</v>
      </c>
      <c r="C81" s="10">
        <f t="shared" si="15"/>
        <v>3</v>
      </c>
      <c r="D81">
        <f t="shared" si="10"/>
        <v>126</v>
      </c>
      <c r="E81">
        <f t="shared" si="11"/>
        <v>1</v>
      </c>
      <c r="F81">
        <f t="shared" si="12"/>
        <v>0</v>
      </c>
      <c r="G81">
        <f t="shared" si="13"/>
        <v>2</v>
      </c>
      <c r="H81" s="5">
        <f t="shared" si="16"/>
        <v>17.399999999999999</v>
      </c>
      <c r="I81" s="7">
        <f t="shared" si="17"/>
        <v>102</v>
      </c>
      <c r="J81" s="8">
        <v>41722</v>
      </c>
      <c r="K81">
        <v>102</v>
      </c>
      <c r="L81" t="s">
        <v>12</v>
      </c>
      <c r="M81">
        <v>0</v>
      </c>
      <c r="N81" t="s">
        <v>32</v>
      </c>
      <c r="O81">
        <v>350</v>
      </c>
      <c r="S81" t="s">
        <v>14</v>
      </c>
      <c r="T81" t="s">
        <v>15</v>
      </c>
      <c r="U81">
        <v>17.399999999999999</v>
      </c>
    </row>
    <row r="82" spans="1:21" x14ac:dyDescent="0.45">
      <c r="A82" s="8">
        <f t="shared" si="9"/>
        <v>41723</v>
      </c>
      <c r="B82" s="10">
        <f t="shared" si="14"/>
        <v>2014</v>
      </c>
      <c r="C82" s="10">
        <f t="shared" si="15"/>
        <v>3</v>
      </c>
      <c r="D82">
        <f t="shared" si="10"/>
        <v>127</v>
      </c>
      <c r="E82">
        <f t="shared" si="11"/>
        <v>2</v>
      </c>
      <c r="F82">
        <f t="shared" si="12"/>
        <v>0</v>
      </c>
      <c r="G82">
        <f t="shared" si="13"/>
        <v>2</v>
      </c>
      <c r="H82" s="5">
        <f t="shared" si="16"/>
        <v>18.899999999999999</v>
      </c>
      <c r="I82" s="7">
        <f t="shared" si="17"/>
        <v>77</v>
      </c>
      <c r="J82" s="8">
        <v>41723</v>
      </c>
      <c r="K82">
        <v>77</v>
      </c>
      <c r="L82" t="s">
        <v>16</v>
      </c>
      <c r="M82">
        <v>0</v>
      </c>
      <c r="N82" t="s">
        <v>81</v>
      </c>
      <c r="O82">
        <v>407</v>
      </c>
      <c r="S82" t="s">
        <v>14</v>
      </c>
      <c r="T82" t="s">
        <v>15</v>
      </c>
      <c r="U82">
        <v>18.899999999999999</v>
      </c>
    </row>
    <row r="83" spans="1:21" x14ac:dyDescent="0.45">
      <c r="A83" s="8">
        <f t="shared" si="9"/>
        <v>41724</v>
      </c>
      <c r="B83" s="10">
        <f t="shared" si="14"/>
        <v>2014</v>
      </c>
      <c r="C83" s="10">
        <f t="shared" si="15"/>
        <v>3</v>
      </c>
      <c r="D83">
        <f t="shared" si="10"/>
        <v>128</v>
      </c>
      <c r="E83">
        <f t="shared" si="11"/>
        <v>3</v>
      </c>
      <c r="F83">
        <f t="shared" si="12"/>
        <v>0</v>
      </c>
      <c r="G83">
        <f t="shared" si="13"/>
        <v>5</v>
      </c>
      <c r="H83" s="5">
        <f t="shared" si="16"/>
        <v>18.7</v>
      </c>
      <c r="I83" s="7">
        <f t="shared" si="17"/>
        <v>51</v>
      </c>
      <c r="J83" s="8">
        <v>41724</v>
      </c>
      <c r="K83">
        <v>51</v>
      </c>
      <c r="L83" t="s">
        <v>18</v>
      </c>
      <c r="M83">
        <v>0</v>
      </c>
      <c r="N83" t="s">
        <v>91</v>
      </c>
      <c r="O83">
        <v>392</v>
      </c>
      <c r="S83" t="s">
        <v>25</v>
      </c>
      <c r="T83" t="s">
        <v>15</v>
      </c>
      <c r="U83">
        <v>18.7</v>
      </c>
    </row>
    <row r="84" spans="1:21" x14ac:dyDescent="0.45">
      <c r="A84" s="8">
        <f t="shared" si="9"/>
        <v>41725</v>
      </c>
      <c r="B84" s="10">
        <f t="shared" si="14"/>
        <v>2014</v>
      </c>
      <c r="C84" s="10">
        <f t="shared" si="15"/>
        <v>3</v>
      </c>
      <c r="D84">
        <f t="shared" si="10"/>
        <v>129</v>
      </c>
      <c r="E84">
        <f t="shared" si="11"/>
        <v>4</v>
      </c>
      <c r="F84">
        <f t="shared" si="12"/>
        <v>0</v>
      </c>
      <c r="G84">
        <f t="shared" si="13"/>
        <v>5</v>
      </c>
      <c r="H84" s="5">
        <f t="shared" si="16"/>
        <v>12.4</v>
      </c>
      <c r="I84" s="7">
        <f t="shared" si="17"/>
        <v>55</v>
      </c>
      <c r="J84" s="8">
        <v>41725</v>
      </c>
      <c r="K84">
        <v>55</v>
      </c>
      <c r="L84" t="s">
        <v>20</v>
      </c>
      <c r="M84">
        <v>1</v>
      </c>
      <c r="N84" t="s">
        <v>73</v>
      </c>
      <c r="O84">
        <v>315</v>
      </c>
      <c r="S84" t="s">
        <v>25</v>
      </c>
      <c r="T84">
        <v>1.5</v>
      </c>
      <c r="U84">
        <v>12.4</v>
      </c>
    </row>
    <row r="85" spans="1:21" x14ac:dyDescent="0.45">
      <c r="A85" s="8">
        <f t="shared" si="9"/>
        <v>41726</v>
      </c>
      <c r="B85" s="10">
        <f t="shared" si="14"/>
        <v>2014</v>
      </c>
      <c r="C85" s="10">
        <f t="shared" si="15"/>
        <v>3</v>
      </c>
      <c r="D85">
        <f t="shared" si="10"/>
        <v>130</v>
      </c>
      <c r="E85">
        <f t="shared" si="11"/>
        <v>5</v>
      </c>
      <c r="F85">
        <f t="shared" si="12"/>
        <v>1</v>
      </c>
      <c r="G85">
        <f t="shared" si="13"/>
        <v>2</v>
      </c>
      <c r="H85" s="5">
        <f t="shared" si="16"/>
        <v>18.5</v>
      </c>
      <c r="I85" s="7">
        <f t="shared" si="17"/>
        <v>106</v>
      </c>
      <c r="J85" s="8">
        <v>41726</v>
      </c>
      <c r="K85">
        <v>106</v>
      </c>
      <c r="L85" t="s">
        <v>22</v>
      </c>
      <c r="M85">
        <v>0</v>
      </c>
      <c r="N85" t="s">
        <v>92</v>
      </c>
      <c r="P85" t="s">
        <v>93</v>
      </c>
      <c r="S85" t="s">
        <v>14</v>
      </c>
      <c r="T85" t="s">
        <v>15</v>
      </c>
      <c r="U85">
        <v>18.5</v>
      </c>
    </row>
    <row r="86" spans="1:21" x14ac:dyDescent="0.45">
      <c r="A86" s="8">
        <f t="shared" si="9"/>
        <v>41729</v>
      </c>
      <c r="B86" s="10">
        <f t="shared" si="14"/>
        <v>2014</v>
      </c>
      <c r="C86" s="10">
        <f t="shared" si="15"/>
        <v>3</v>
      </c>
      <c r="D86">
        <f t="shared" si="10"/>
        <v>133</v>
      </c>
      <c r="E86">
        <f t="shared" si="11"/>
        <v>1</v>
      </c>
      <c r="F86">
        <f t="shared" si="12"/>
        <v>0</v>
      </c>
      <c r="G86">
        <f t="shared" si="13"/>
        <v>3</v>
      </c>
      <c r="H86" s="5">
        <f t="shared" si="16"/>
        <v>17.5</v>
      </c>
      <c r="I86" s="7">
        <f t="shared" si="17"/>
        <v>84</v>
      </c>
      <c r="J86" s="8">
        <v>41729</v>
      </c>
      <c r="K86">
        <v>84</v>
      </c>
      <c r="L86" t="s">
        <v>12</v>
      </c>
      <c r="M86">
        <v>0</v>
      </c>
      <c r="N86" t="s">
        <v>94</v>
      </c>
      <c r="O86">
        <v>349</v>
      </c>
      <c r="S86" t="s">
        <v>28</v>
      </c>
      <c r="T86" t="s">
        <v>15</v>
      </c>
      <c r="U86">
        <v>17.5</v>
      </c>
    </row>
    <row r="87" spans="1:21" x14ac:dyDescent="0.45">
      <c r="A87" s="8">
        <f t="shared" si="9"/>
        <v>41730</v>
      </c>
      <c r="B87" s="10">
        <f t="shared" si="14"/>
        <v>2014</v>
      </c>
      <c r="C87" s="10">
        <f t="shared" si="15"/>
        <v>4</v>
      </c>
      <c r="D87">
        <f t="shared" si="10"/>
        <v>134</v>
      </c>
      <c r="E87">
        <f t="shared" si="11"/>
        <v>2</v>
      </c>
      <c r="F87">
        <f t="shared" si="12"/>
        <v>0</v>
      </c>
      <c r="G87">
        <f t="shared" si="13"/>
        <v>6</v>
      </c>
      <c r="H87" s="5">
        <f t="shared" si="16"/>
        <v>16.100000000000001</v>
      </c>
      <c r="I87" s="7">
        <f t="shared" si="17"/>
        <v>125</v>
      </c>
      <c r="J87" s="8">
        <v>41730</v>
      </c>
      <c r="K87">
        <v>125</v>
      </c>
      <c r="L87" t="s">
        <v>16</v>
      </c>
      <c r="M87">
        <v>1</v>
      </c>
      <c r="N87" t="s">
        <v>82</v>
      </c>
      <c r="O87">
        <v>377</v>
      </c>
      <c r="S87" t="s">
        <v>30</v>
      </c>
      <c r="T87" t="s">
        <v>15</v>
      </c>
      <c r="U87">
        <v>16.100000000000001</v>
      </c>
    </row>
    <row r="88" spans="1:21" x14ac:dyDescent="0.45">
      <c r="A88" s="8">
        <f t="shared" si="9"/>
        <v>41731</v>
      </c>
      <c r="B88" s="10">
        <f t="shared" si="14"/>
        <v>2014</v>
      </c>
      <c r="C88" s="10">
        <f t="shared" si="15"/>
        <v>4</v>
      </c>
      <c r="D88">
        <f t="shared" si="10"/>
        <v>135</v>
      </c>
      <c r="E88">
        <f t="shared" si="11"/>
        <v>3</v>
      </c>
      <c r="F88">
        <f t="shared" si="12"/>
        <v>0</v>
      </c>
      <c r="G88">
        <f t="shared" si="13"/>
        <v>6</v>
      </c>
      <c r="H88" s="5">
        <f t="shared" si="16"/>
        <v>18.2</v>
      </c>
      <c r="I88" s="7">
        <f t="shared" si="17"/>
        <v>99</v>
      </c>
      <c r="J88" s="8">
        <v>41731</v>
      </c>
      <c r="K88">
        <v>99</v>
      </c>
      <c r="L88" t="s">
        <v>18</v>
      </c>
      <c r="M88">
        <v>0</v>
      </c>
      <c r="N88" t="s">
        <v>40</v>
      </c>
      <c r="O88">
        <v>380</v>
      </c>
      <c r="S88" t="s">
        <v>30</v>
      </c>
      <c r="T88" t="s">
        <v>15</v>
      </c>
      <c r="U88">
        <v>18.2</v>
      </c>
    </row>
    <row r="89" spans="1:21" x14ac:dyDescent="0.45">
      <c r="A89" s="8">
        <f t="shared" si="9"/>
        <v>41732</v>
      </c>
      <c r="B89" s="10">
        <f t="shared" si="14"/>
        <v>2014</v>
      </c>
      <c r="C89" s="10">
        <f t="shared" si="15"/>
        <v>4</v>
      </c>
      <c r="D89">
        <f t="shared" si="10"/>
        <v>136</v>
      </c>
      <c r="E89">
        <f t="shared" si="11"/>
        <v>4</v>
      </c>
      <c r="F89">
        <f t="shared" si="12"/>
        <v>0</v>
      </c>
      <c r="G89">
        <f t="shared" si="13"/>
        <v>1</v>
      </c>
      <c r="H89" s="5">
        <f t="shared" si="16"/>
        <v>14.3</v>
      </c>
      <c r="I89" s="7">
        <f t="shared" si="17"/>
        <v>100</v>
      </c>
      <c r="J89" s="8">
        <v>41732</v>
      </c>
      <c r="K89">
        <v>100</v>
      </c>
      <c r="L89" t="s">
        <v>20</v>
      </c>
      <c r="M89">
        <v>1</v>
      </c>
      <c r="N89" t="s">
        <v>50</v>
      </c>
      <c r="O89">
        <v>390</v>
      </c>
      <c r="S89" t="s">
        <v>46</v>
      </c>
      <c r="T89">
        <v>1</v>
      </c>
      <c r="U89">
        <v>14.3</v>
      </c>
    </row>
    <row r="90" spans="1:21" x14ac:dyDescent="0.45">
      <c r="A90" s="8">
        <f t="shared" si="9"/>
        <v>41733</v>
      </c>
      <c r="B90" s="10">
        <f t="shared" si="14"/>
        <v>2014</v>
      </c>
      <c r="C90" s="10">
        <f t="shared" si="15"/>
        <v>4</v>
      </c>
      <c r="D90">
        <f t="shared" si="10"/>
        <v>137</v>
      </c>
      <c r="E90">
        <f t="shared" si="11"/>
        <v>5</v>
      </c>
      <c r="F90">
        <f t="shared" si="12"/>
        <v>0</v>
      </c>
      <c r="G90">
        <f t="shared" si="13"/>
        <v>3</v>
      </c>
      <c r="H90" s="5">
        <f t="shared" si="16"/>
        <v>17.8</v>
      </c>
      <c r="I90" s="7">
        <f t="shared" si="17"/>
        <v>90</v>
      </c>
      <c r="J90" s="8">
        <v>41733</v>
      </c>
      <c r="K90">
        <v>90</v>
      </c>
      <c r="L90" t="s">
        <v>22</v>
      </c>
      <c r="M90">
        <v>1</v>
      </c>
      <c r="N90" t="s">
        <v>95</v>
      </c>
      <c r="O90">
        <v>350</v>
      </c>
      <c r="S90" t="s">
        <v>28</v>
      </c>
      <c r="T90" t="s">
        <v>15</v>
      </c>
      <c r="U90">
        <v>17.8</v>
      </c>
    </row>
    <row r="91" spans="1:21" x14ac:dyDescent="0.45">
      <c r="A91" s="8">
        <f t="shared" si="9"/>
        <v>41736</v>
      </c>
      <c r="B91" s="10">
        <f t="shared" si="14"/>
        <v>2014</v>
      </c>
      <c r="C91" s="10">
        <f t="shared" si="15"/>
        <v>4</v>
      </c>
      <c r="D91">
        <f t="shared" si="10"/>
        <v>140</v>
      </c>
      <c r="E91">
        <f t="shared" si="11"/>
        <v>1</v>
      </c>
      <c r="F91">
        <f t="shared" si="12"/>
        <v>0</v>
      </c>
      <c r="G91">
        <f t="shared" si="13"/>
        <v>2</v>
      </c>
      <c r="H91" s="5">
        <f t="shared" si="16"/>
        <v>13.8</v>
      </c>
      <c r="I91" s="7">
        <f t="shared" si="17"/>
        <v>107</v>
      </c>
      <c r="J91" s="8">
        <v>41736</v>
      </c>
      <c r="K91">
        <v>107</v>
      </c>
      <c r="L91" t="s">
        <v>12</v>
      </c>
      <c r="M91">
        <v>0</v>
      </c>
      <c r="N91" t="s">
        <v>96</v>
      </c>
      <c r="O91">
        <v>387</v>
      </c>
      <c r="S91" t="s">
        <v>14</v>
      </c>
      <c r="T91" t="s">
        <v>15</v>
      </c>
      <c r="U91">
        <v>13.8</v>
      </c>
    </row>
    <row r="92" spans="1:21" x14ac:dyDescent="0.45">
      <c r="A92" s="8">
        <f t="shared" si="9"/>
        <v>41737</v>
      </c>
      <c r="B92" s="10">
        <f t="shared" si="14"/>
        <v>2014</v>
      </c>
      <c r="C92" s="10">
        <f t="shared" si="15"/>
        <v>4</v>
      </c>
      <c r="D92">
        <f t="shared" si="10"/>
        <v>141</v>
      </c>
      <c r="E92">
        <f t="shared" si="11"/>
        <v>2</v>
      </c>
      <c r="F92">
        <f t="shared" si="12"/>
        <v>0</v>
      </c>
      <c r="G92">
        <f t="shared" si="13"/>
        <v>2</v>
      </c>
      <c r="H92" s="5">
        <f t="shared" si="16"/>
        <v>20.100000000000001</v>
      </c>
      <c r="I92" s="7">
        <f t="shared" si="17"/>
        <v>96</v>
      </c>
      <c r="J92" s="8">
        <v>41737</v>
      </c>
      <c r="K92">
        <v>96</v>
      </c>
      <c r="L92" t="s">
        <v>16</v>
      </c>
      <c r="M92">
        <v>1</v>
      </c>
      <c r="N92" t="s">
        <v>97</v>
      </c>
      <c r="O92">
        <v>353</v>
      </c>
      <c r="S92" t="s">
        <v>14</v>
      </c>
      <c r="T92" t="s">
        <v>15</v>
      </c>
      <c r="U92">
        <v>20.100000000000001</v>
      </c>
    </row>
    <row r="93" spans="1:21" x14ac:dyDescent="0.45">
      <c r="A93" s="8">
        <f t="shared" si="9"/>
        <v>41738</v>
      </c>
      <c r="B93" s="10">
        <f t="shared" si="14"/>
        <v>2014</v>
      </c>
      <c r="C93" s="10">
        <f t="shared" si="15"/>
        <v>4</v>
      </c>
      <c r="D93">
        <f t="shared" si="10"/>
        <v>142</v>
      </c>
      <c r="E93">
        <f t="shared" si="11"/>
        <v>3</v>
      </c>
      <c r="F93">
        <f t="shared" si="12"/>
        <v>0</v>
      </c>
      <c r="G93">
        <f t="shared" si="13"/>
        <v>3</v>
      </c>
      <c r="H93" s="5">
        <f t="shared" si="16"/>
        <v>19</v>
      </c>
      <c r="I93" s="7">
        <f t="shared" si="17"/>
        <v>88</v>
      </c>
      <c r="J93" s="8">
        <v>41738</v>
      </c>
      <c r="K93">
        <v>88</v>
      </c>
      <c r="L93" t="s">
        <v>18</v>
      </c>
      <c r="M93">
        <v>1</v>
      </c>
      <c r="N93" t="s">
        <v>94</v>
      </c>
      <c r="O93">
        <v>376</v>
      </c>
      <c r="S93" t="s">
        <v>28</v>
      </c>
      <c r="T93" t="s">
        <v>15</v>
      </c>
      <c r="U93">
        <v>19</v>
      </c>
    </row>
    <row r="94" spans="1:21" x14ac:dyDescent="0.45">
      <c r="A94" s="8">
        <f t="shared" si="9"/>
        <v>41739</v>
      </c>
      <c r="B94" s="10">
        <f t="shared" si="14"/>
        <v>2014</v>
      </c>
      <c r="C94" s="10">
        <f t="shared" si="15"/>
        <v>4</v>
      </c>
      <c r="D94">
        <f t="shared" si="10"/>
        <v>143</v>
      </c>
      <c r="E94">
        <f t="shared" si="11"/>
        <v>4</v>
      </c>
      <c r="F94">
        <f t="shared" si="12"/>
        <v>0</v>
      </c>
      <c r="G94">
        <f t="shared" si="13"/>
        <v>3</v>
      </c>
      <c r="H94" s="5">
        <f t="shared" si="16"/>
        <v>21.3</v>
      </c>
      <c r="I94" s="7">
        <f t="shared" si="17"/>
        <v>87</v>
      </c>
      <c r="J94" s="8">
        <v>41739</v>
      </c>
      <c r="K94">
        <v>87</v>
      </c>
      <c r="L94" t="s">
        <v>20</v>
      </c>
      <c r="M94">
        <v>0</v>
      </c>
      <c r="N94" t="s">
        <v>71</v>
      </c>
      <c r="O94">
        <v>362</v>
      </c>
      <c r="R94">
        <v>1</v>
      </c>
      <c r="S94" t="s">
        <v>28</v>
      </c>
      <c r="T94" t="s">
        <v>15</v>
      </c>
      <c r="U94">
        <v>21.3</v>
      </c>
    </row>
    <row r="95" spans="1:21" x14ac:dyDescent="0.45">
      <c r="A95" s="8">
        <f t="shared" si="9"/>
        <v>41740</v>
      </c>
      <c r="B95" s="10">
        <f t="shared" si="14"/>
        <v>2014</v>
      </c>
      <c r="C95" s="10">
        <f t="shared" si="15"/>
        <v>4</v>
      </c>
      <c r="D95">
        <f t="shared" si="10"/>
        <v>144</v>
      </c>
      <c r="E95">
        <f t="shared" si="11"/>
        <v>5</v>
      </c>
      <c r="F95">
        <f t="shared" si="12"/>
        <v>1</v>
      </c>
      <c r="G95">
        <f t="shared" si="13"/>
        <v>2</v>
      </c>
      <c r="H95" s="5">
        <f t="shared" si="16"/>
        <v>16.5</v>
      </c>
      <c r="I95" s="7">
        <f t="shared" si="17"/>
        <v>128</v>
      </c>
      <c r="J95" s="8">
        <v>41740</v>
      </c>
      <c r="K95">
        <v>128</v>
      </c>
      <c r="L95" t="s">
        <v>22</v>
      </c>
      <c r="M95">
        <v>1</v>
      </c>
      <c r="N95" t="s">
        <v>98</v>
      </c>
      <c r="P95" t="s">
        <v>93</v>
      </c>
      <c r="S95" t="s">
        <v>14</v>
      </c>
      <c r="T95" t="s">
        <v>15</v>
      </c>
      <c r="U95">
        <v>16.5</v>
      </c>
    </row>
    <row r="96" spans="1:21" x14ac:dyDescent="0.45">
      <c r="A96" s="8">
        <f t="shared" si="9"/>
        <v>41743</v>
      </c>
      <c r="B96" s="10">
        <f t="shared" si="14"/>
        <v>2014</v>
      </c>
      <c r="C96" s="10">
        <f t="shared" si="15"/>
        <v>4</v>
      </c>
      <c r="D96">
        <f t="shared" si="10"/>
        <v>147</v>
      </c>
      <c r="E96">
        <f t="shared" si="11"/>
        <v>1</v>
      </c>
      <c r="F96">
        <f t="shared" si="12"/>
        <v>0</v>
      </c>
      <c r="G96">
        <f t="shared" si="13"/>
        <v>3</v>
      </c>
      <c r="H96" s="5">
        <f t="shared" si="16"/>
        <v>16.399999999999999</v>
      </c>
      <c r="I96" s="7">
        <f t="shared" si="17"/>
        <v>92</v>
      </c>
      <c r="J96" s="8">
        <v>41743</v>
      </c>
      <c r="K96">
        <v>92</v>
      </c>
      <c r="L96" t="s">
        <v>12</v>
      </c>
      <c r="M96">
        <v>0</v>
      </c>
      <c r="N96" t="s">
        <v>99</v>
      </c>
      <c r="O96">
        <v>340</v>
      </c>
      <c r="S96" t="s">
        <v>28</v>
      </c>
      <c r="T96" t="s">
        <v>15</v>
      </c>
      <c r="U96">
        <v>16.399999999999999</v>
      </c>
    </row>
    <row r="97" spans="1:21" x14ac:dyDescent="0.45">
      <c r="A97" s="8">
        <f t="shared" si="9"/>
        <v>41744</v>
      </c>
      <c r="B97" s="10">
        <f t="shared" si="14"/>
        <v>2014</v>
      </c>
      <c r="C97" s="10">
        <f t="shared" si="15"/>
        <v>4</v>
      </c>
      <c r="D97">
        <f t="shared" si="10"/>
        <v>148</v>
      </c>
      <c r="E97">
        <f t="shared" si="11"/>
        <v>2</v>
      </c>
      <c r="F97">
        <f t="shared" si="12"/>
        <v>0</v>
      </c>
      <c r="G97">
        <f t="shared" si="13"/>
        <v>2</v>
      </c>
      <c r="H97" s="5">
        <f t="shared" si="16"/>
        <v>19.7</v>
      </c>
      <c r="I97" s="7">
        <f t="shared" si="17"/>
        <v>82</v>
      </c>
      <c r="J97" s="8">
        <v>41744</v>
      </c>
      <c r="K97">
        <v>82</v>
      </c>
      <c r="L97" t="s">
        <v>16</v>
      </c>
      <c r="M97">
        <v>0</v>
      </c>
      <c r="N97" t="s">
        <v>100</v>
      </c>
      <c r="O97">
        <v>370</v>
      </c>
      <c r="S97" t="s">
        <v>14</v>
      </c>
      <c r="T97" t="s">
        <v>15</v>
      </c>
      <c r="U97">
        <v>19.7</v>
      </c>
    </row>
    <row r="98" spans="1:21" x14ac:dyDescent="0.45">
      <c r="A98" s="8">
        <f t="shared" si="9"/>
        <v>41745</v>
      </c>
      <c r="B98" s="10">
        <f t="shared" si="14"/>
        <v>2014</v>
      </c>
      <c r="C98" s="10">
        <f t="shared" si="15"/>
        <v>4</v>
      </c>
      <c r="D98">
        <f t="shared" si="10"/>
        <v>149</v>
      </c>
      <c r="E98">
        <f t="shared" si="11"/>
        <v>3</v>
      </c>
      <c r="F98">
        <f t="shared" si="12"/>
        <v>0</v>
      </c>
      <c r="G98">
        <f t="shared" si="13"/>
        <v>6</v>
      </c>
      <c r="H98" s="5">
        <f t="shared" si="16"/>
        <v>21.5</v>
      </c>
      <c r="I98" s="7">
        <f t="shared" si="17"/>
        <v>57</v>
      </c>
      <c r="J98" s="8">
        <v>41745</v>
      </c>
      <c r="K98">
        <v>57</v>
      </c>
      <c r="L98" t="s">
        <v>18</v>
      </c>
      <c r="M98">
        <v>0</v>
      </c>
      <c r="N98" t="s">
        <v>56</v>
      </c>
      <c r="O98">
        <v>330</v>
      </c>
      <c r="S98" t="s">
        <v>30</v>
      </c>
      <c r="T98" t="s">
        <v>15</v>
      </c>
      <c r="U98">
        <v>21.5</v>
      </c>
    </row>
    <row r="99" spans="1:21" x14ac:dyDescent="0.45">
      <c r="A99" s="8">
        <f t="shared" si="9"/>
        <v>41746</v>
      </c>
      <c r="B99" s="10">
        <f t="shared" si="14"/>
        <v>2014</v>
      </c>
      <c r="C99" s="10">
        <f t="shared" si="15"/>
        <v>4</v>
      </c>
      <c r="D99">
        <f t="shared" si="10"/>
        <v>150</v>
      </c>
      <c r="E99">
        <f t="shared" si="11"/>
        <v>4</v>
      </c>
      <c r="F99">
        <f t="shared" si="12"/>
        <v>0</v>
      </c>
      <c r="G99">
        <f t="shared" si="13"/>
        <v>2</v>
      </c>
      <c r="H99" s="5">
        <f t="shared" si="16"/>
        <v>20.100000000000001</v>
      </c>
      <c r="I99" s="7">
        <f t="shared" si="17"/>
        <v>57</v>
      </c>
      <c r="J99" s="8">
        <v>41746</v>
      </c>
      <c r="K99">
        <v>57</v>
      </c>
      <c r="L99" t="s">
        <v>20</v>
      </c>
      <c r="M99">
        <v>0</v>
      </c>
      <c r="N99" t="s">
        <v>101</v>
      </c>
      <c r="O99">
        <v>333</v>
      </c>
      <c r="S99" t="s">
        <v>14</v>
      </c>
      <c r="T99" t="s">
        <v>15</v>
      </c>
      <c r="U99">
        <v>20.100000000000001</v>
      </c>
    </row>
    <row r="100" spans="1:21" x14ac:dyDescent="0.45">
      <c r="A100" s="8">
        <f t="shared" si="9"/>
        <v>41747</v>
      </c>
      <c r="B100" s="10">
        <f t="shared" si="14"/>
        <v>2014</v>
      </c>
      <c r="C100" s="10">
        <f t="shared" si="15"/>
        <v>4</v>
      </c>
      <c r="D100">
        <f t="shared" si="10"/>
        <v>151</v>
      </c>
      <c r="E100">
        <f t="shared" si="11"/>
        <v>5</v>
      </c>
      <c r="F100">
        <f t="shared" si="12"/>
        <v>0</v>
      </c>
      <c r="G100">
        <f t="shared" si="13"/>
        <v>5</v>
      </c>
      <c r="H100" s="5">
        <f t="shared" si="16"/>
        <v>11.4</v>
      </c>
      <c r="I100" s="7">
        <f t="shared" si="17"/>
        <v>56</v>
      </c>
      <c r="J100" s="8">
        <v>41747</v>
      </c>
      <c r="K100">
        <v>56</v>
      </c>
      <c r="L100" t="s">
        <v>22</v>
      </c>
      <c r="M100">
        <v>1</v>
      </c>
      <c r="N100" t="s">
        <v>102</v>
      </c>
      <c r="O100">
        <v>325</v>
      </c>
      <c r="Q100" t="s">
        <v>43</v>
      </c>
      <c r="S100" t="s">
        <v>25</v>
      </c>
      <c r="T100">
        <v>0</v>
      </c>
      <c r="U100">
        <v>11.4</v>
      </c>
    </row>
    <row r="101" spans="1:21" x14ac:dyDescent="0.45">
      <c r="A101" s="8">
        <f t="shared" si="9"/>
        <v>41750</v>
      </c>
      <c r="B101" s="10">
        <f t="shared" si="14"/>
        <v>2014</v>
      </c>
      <c r="C101" s="10">
        <f t="shared" si="15"/>
        <v>4</v>
      </c>
      <c r="D101">
        <f t="shared" si="10"/>
        <v>154</v>
      </c>
      <c r="E101">
        <f t="shared" si="11"/>
        <v>1</v>
      </c>
      <c r="F101">
        <f t="shared" si="12"/>
        <v>0</v>
      </c>
      <c r="G101">
        <f t="shared" si="13"/>
        <v>5</v>
      </c>
      <c r="H101" s="5">
        <f t="shared" si="16"/>
        <v>16.399999999999999</v>
      </c>
      <c r="I101" s="7">
        <f t="shared" si="17"/>
        <v>109</v>
      </c>
      <c r="J101" s="8">
        <v>41750</v>
      </c>
      <c r="K101">
        <v>109</v>
      </c>
      <c r="L101" t="s">
        <v>12</v>
      </c>
      <c r="M101">
        <v>0</v>
      </c>
      <c r="N101" t="s">
        <v>103</v>
      </c>
      <c r="O101">
        <v>375</v>
      </c>
      <c r="Q101" t="s">
        <v>90</v>
      </c>
      <c r="S101" t="s">
        <v>25</v>
      </c>
      <c r="T101" t="s">
        <v>15</v>
      </c>
      <c r="U101">
        <v>16.399999999999999</v>
      </c>
    </row>
    <row r="102" spans="1:21" x14ac:dyDescent="0.45">
      <c r="A102" s="8">
        <f t="shared" si="9"/>
        <v>41751</v>
      </c>
      <c r="B102" s="10">
        <f t="shared" si="14"/>
        <v>2014</v>
      </c>
      <c r="C102" s="10">
        <f t="shared" si="15"/>
        <v>4</v>
      </c>
      <c r="D102">
        <f t="shared" si="10"/>
        <v>155</v>
      </c>
      <c r="E102">
        <f t="shared" si="11"/>
        <v>2</v>
      </c>
      <c r="F102">
        <f t="shared" si="12"/>
        <v>0</v>
      </c>
      <c r="G102">
        <f t="shared" si="13"/>
        <v>5</v>
      </c>
      <c r="H102" s="5">
        <f t="shared" si="16"/>
        <v>18.8</v>
      </c>
      <c r="I102" s="7">
        <f t="shared" si="17"/>
        <v>78</v>
      </c>
      <c r="J102" s="8">
        <v>41751</v>
      </c>
      <c r="K102">
        <v>78</v>
      </c>
      <c r="L102" t="s">
        <v>16</v>
      </c>
      <c r="M102">
        <v>1</v>
      </c>
      <c r="N102" t="s">
        <v>32</v>
      </c>
      <c r="O102">
        <v>382</v>
      </c>
      <c r="S102" t="s">
        <v>25</v>
      </c>
      <c r="T102" t="s">
        <v>15</v>
      </c>
      <c r="U102">
        <v>18.8</v>
      </c>
    </row>
    <row r="103" spans="1:21" x14ac:dyDescent="0.45">
      <c r="A103" s="8">
        <f t="shared" si="9"/>
        <v>41752</v>
      </c>
      <c r="B103" s="10">
        <f t="shared" si="14"/>
        <v>2014</v>
      </c>
      <c r="C103" s="10">
        <f t="shared" si="15"/>
        <v>4</v>
      </c>
      <c r="D103">
        <f t="shared" si="10"/>
        <v>156</v>
      </c>
      <c r="E103">
        <f t="shared" si="11"/>
        <v>3</v>
      </c>
      <c r="F103">
        <f t="shared" si="12"/>
        <v>0</v>
      </c>
      <c r="G103">
        <f t="shared" si="13"/>
        <v>2</v>
      </c>
      <c r="H103" s="5">
        <f t="shared" si="16"/>
        <v>19.399999999999999</v>
      </c>
      <c r="I103" s="7">
        <f t="shared" si="17"/>
        <v>63</v>
      </c>
      <c r="J103" s="8">
        <v>41752</v>
      </c>
      <c r="K103">
        <v>63</v>
      </c>
      <c r="L103" t="s">
        <v>18</v>
      </c>
      <c r="M103">
        <v>0</v>
      </c>
      <c r="N103" t="s">
        <v>81</v>
      </c>
      <c r="O103">
        <v>340</v>
      </c>
      <c r="S103" t="s">
        <v>14</v>
      </c>
      <c r="T103" t="s">
        <v>15</v>
      </c>
      <c r="U103">
        <v>19.399999999999999</v>
      </c>
    </row>
    <row r="104" spans="1:21" x14ac:dyDescent="0.45">
      <c r="A104" s="8">
        <f t="shared" si="9"/>
        <v>41753</v>
      </c>
      <c r="B104" s="10">
        <f t="shared" si="14"/>
        <v>2014</v>
      </c>
      <c r="C104" s="10">
        <f t="shared" si="15"/>
        <v>4</v>
      </c>
      <c r="D104">
        <f t="shared" si="10"/>
        <v>157</v>
      </c>
      <c r="E104">
        <f t="shared" si="11"/>
        <v>4</v>
      </c>
      <c r="F104">
        <f t="shared" si="12"/>
        <v>0</v>
      </c>
      <c r="G104">
        <f t="shared" si="13"/>
        <v>3</v>
      </c>
      <c r="H104" s="5">
        <f t="shared" si="16"/>
        <v>19.899999999999999</v>
      </c>
      <c r="I104" s="7">
        <f t="shared" si="17"/>
        <v>56</v>
      </c>
      <c r="J104" s="8">
        <v>41753</v>
      </c>
      <c r="K104">
        <v>56</v>
      </c>
      <c r="L104" t="s">
        <v>20</v>
      </c>
      <c r="M104">
        <v>1</v>
      </c>
      <c r="N104" t="s">
        <v>104</v>
      </c>
      <c r="O104">
        <v>360</v>
      </c>
      <c r="S104" t="s">
        <v>28</v>
      </c>
      <c r="T104" t="s">
        <v>15</v>
      </c>
      <c r="U104">
        <v>19.899999999999999</v>
      </c>
    </row>
    <row r="105" spans="1:21" x14ac:dyDescent="0.45">
      <c r="A105" s="8">
        <f t="shared" si="9"/>
        <v>41754</v>
      </c>
      <c r="B105" s="10">
        <f t="shared" si="14"/>
        <v>2014</v>
      </c>
      <c r="C105" s="10">
        <f t="shared" si="15"/>
        <v>4</v>
      </c>
      <c r="D105">
        <f t="shared" si="10"/>
        <v>158</v>
      </c>
      <c r="E105">
        <f t="shared" si="11"/>
        <v>5</v>
      </c>
      <c r="F105">
        <f t="shared" si="12"/>
        <v>1</v>
      </c>
      <c r="G105">
        <f t="shared" si="13"/>
        <v>3</v>
      </c>
      <c r="H105" s="5">
        <f t="shared" si="16"/>
        <v>20.8</v>
      </c>
      <c r="I105" s="7">
        <f t="shared" si="17"/>
        <v>80</v>
      </c>
      <c r="J105" s="8">
        <v>41754</v>
      </c>
      <c r="K105">
        <v>80</v>
      </c>
      <c r="L105" t="s">
        <v>22</v>
      </c>
      <c r="M105">
        <v>0</v>
      </c>
      <c r="N105" t="s">
        <v>105</v>
      </c>
      <c r="P105" t="s">
        <v>93</v>
      </c>
      <c r="S105" t="s">
        <v>28</v>
      </c>
      <c r="T105" t="s">
        <v>15</v>
      </c>
      <c r="U105">
        <v>20.8</v>
      </c>
    </row>
    <row r="106" spans="1:21" x14ac:dyDescent="0.45">
      <c r="A106" s="8">
        <f t="shared" si="9"/>
        <v>41757</v>
      </c>
      <c r="B106" s="10">
        <f t="shared" si="14"/>
        <v>2014</v>
      </c>
      <c r="C106" s="10">
        <f t="shared" si="15"/>
        <v>4</v>
      </c>
      <c r="D106">
        <f t="shared" si="10"/>
        <v>161</v>
      </c>
      <c r="E106">
        <f t="shared" si="11"/>
        <v>1</v>
      </c>
      <c r="F106">
        <f t="shared" si="12"/>
        <v>0</v>
      </c>
      <c r="G106">
        <f t="shared" si="13"/>
        <v>3</v>
      </c>
      <c r="H106" s="5">
        <f t="shared" si="16"/>
        <v>22.7</v>
      </c>
      <c r="I106" s="7">
        <f t="shared" si="17"/>
        <v>54</v>
      </c>
      <c r="J106" s="8">
        <v>41757</v>
      </c>
      <c r="K106">
        <v>54</v>
      </c>
      <c r="L106" t="s">
        <v>12</v>
      </c>
      <c r="M106">
        <v>0</v>
      </c>
      <c r="N106" t="s">
        <v>41</v>
      </c>
      <c r="O106">
        <v>342</v>
      </c>
      <c r="S106" t="s">
        <v>28</v>
      </c>
      <c r="T106" t="s">
        <v>15</v>
      </c>
      <c r="U106">
        <v>22.7</v>
      </c>
    </row>
    <row r="107" spans="1:21" x14ac:dyDescent="0.45">
      <c r="A107" s="8">
        <f t="shared" si="9"/>
        <v>41759</v>
      </c>
      <c r="B107" s="10">
        <f t="shared" si="14"/>
        <v>2014</v>
      </c>
      <c r="C107" s="10">
        <f t="shared" si="15"/>
        <v>4</v>
      </c>
      <c r="D107">
        <f t="shared" si="10"/>
        <v>163</v>
      </c>
      <c r="E107">
        <f t="shared" si="11"/>
        <v>3</v>
      </c>
      <c r="F107">
        <f t="shared" si="12"/>
        <v>0</v>
      </c>
      <c r="G107">
        <f t="shared" si="13"/>
        <v>1</v>
      </c>
      <c r="H107" s="5">
        <f t="shared" si="16"/>
        <v>17.5</v>
      </c>
      <c r="I107" s="7">
        <f t="shared" si="17"/>
        <v>97</v>
      </c>
      <c r="J107" s="8">
        <v>41759</v>
      </c>
      <c r="K107">
        <v>97</v>
      </c>
      <c r="L107" t="s">
        <v>18</v>
      </c>
      <c r="M107">
        <v>1</v>
      </c>
      <c r="N107" t="s">
        <v>106</v>
      </c>
      <c r="O107">
        <v>368</v>
      </c>
      <c r="S107" t="s">
        <v>46</v>
      </c>
      <c r="T107">
        <v>0.5</v>
      </c>
      <c r="U107">
        <v>17.5</v>
      </c>
    </row>
    <row r="108" spans="1:21" x14ac:dyDescent="0.45">
      <c r="A108" s="8">
        <f t="shared" si="9"/>
        <v>41760</v>
      </c>
      <c r="B108" s="10">
        <f t="shared" si="14"/>
        <v>2014</v>
      </c>
      <c r="C108" s="10">
        <f t="shared" si="15"/>
        <v>5</v>
      </c>
      <c r="D108">
        <f t="shared" si="10"/>
        <v>164</v>
      </c>
      <c r="E108">
        <f t="shared" si="11"/>
        <v>4</v>
      </c>
      <c r="F108">
        <f t="shared" si="12"/>
        <v>0</v>
      </c>
      <c r="G108">
        <f t="shared" si="13"/>
        <v>3</v>
      </c>
      <c r="H108" s="5">
        <f t="shared" si="16"/>
        <v>24</v>
      </c>
      <c r="I108" s="7">
        <f t="shared" si="17"/>
        <v>64</v>
      </c>
      <c r="J108" s="8">
        <v>41760</v>
      </c>
      <c r="K108">
        <v>64</v>
      </c>
      <c r="L108" t="s">
        <v>20</v>
      </c>
      <c r="M108">
        <v>0</v>
      </c>
      <c r="N108" t="s">
        <v>107</v>
      </c>
      <c r="O108">
        <v>415</v>
      </c>
      <c r="S108" t="s">
        <v>28</v>
      </c>
      <c r="T108" t="s">
        <v>15</v>
      </c>
      <c r="U108">
        <v>24</v>
      </c>
    </row>
    <row r="109" spans="1:21" x14ac:dyDescent="0.45">
      <c r="A109" s="8">
        <f t="shared" si="9"/>
        <v>41761</v>
      </c>
      <c r="B109" s="10">
        <f t="shared" si="14"/>
        <v>2014</v>
      </c>
      <c r="C109" s="10">
        <f t="shared" si="15"/>
        <v>5</v>
      </c>
      <c r="D109">
        <f t="shared" si="10"/>
        <v>165</v>
      </c>
      <c r="E109">
        <f t="shared" si="11"/>
        <v>5</v>
      </c>
      <c r="F109">
        <f t="shared" si="12"/>
        <v>0</v>
      </c>
      <c r="G109">
        <f t="shared" si="13"/>
        <v>3</v>
      </c>
      <c r="H109" s="5">
        <f t="shared" si="16"/>
        <v>23.3</v>
      </c>
      <c r="I109" s="7">
        <f t="shared" si="17"/>
        <v>47</v>
      </c>
      <c r="J109" s="8">
        <v>41761</v>
      </c>
      <c r="K109">
        <v>47</v>
      </c>
      <c r="L109" t="s">
        <v>22</v>
      </c>
      <c r="M109">
        <v>0</v>
      </c>
      <c r="N109" t="s">
        <v>108</v>
      </c>
      <c r="O109">
        <v>420</v>
      </c>
      <c r="S109" t="s">
        <v>28</v>
      </c>
      <c r="T109" t="s">
        <v>15</v>
      </c>
      <c r="U109">
        <v>23.3</v>
      </c>
    </row>
    <row r="110" spans="1:21" x14ac:dyDescent="0.45">
      <c r="A110" s="8">
        <f t="shared" si="9"/>
        <v>41766</v>
      </c>
      <c r="B110" s="10">
        <f t="shared" si="14"/>
        <v>2014</v>
      </c>
      <c r="C110" s="10">
        <f t="shared" si="15"/>
        <v>5</v>
      </c>
      <c r="D110">
        <f t="shared" si="10"/>
        <v>170</v>
      </c>
      <c r="E110">
        <f t="shared" si="11"/>
        <v>3</v>
      </c>
      <c r="F110">
        <f t="shared" si="12"/>
        <v>0</v>
      </c>
      <c r="G110">
        <f t="shared" si="13"/>
        <v>3</v>
      </c>
      <c r="H110" s="5">
        <f t="shared" si="16"/>
        <v>18.899999999999999</v>
      </c>
      <c r="I110" s="7">
        <f t="shared" si="17"/>
        <v>88</v>
      </c>
      <c r="J110" s="8">
        <v>41766</v>
      </c>
      <c r="K110">
        <v>88</v>
      </c>
      <c r="L110" t="s">
        <v>18</v>
      </c>
      <c r="M110">
        <v>1</v>
      </c>
      <c r="N110" t="s">
        <v>40</v>
      </c>
      <c r="O110">
        <v>415</v>
      </c>
      <c r="S110" t="s">
        <v>28</v>
      </c>
      <c r="T110" t="s">
        <v>15</v>
      </c>
      <c r="U110">
        <v>18.899999999999999</v>
      </c>
    </row>
    <row r="111" spans="1:21" x14ac:dyDescent="0.45">
      <c r="A111" s="8">
        <f t="shared" si="9"/>
        <v>41767</v>
      </c>
      <c r="B111" s="10">
        <f t="shared" si="14"/>
        <v>2014</v>
      </c>
      <c r="C111" s="10">
        <f t="shared" si="15"/>
        <v>5</v>
      </c>
      <c r="D111">
        <f t="shared" si="10"/>
        <v>171</v>
      </c>
      <c r="E111">
        <f t="shared" si="11"/>
        <v>4</v>
      </c>
      <c r="F111">
        <f t="shared" si="12"/>
        <v>0</v>
      </c>
      <c r="G111">
        <f t="shared" si="13"/>
        <v>6</v>
      </c>
      <c r="H111" s="5">
        <f t="shared" si="16"/>
        <v>21</v>
      </c>
      <c r="I111" s="7">
        <f t="shared" si="17"/>
        <v>59</v>
      </c>
      <c r="J111" s="8">
        <v>41767</v>
      </c>
      <c r="K111">
        <v>59</v>
      </c>
      <c r="L111" t="s">
        <v>20</v>
      </c>
      <c r="M111">
        <v>0</v>
      </c>
      <c r="N111" t="s">
        <v>82</v>
      </c>
      <c r="O111">
        <v>405</v>
      </c>
      <c r="S111" t="s">
        <v>30</v>
      </c>
      <c r="T111" t="s">
        <v>15</v>
      </c>
      <c r="U111">
        <v>21</v>
      </c>
    </row>
    <row r="112" spans="1:21" x14ac:dyDescent="0.45">
      <c r="A112" s="8">
        <f t="shared" si="9"/>
        <v>41768</v>
      </c>
      <c r="B112" s="10">
        <f t="shared" si="14"/>
        <v>2014</v>
      </c>
      <c r="C112" s="10">
        <f t="shared" si="15"/>
        <v>5</v>
      </c>
      <c r="D112">
        <f t="shared" si="10"/>
        <v>172</v>
      </c>
      <c r="E112">
        <f t="shared" si="11"/>
        <v>5</v>
      </c>
      <c r="F112">
        <f t="shared" si="12"/>
        <v>0</v>
      </c>
      <c r="G112">
        <f t="shared" si="13"/>
        <v>3</v>
      </c>
      <c r="H112" s="5">
        <f t="shared" si="16"/>
        <v>23.4</v>
      </c>
      <c r="I112" s="7">
        <f t="shared" si="17"/>
        <v>58</v>
      </c>
      <c r="J112" s="8">
        <v>41768</v>
      </c>
      <c r="K112">
        <v>58</v>
      </c>
      <c r="L112" t="s">
        <v>22</v>
      </c>
      <c r="M112">
        <v>1</v>
      </c>
      <c r="N112" t="s">
        <v>109</v>
      </c>
      <c r="O112">
        <v>434</v>
      </c>
      <c r="R112">
        <v>1</v>
      </c>
      <c r="S112" t="s">
        <v>28</v>
      </c>
      <c r="T112" t="s">
        <v>15</v>
      </c>
      <c r="U112">
        <v>23.4</v>
      </c>
    </row>
    <row r="113" spans="1:21" x14ac:dyDescent="0.45">
      <c r="A113" s="8">
        <f t="shared" si="9"/>
        <v>41771</v>
      </c>
      <c r="B113" s="10">
        <f t="shared" si="14"/>
        <v>2014</v>
      </c>
      <c r="C113" s="10">
        <f t="shared" si="15"/>
        <v>5</v>
      </c>
      <c r="D113">
        <f t="shared" si="10"/>
        <v>175</v>
      </c>
      <c r="E113">
        <f t="shared" si="11"/>
        <v>1</v>
      </c>
      <c r="F113">
        <f t="shared" si="12"/>
        <v>0</v>
      </c>
      <c r="G113">
        <f t="shared" si="13"/>
        <v>6</v>
      </c>
      <c r="H113" s="5">
        <f t="shared" si="16"/>
        <v>22.7</v>
      </c>
      <c r="I113" s="7">
        <f t="shared" si="17"/>
        <v>73</v>
      </c>
      <c r="J113" s="8">
        <v>41771</v>
      </c>
      <c r="K113">
        <v>73</v>
      </c>
      <c r="L113" t="s">
        <v>12</v>
      </c>
      <c r="M113">
        <v>0</v>
      </c>
      <c r="N113" t="s">
        <v>110</v>
      </c>
      <c r="O113">
        <v>400</v>
      </c>
      <c r="S113" t="s">
        <v>30</v>
      </c>
      <c r="T113" t="s">
        <v>15</v>
      </c>
      <c r="U113">
        <v>22.7</v>
      </c>
    </row>
    <row r="114" spans="1:21" x14ac:dyDescent="0.45">
      <c r="A114" s="8">
        <f t="shared" si="9"/>
        <v>41772</v>
      </c>
      <c r="B114" s="10">
        <f t="shared" si="14"/>
        <v>2014</v>
      </c>
      <c r="C114" s="10">
        <f t="shared" si="15"/>
        <v>5</v>
      </c>
      <c r="D114">
        <f t="shared" si="10"/>
        <v>176</v>
      </c>
      <c r="E114">
        <f t="shared" si="11"/>
        <v>2</v>
      </c>
      <c r="F114">
        <f t="shared" si="12"/>
        <v>0</v>
      </c>
      <c r="G114">
        <f t="shared" si="13"/>
        <v>1</v>
      </c>
      <c r="H114" s="5">
        <f t="shared" si="16"/>
        <v>18.600000000000001</v>
      </c>
      <c r="I114" s="7">
        <f t="shared" si="17"/>
        <v>70</v>
      </c>
      <c r="J114" s="8">
        <v>41772</v>
      </c>
      <c r="K114">
        <v>70</v>
      </c>
      <c r="L114" t="s">
        <v>16</v>
      </c>
      <c r="M114">
        <v>1</v>
      </c>
      <c r="N114" t="s">
        <v>111</v>
      </c>
      <c r="O114">
        <v>428</v>
      </c>
      <c r="S114" t="s">
        <v>46</v>
      </c>
      <c r="T114">
        <v>0</v>
      </c>
      <c r="U114">
        <v>18.600000000000001</v>
      </c>
    </row>
    <row r="115" spans="1:21" x14ac:dyDescent="0.45">
      <c r="A115" s="8">
        <f t="shared" si="9"/>
        <v>41773</v>
      </c>
      <c r="B115" s="10">
        <f t="shared" si="14"/>
        <v>2014</v>
      </c>
      <c r="C115" s="10">
        <f t="shared" si="15"/>
        <v>5</v>
      </c>
      <c r="D115">
        <f t="shared" si="10"/>
        <v>177</v>
      </c>
      <c r="E115">
        <f t="shared" si="11"/>
        <v>3</v>
      </c>
      <c r="F115">
        <f t="shared" si="12"/>
        <v>0</v>
      </c>
      <c r="G115">
        <f t="shared" si="13"/>
        <v>6</v>
      </c>
      <c r="H115" s="5">
        <f t="shared" si="16"/>
        <v>26</v>
      </c>
      <c r="I115" s="7">
        <f t="shared" si="17"/>
        <v>64</v>
      </c>
      <c r="J115" s="8">
        <v>41773</v>
      </c>
      <c r="K115">
        <v>64</v>
      </c>
      <c r="L115" t="s">
        <v>18</v>
      </c>
      <c r="M115">
        <v>1</v>
      </c>
      <c r="N115" t="s">
        <v>82</v>
      </c>
      <c r="O115">
        <v>430</v>
      </c>
      <c r="S115" t="s">
        <v>30</v>
      </c>
      <c r="T115" t="s">
        <v>15</v>
      </c>
      <c r="U115">
        <v>26</v>
      </c>
    </row>
    <row r="116" spans="1:21" x14ac:dyDescent="0.45">
      <c r="A116" s="8">
        <f t="shared" si="9"/>
        <v>41774</v>
      </c>
      <c r="B116" s="10">
        <f t="shared" si="14"/>
        <v>2014</v>
      </c>
      <c r="C116" s="10">
        <f t="shared" si="15"/>
        <v>5</v>
      </c>
      <c r="D116">
        <f t="shared" si="10"/>
        <v>178</v>
      </c>
      <c r="E116">
        <f t="shared" si="11"/>
        <v>4</v>
      </c>
      <c r="F116">
        <f t="shared" si="12"/>
        <v>0</v>
      </c>
      <c r="G116">
        <f t="shared" si="13"/>
        <v>5</v>
      </c>
      <c r="H116" s="5">
        <f t="shared" si="16"/>
        <v>19.3</v>
      </c>
      <c r="I116" s="7">
        <f t="shared" si="17"/>
        <v>58</v>
      </c>
      <c r="J116" s="8">
        <v>41774</v>
      </c>
      <c r="K116">
        <v>58</v>
      </c>
      <c r="L116" t="s">
        <v>20</v>
      </c>
      <c r="M116">
        <v>1</v>
      </c>
      <c r="N116" t="s">
        <v>41</v>
      </c>
      <c r="O116">
        <v>403</v>
      </c>
      <c r="S116" t="s">
        <v>25</v>
      </c>
      <c r="T116" t="s">
        <v>15</v>
      </c>
      <c r="U116">
        <v>19.3</v>
      </c>
    </row>
    <row r="117" spans="1:21" x14ac:dyDescent="0.45">
      <c r="A117" s="8">
        <f t="shared" si="9"/>
        <v>41775</v>
      </c>
      <c r="B117" s="10">
        <f t="shared" si="14"/>
        <v>2014</v>
      </c>
      <c r="C117" s="10">
        <f t="shared" si="15"/>
        <v>5</v>
      </c>
      <c r="D117">
        <f t="shared" si="10"/>
        <v>179</v>
      </c>
      <c r="E117">
        <f t="shared" si="11"/>
        <v>5</v>
      </c>
      <c r="F117">
        <f t="shared" si="12"/>
        <v>1</v>
      </c>
      <c r="G117">
        <f t="shared" si="13"/>
        <v>2</v>
      </c>
      <c r="H117" s="5">
        <f t="shared" si="16"/>
        <v>23.8</v>
      </c>
      <c r="I117" s="7">
        <f t="shared" si="17"/>
        <v>126</v>
      </c>
      <c r="J117" s="8">
        <v>41775</v>
      </c>
      <c r="K117">
        <v>126</v>
      </c>
      <c r="L117" t="s">
        <v>22</v>
      </c>
      <c r="M117">
        <v>0</v>
      </c>
      <c r="N117" t="s">
        <v>112</v>
      </c>
      <c r="P117" t="s">
        <v>93</v>
      </c>
      <c r="Q117" t="s">
        <v>43</v>
      </c>
      <c r="S117" t="s">
        <v>14</v>
      </c>
      <c r="T117" t="s">
        <v>15</v>
      </c>
      <c r="U117">
        <v>23.8</v>
      </c>
    </row>
    <row r="118" spans="1:21" x14ac:dyDescent="0.45">
      <c r="A118" s="8">
        <f t="shared" si="9"/>
        <v>41778</v>
      </c>
      <c r="B118" s="10">
        <f t="shared" si="14"/>
        <v>2014</v>
      </c>
      <c r="C118" s="10">
        <f t="shared" si="15"/>
        <v>5</v>
      </c>
      <c r="D118">
        <f t="shared" si="10"/>
        <v>182</v>
      </c>
      <c r="E118">
        <f t="shared" si="11"/>
        <v>1</v>
      </c>
      <c r="F118">
        <f t="shared" si="12"/>
        <v>0</v>
      </c>
      <c r="G118">
        <f t="shared" si="13"/>
        <v>5</v>
      </c>
      <c r="H118" s="5">
        <f t="shared" si="16"/>
        <v>22.8</v>
      </c>
      <c r="I118" s="7">
        <f t="shared" si="17"/>
        <v>70</v>
      </c>
      <c r="J118" s="8">
        <v>41778</v>
      </c>
      <c r="K118">
        <v>70</v>
      </c>
      <c r="L118" t="s">
        <v>12</v>
      </c>
      <c r="M118">
        <v>1</v>
      </c>
      <c r="N118" t="s">
        <v>113</v>
      </c>
      <c r="O118">
        <v>406</v>
      </c>
      <c r="Q118" t="s">
        <v>90</v>
      </c>
      <c r="S118" t="s">
        <v>25</v>
      </c>
      <c r="T118" t="s">
        <v>15</v>
      </c>
      <c r="U118">
        <v>22.8</v>
      </c>
    </row>
    <row r="119" spans="1:21" x14ac:dyDescent="0.45">
      <c r="A119" s="8">
        <f t="shared" si="9"/>
        <v>41779</v>
      </c>
      <c r="B119" s="10">
        <f t="shared" si="14"/>
        <v>2014</v>
      </c>
      <c r="C119" s="10">
        <f t="shared" si="15"/>
        <v>5</v>
      </c>
      <c r="D119">
        <f t="shared" si="10"/>
        <v>183</v>
      </c>
      <c r="E119">
        <f t="shared" si="11"/>
        <v>2</v>
      </c>
      <c r="F119">
        <f t="shared" si="12"/>
        <v>0</v>
      </c>
      <c r="G119">
        <f t="shared" si="13"/>
        <v>6</v>
      </c>
      <c r="H119" s="5">
        <f t="shared" si="16"/>
        <v>23.9</v>
      </c>
      <c r="I119" s="7">
        <f t="shared" si="17"/>
        <v>71</v>
      </c>
      <c r="J119" s="8">
        <v>41779</v>
      </c>
      <c r="K119">
        <v>71</v>
      </c>
      <c r="L119" t="s">
        <v>16</v>
      </c>
      <c r="M119">
        <v>0</v>
      </c>
      <c r="N119" t="s">
        <v>102</v>
      </c>
      <c r="O119">
        <v>425</v>
      </c>
      <c r="S119" t="s">
        <v>30</v>
      </c>
      <c r="T119" t="s">
        <v>15</v>
      </c>
      <c r="U119">
        <v>23.9</v>
      </c>
    </row>
    <row r="120" spans="1:21" x14ac:dyDescent="0.45">
      <c r="A120" s="8">
        <f t="shared" si="9"/>
        <v>41780</v>
      </c>
      <c r="B120" s="10">
        <f t="shared" si="14"/>
        <v>2014</v>
      </c>
      <c r="C120" s="10">
        <f t="shared" si="15"/>
        <v>5</v>
      </c>
      <c r="D120">
        <f t="shared" si="10"/>
        <v>184</v>
      </c>
      <c r="E120">
        <f t="shared" si="11"/>
        <v>3</v>
      </c>
      <c r="F120">
        <f t="shared" si="12"/>
        <v>0</v>
      </c>
      <c r="G120">
        <f t="shared" si="13"/>
        <v>1</v>
      </c>
      <c r="H120" s="5">
        <f t="shared" si="16"/>
        <v>17.399999999999999</v>
      </c>
      <c r="I120" s="7">
        <f t="shared" si="17"/>
        <v>104</v>
      </c>
      <c r="J120" s="8">
        <v>41780</v>
      </c>
      <c r="K120">
        <v>104</v>
      </c>
      <c r="L120" t="s">
        <v>18</v>
      </c>
      <c r="M120">
        <v>1</v>
      </c>
      <c r="N120" t="s">
        <v>114</v>
      </c>
      <c r="O120">
        <v>430</v>
      </c>
      <c r="S120" t="s">
        <v>46</v>
      </c>
      <c r="T120">
        <v>6</v>
      </c>
      <c r="U120">
        <v>17.399999999999999</v>
      </c>
    </row>
    <row r="121" spans="1:21" x14ac:dyDescent="0.45">
      <c r="A121" s="8">
        <f t="shared" si="9"/>
        <v>41781</v>
      </c>
      <c r="B121" s="10">
        <f t="shared" si="14"/>
        <v>2014</v>
      </c>
      <c r="C121" s="10">
        <f t="shared" si="15"/>
        <v>5</v>
      </c>
      <c r="D121">
        <f t="shared" si="10"/>
        <v>185</v>
      </c>
      <c r="E121">
        <f t="shared" si="11"/>
        <v>4</v>
      </c>
      <c r="F121">
        <f t="shared" si="12"/>
        <v>0</v>
      </c>
      <c r="G121">
        <f t="shared" si="13"/>
        <v>7</v>
      </c>
      <c r="H121" s="5">
        <f t="shared" si="16"/>
        <v>19</v>
      </c>
      <c r="I121" s="7">
        <f t="shared" si="17"/>
        <v>54</v>
      </c>
      <c r="J121" s="8">
        <v>41781</v>
      </c>
      <c r="K121">
        <v>54</v>
      </c>
      <c r="L121" t="s">
        <v>20</v>
      </c>
      <c r="M121">
        <v>1</v>
      </c>
      <c r="N121" t="s">
        <v>115</v>
      </c>
      <c r="O121">
        <v>428</v>
      </c>
      <c r="P121" t="s">
        <v>116</v>
      </c>
      <c r="S121" t="s">
        <v>117</v>
      </c>
      <c r="T121">
        <v>0</v>
      </c>
      <c r="U121">
        <v>19</v>
      </c>
    </row>
    <row r="122" spans="1:21" x14ac:dyDescent="0.45">
      <c r="A122" s="8">
        <f t="shared" si="9"/>
        <v>41782</v>
      </c>
      <c r="B122" s="10">
        <f t="shared" si="14"/>
        <v>2014</v>
      </c>
      <c r="C122" s="10">
        <f t="shared" si="15"/>
        <v>5</v>
      </c>
      <c r="D122">
        <f t="shared" si="10"/>
        <v>186</v>
      </c>
      <c r="E122">
        <f t="shared" si="11"/>
        <v>5</v>
      </c>
      <c r="F122">
        <f t="shared" si="12"/>
        <v>0</v>
      </c>
      <c r="G122">
        <f t="shared" si="13"/>
        <v>6</v>
      </c>
      <c r="H122" s="5">
        <f t="shared" si="16"/>
        <v>19.8</v>
      </c>
      <c r="I122" s="7">
        <f t="shared" si="17"/>
        <v>65</v>
      </c>
      <c r="J122" s="8">
        <v>41782</v>
      </c>
      <c r="K122">
        <v>65</v>
      </c>
      <c r="L122" t="s">
        <v>22</v>
      </c>
      <c r="M122">
        <v>0</v>
      </c>
      <c r="N122" t="s">
        <v>118</v>
      </c>
      <c r="O122">
        <v>400</v>
      </c>
      <c r="S122" t="s">
        <v>30</v>
      </c>
      <c r="T122" t="s">
        <v>15</v>
      </c>
      <c r="U122">
        <v>19.8</v>
      </c>
    </row>
    <row r="123" spans="1:21" x14ac:dyDescent="0.45">
      <c r="A123" s="8">
        <f t="shared" si="9"/>
        <v>41785</v>
      </c>
      <c r="B123" s="10">
        <f t="shared" si="14"/>
        <v>2014</v>
      </c>
      <c r="C123" s="10">
        <f t="shared" si="15"/>
        <v>5</v>
      </c>
      <c r="D123">
        <f t="shared" si="10"/>
        <v>189</v>
      </c>
      <c r="E123">
        <f t="shared" si="11"/>
        <v>1</v>
      </c>
      <c r="F123">
        <f t="shared" si="12"/>
        <v>0</v>
      </c>
      <c r="G123">
        <f t="shared" si="13"/>
        <v>6</v>
      </c>
      <c r="H123" s="5">
        <f t="shared" si="16"/>
        <v>23.9</v>
      </c>
      <c r="I123" s="7">
        <f t="shared" si="17"/>
        <v>77</v>
      </c>
      <c r="J123" s="8">
        <v>41785</v>
      </c>
      <c r="K123">
        <v>77</v>
      </c>
      <c r="L123" t="s">
        <v>12</v>
      </c>
      <c r="M123">
        <v>1</v>
      </c>
      <c r="N123" t="s">
        <v>35</v>
      </c>
      <c r="O123">
        <v>430</v>
      </c>
      <c r="S123" t="s">
        <v>30</v>
      </c>
      <c r="T123" t="s">
        <v>15</v>
      </c>
      <c r="U123">
        <v>23.9</v>
      </c>
    </row>
    <row r="124" spans="1:21" x14ac:dyDescent="0.45">
      <c r="A124" s="8">
        <f t="shared" si="9"/>
        <v>41786</v>
      </c>
      <c r="B124" s="10">
        <f t="shared" si="14"/>
        <v>2014</v>
      </c>
      <c r="C124" s="10">
        <f t="shared" si="15"/>
        <v>5</v>
      </c>
      <c r="D124">
        <f t="shared" si="10"/>
        <v>190</v>
      </c>
      <c r="E124">
        <f t="shared" si="11"/>
        <v>2</v>
      </c>
      <c r="F124">
        <f t="shared" si="12"/>
        <v>0</v>
      </c>
      <c r="G124">
        <f t="shared" si="13"/>
        <v>5</v>
      </c>
      <c r="H124" s="5">
        <f t="shared" si="16"/>
        <v>23.7</v>
      </c>
      <c r="I124" s="7">
        <f t="shared" si="17"/>
        <v>79</v>
      </c>
      <c r="J124" s="8">
        <v>41786</v>
      </c>
      <c r="K124">
        <v>79</v>
      </c>
      <c r="L124" t="s">
        <v>16</v>
      </c>
      <c r="M124">
        <v>0</v>
      </c>
      <c r="N124" t="s">
        <v>119</v>
      </c>
      <c r="O124">
        <v>423</v>
      </c>
      <c r="S124" t="s">
        <v>25</v>
      </c>
      <c r="T124" t="s">
        <v>15</v>
      </c>
      <c r="U124">
        <v>23.7</v>
      </c>
    </row>
    <row r="125" spans="1:21" x14ac:dyDescent="0.45">
      <c r="A125" s="8">
        <f t="shared" si="9"/>
        <v>41787</v>
      </c>
      <c r="B125" s="10">
        <f t="shared" si="14"/>
        <v>2014</v>
      </c>
      <c r="C125" s="10">
        <f t="shared" si="15"/>
        <v>5</v>
      </c>
      <c r="D125">
        <f t="shared" si="10"/>
        <v>191</v>
      </c>
      <c r="E125">
        <f t="shared" si="11"/>
        <v>3</v>
      </c>
      <c r="F125">
        <f t="shared" si="12"/>
        <v>0</v>
      </c>
      <c r="G125">
        <f t="shared" si="13"/>
        <v>3</v>
      </c>
      <c r="H125" s="5">
        <f t="shared" si="16"/>
        <v>25.7</v>
      </c>
      <c r="I125" s="7">
        <f t="shared" si="17"/>
        <v>74</v>
      </c>
      <c r="J125" s="8">
        <v>41787</v>
      </c>
      <c r="K125">
        <v>74</v>
      </c>
      <c r="L125" t="s">
        <v>18</v>
      </c>
      <c r="M125">
        <v>1</v>
      </c>
      <c r="N125" t="s">
        <v>71</v>
      </c>
      <c r="O125">
        <v>414</v>
      </c>
      <c r="S125" t="s">
        <v>28</v>
      </c>
      <c r="T125" t="s">
        <v>15</v>
      </c>
      <c r="U125">
        <v>25.7</v>
      </c>
    </row>
    <row r="126" spans="1:21" x14ac:dyDescent="0.45">
      <c r="A126" s="8">
        <f t="shared" si="9"/>
        <v>41788</v>
      </c>
      <c r="B126" s="10">
        <f t="shared" si="14"/>
        <v>2014</v>
      </c>
      <c r="C126" s="10">
        <f t="shared" si="15"/>
        <v>5</v>
      </c>
      <c r="D126">
        <f t="shared" si="10"/>
        <v>192</v>
      </c>
      <c r="E126">
        <f t="shared" si="11"/>
        <v>4</v>
      </c>
      <c r="F126">
        <f t="shared" si="12"/>
        <v>0</v>
      </c>
      <c r="G126">
        <f t="shared" si="13"/>
        <v>2</v>
      </c>
      <c r="H126" s="5">
        <f t="shared" si="16"/>
        <v>26</v>
      </c>
      <c r="I126" s="7">
        <f t="shared" si="17"/>
        <v>64</v>
      </c>
      <c r="J126" s="8">
        <v>41788</v>
      </c>
      <c r="K126">
        <v>64</v>
      </c>
      <c r="L126" t="s">
        <v>20</v>
      </c>
      <c r="M126">
        <v>1</v>
      </c>
      <c r="N126" t="s">
        <v>120</v>
      </c>
      <c r="O126">
        <v>438</v>
      </c>
      <c r="S126" t="s">
        <v>14</v>
      </c>
      <c r="T126" t="s">
        <v>15</v>
      </c>
      <c r="U126">
        <v>26</v>
      </c>
    </row>
    <row r="127" spans="1:21" x14ac:dyDescent="0.45">
      <c r="A127" s="8">
        <f t="shared" si="9"/>
        <v>41789</v>
      </c>
      <c r="B127" s="10">
        <f t="shared" si="14"/>
        <v>2014</v>
      </c>
      <c r="C127" s="10">
        <f t="shared" si="15"/>
        <v>5</v>
      </c>
      <c r="D127">
        <f t="shared" si="10"/>
        <v>193</v>
      </c>
      <c r="E127">
        <f t="shared" si="11"/>
        <v>5</v>
      </c>
      <c r="F127">
        <f t="shared" si="12"/>
        <v>1</v>
      </c>
      <c r="G127">
        <f t="shared" si="13"/>
        <v>6</v>
      </c>
      <c r="H127" s="5">
        <f t="shared" si="16"/>
        <v>26.9</v>
      </c>
      <c r="I127" s="7">
        <f t="shared" si="17"/>
        <v>119</v>
      </c>
      <c r="J127" s="8">
        <v>41789</v>
      </c>
      <c r="K127">
        <v>119</v>
      </c>
      <c r="L127" t="s">
        <v>22</v>
      </c>
      <c r="M127">
        <v>0</v>
      </c>
      <c r="N127" t="s">
        <v>98</v>
      </c>
      <c r="P127" t="s">
        <v>93</v>
      </c>
      <c r="S127" t="s">
        <v>30</v>
      </c>
      <c r="T127" t="s">
        <v>15</v>
      </c>
      <c r="U127">
        <v>26.9</v>
      </c>
    </row>
    <row r="128" spans="1:21" x14ac:dyDescent="0.45">
      <c r="A128" s="8">
        <f t="shared" si="9"/>
        <v>41792</v>
      </c>
      <c r="B128" s="10">
        <f t="shared" si="14"/>
        <v>2014</v>
      </c>
      <c r="C128" s="10">
        <f t="shared" si="15"/>
        <v>6</v>
      </c>
      <c r="D128">
        <f t="shared" si="10"/>
        <v>196</v>
      </c>
      <c r="E128">
        <f t="shared" si="11"/>
        <v>1</v>
      </c>
      <c r="F128">
        <f t="shared" si="12"/>
        <v>0</v>
      </c>
      <c r="G128">
        <f t="shared" si="13"/>
        <v>6</v>
      </c>
      <c r="H128" s="5">
        <f t="shared" si="16"/>
        <v>30.6</v>
      </c>
      <c r="I128" s="7">
        <f t="shared" si="17"/>
        <v>74</v>
      </c>
      <c r="J128" s="8">
        <v>41792</v>
      </c>
      <c r="K128">
        <v>74</v>
      </c>
      <c r="L128" t="s">
        <v>12</v>
      </c>
      <c r="M128">
        <v>0</v>
      </c>
      <c r="N128" t="s">
        <v>121</v>
      </c>
      <c r="O128">
        <v>420</v>
      </c>
      <c r="S128" t="s">
        <v>30</v>
      </c>
      <c r="T128" t="s">
        <v>15</v>
      </c>
      <c r="U128">
        <v>30.6</v>
      </c>
    </row>
    <row r="129" spans="1:21" x14ac:dyDescent="0.45">
      <c r="A129" s="8">
        <f t="shared" si="9"/>
        <v>41793</v>
      </c>
      <c r="B129" s="10">
        <f t="shared" si="14"/>
        <v>2014</v>
      </c>
      <c r="C129" s="10">
        <f t="shared" si="15"/>
        <v>6</v>
      </c>
      <c r="D129">
        <f t="shared" si="10"/>
        <v>197</v>
      </c>
      <c r="E129">
        <f t="shared" si="11"/>
        <v>2</v>
      </c>
      <c r="F129">
        <f t="shared" si="12"/>
        <v>0</v>
      </c>
      <c r="G129">
        <f t="shared" si="13"/>
        <v>6</v>
      </c>
      <c r="H129" s="5">
        <f t="shared" si="16"/>
        <v>27</v>
      </c>
      <c r="I129" s="7">
        <f t="shared" si="17"/>
        <v>59</v>
      </c>
      <c r="J129" s="8">
        <v>41793</v>
      </c>
      <c r="K129">
        <v>59</v>
      </c>
      <c r="L129" t="s">
        <v>16</v>
      </c>
      <c r="M129">
        <v>0</v>
      </c>
      <c r="N129" t="s">
        <v>122</v>
      </c>
      <c r="O129">
        <v>418</v>
      </c>
      <c r="S129" t="s">
        <v>30</v>
      </c>
      <c r="T129" t="s">
        <v>15</v>
      </c>
      <c r="U129">
        <v>27</v>
      </c>
    </row>
    <row r="130" spans="1:21" x14ac:dyDescent="0.45">
      <c r="A130" s="8">
        <f t="shared" ref="A130:A193" si="18">J130</f>
        <v>41794</v>
      </c>
      <c r="B130" s="10">
        <f t="shared" si="14"/>
        <v>2014</v>
      </c>
      <c r="C130" s="10">
        <f t="shared" si="15"/>
        <v>6</v>
      </c>
      <c r="D130">
        <f t="shared" ref="D130:D193" si="19">DATEDIF($A$2,A130,"d")</f>
        <v>198</v>
      </c>
      <c r="E130">
        <f t="shared" ref="E130:E193" si="20">IF($L130="月",1,IF($L130="火",2,IF($L130="水",3,IF($L130="木",4,IF($L130="金",5,IF($L130="土",6,IF($L130="日",7,"***")))))))</f>
        <v>3</v>
      </c>
      <c r="F130">
        <f t="shared" ref="F130:F193" si="21">IF($P130="お楽しみメニュー",1,0)</f>
        <v>0</v>
      </c>
      <c r="G130">
        <f t="shared" ref="G130:G193" si="22">VLOOKUP($S130,M_天候,2)</f>
        <v>3</v>
      </c>
      <c r="H130" s="5">
        <f t="shared" si="16"/>
        <v>27.5</v>
      </c>
      <c r="I130" s="7">
        <f t="shared" si="17"/>
        <v>47</v>
      </c>
      <c r="J130" s="8">
        <v>41794</v>
      </c>
      <c r="K130">
        <v>47</v>
      </c>
      <c r="L130" t="s">
        <v>18</v>
      </c>
      <c r="M130">
        <v>0</v>
      </c>
      <c r="N130" t="s">
        <v>123</v>
      </c>
      <c r="O130">
        <v>424</v>
      </c>
      <c r="S130" t="s">
        <v>28</v>
      </c>
      <c r="T130" t="s">
        <v>15</v>
      </c>
      <c r="U130">
        <v>27.5</v>
      </c>
    </row>
    <row r="131" spans="1:21" x14ac:dyDescent="0.45">
      <c r="A131" s="8">
        <f t="shared" si="18"/>
        <v>41795</v>
      </c>
      <c r="B131" s="10">
        <f t="shared" ref="B131:B194" si="23">YEAR($J131)</f>
        <v>2014</v>
      </c>
      <c r="C131" s="10">
        <f t="shared" ref="C131:C194" si="24">MONTH($J131)</f>
        <v>6</v>
      </c>
      <c r="D131">
        <f t="shared" si="19"/>
        <v>199</v>
      </c>
      <c r="E131">
        <f t="shared" si="20"/>
        <v>4</v>
      </c>
      <c r="F131">
        <f t="shared" si="21"/>
        <v>0</v>
      </c>
      <c r="G131">
        <f t="shared" si="22"/>
        <v>1</v>
      </c>
      <c r="H131" s="5">
        <f t="shared" ref="H131:H194" si="25">$U131</f>
        <v>21.5</v>
      </c>
      <c r="I131" s="7">
        <f t="shared" ref="I131:I194" si="26">K131</f>
        <v>64</v>
      </c>
      <c r="J131" s="8">
        <v>41795</v>
      </c>
      <c r="K131">
        <v>64</v>
      </c>
      <c r="L131" t="s">
        <v>20</v>
      </c>
      <c r="M131">
        <v>1</v>
      </c>
      <c r="N131" t="s">
        <v>102</v>
      </c>
      <c r="O131">
        <v>405</v>
      </c>
      <c r="S131" t="s">
        <v>46</v>
      </c>
      <c r="T131">
        <v>0</v>
      </c>
      <c r="U131">
        <v>21.5</v>
      </c>
    </row>
    <row r="132" spans="1:21" x14ac:dyDescent="0.45">
      <c r="A132" s="8">
        <f t="shared" si="18"/>
        <v>41796</v>
      </c>
      <c r="B132" s="10">
        <f t="shared" si="23"/>
        <v>2014</v>
      </c>
      <c r="C132" s="10">
        <f t="shared" si="24"/>
        <v>6</v>
      </c>
      <c r="D132">
        <f t="shared" si="19"/>
        <v>200</v>
      </c>
      <c r="E132">
        <f t="shared" si="20"/>
        <v>5</v>
      </c>
      <c r="F132">
        <f t="shared" si="21"/>
        <v>0</v>
      </c>
      <c r="G132">
        <f t="shared" si="22"/>
        <v>1</v>
      </c>
      <c r="H132" s="5">
        <f t="shared" si="25"/>
        <v>19.899999999999999</v>
      </c>
      <c r="I132" s="7">
        <f t="shared" si="26"/>
        <v>93</v>
      </c>
      <c r="J132" s="8">
        <v>41796</v>
      </c>
      <c r="K132">
        <v>93</v>
      </c>
      <c r="L132" t="s">
        <v>22</v>
      </c>
      <c r="M132">
        <v>0</v>
      </c>
      <c r="N132" t="s">
        <v>36</v>
      </c>
      <c r="O132">
        <v>430</v>
      </c>
      <c r="S132" t="s">
        <v>46</v>
      </c>
      <c r="T132">
        <v>6.5</v>
      </c>
      <c r="U132">
        <v>19.899999999999999</v>
      </c>
    </row>
    <row r="133" spans="1:21" x14ac:dyDescent="0.45">
      <c r="A133" s="8">
        <f t="shared" si="18"/>
        <v>41799</v>
      </c>
      <c r="B133" s="10">
        <f t="shared" si="23"/>
        <v>2014</v>
      </c>
      <c r="C133" s="10">
        <f t="shared" si="24"/>
        <v>6</v>
      </c>
      <c r="D133">
        <f t="shared" si="19"/>
        <v>203</v>
      </c>
      <c r="E133">
        <f t="shared" si="20"/>
        <v>1</v>
      </c>
      <c r="F133">
        <f t="shared" si="21"/>
        <v>0</v>
      </c>
      <c r="G133">
        <f t="shared" si="22"/>
        <v>1</v>
      </c>
      <c r="H133" s="5">
        <f t="shared" si="25"/>
        <v>25</v>
      </c>
      <c r="I133" s="7">
        <f t="shared" si="26"/>
        <v>74</v>
      </c>
      <c r="J133" s="8">
        <v>41799</v>
      </c>
      <c r="K133">
        <v>74</v>
      </c>
      <c r="L133" t="s">
        <v>12</v>
      </c>
      <c r="M133">
        <v>1</v>
      </c>
      <c r="N133" t="s">
        <v>124</v>
      </c>
      <c r="O133">
        <v>417</v>
      </c>
      <c r="S133" t="s">
        <v>46</v>
      </c>
      <c r="T133">
        <v>0</v>
      </c>
      <c r="U133">
        <v>25</v>
      </c>
    </row>
    <row r="134" spans="1:21" x14ac:dyDescent="0.45">
      <c r="A134" s="8">
        <f t="shared" si="18"/>
        <v>41800</v>
      </c>
      <c r="B134" s="10">
        <f t="shared" si="23"/>
        <v>2014</v>
      </c>
      <c r="C134" s="10">
        <f t="shared" si="24"/>
        <v>6</v>
      </c>
      <c r="D134">
        <f t="shared" si="19"/>
        <v>204</v>
      </c>
      <c r="E134">
        <f t="shared" si="20"/>
        <v>2</v>
      </c>
      <c r="F134">
        <f t="shared" si="21"/>
        <v>0</v>
      </c>
      <c r="G134">
        <f t="shared" si="22"/>
        <v>5</v>
      </c>
      <c r="H134" s="5">
        <f t="shared" si="25"/>
        <v>25.5</v>
      </c>
      <c r="I134" s="7">
        <f t="shared" si="26"/>
        <v>56</v>
      </c>
      <c r="J134" s="8">
        <v>41800</v>
      </c>
      <c r="K134">
        <v>56</v>
      </c>
      <c r="L134" t="s">
        <v>16</v>
      </c>
      <c r="M134">
        <v>0</v>
      </c>
      <c r="N134" t="s">
        <v>125</v>
      </c>
      <c r="O134">
        <v>426</v>
      </c>
      <c r="R134">
        <v>1</v>
      </c>
      <c r="S134" t="s">
        <v>25</v>
      </c>
      <c r="T134" t="s">
        <v>15</v>
      </c>
      <c r="U134">
        <v>25.5</v>
      </c>
    </row>
    <row r="135" spans="1:21" x14ac:dyDescent="0.45">
      <c r="A135" s="8">
        <f t="shared" si="18"/>
        <v>41801</v>
      </c>
      <c r="B135" s="10">
        <f t="shared" si="23"/>
        <v>2014</v>
      </c>
      <c r="C135" s="10">
        <f t="shared" si="24"/>
        <v>6</v>
      </c>
      <c r="D135">
        <f t="shared" si="19"/>
        <v>205</v>
      </c>
      <c r="E135">
        <f t="shared" si="20"/>
        <v>3</v>
      </c>
      <c r="F135">
        <f t="shared" si="21"/>
        <v>0</v>
      </c>
      <c r="G135">
        <f t="shared" si="22"/>
        <v>1</v>
      </c>
      <c r="H135" s="5">
        <f t="shared" si="25"/>
        <v>22.3</v>
      </c>
      <c r="I135" s="7">
        <f t="shared" si="26"/>
        <v>50</v>
      </c>
      <c r="J135" s="8">
        <v>41801</v>
      </c>
      <c r="K135">
        <v>50</v>
      </c>
      <c r="L135" t="s">
        <v>18</v>
      </c>
      <c r="M135">
        <v>1</v>
      </c>
      <c r="N135" t="s">
        <v>126</v>
      </c>
      <c r="O135">
        <v>413</v>
      </c>
      <c r="S135" t="s">
        <v>46</v>
      </c>
      <c r="T135">
        <v>2.5</v>
      </c>
      <c r="U135">
        <v>22.3</v>
      </c>
    </row>
    <row r="136" spans="1:21" x14ac:dyDescent="0.45">
      <c r="A136" s="8">
        <f t="shared" si="18"/>
        <v>41802</v>
      </c>
      <c r="B136" s="10">
        <f t="shared" si="23"/>
        <v>2014</v>
      </c>
      <c r="C136" s="10">
        <f t="shared" si="24"/>
        <v>6</v>
      </c>
      <c r="D136">
        <f t="shared" si="19"/>
        <v>206</v>
      </c>
      <c r="E136">
        <f t="shared" si="20"/>
        <v>4</v>
      </c>
      <c r="F136">
        <f t="shared" si="21"/>
        <v>0</v>
      </c>
      <c r="G136">
        <f t="shared" si="22"/>
        <v>1</v>
      </c>
      <c r="H136" s="5">
        <f t="shared" si="25"/>
        <v>21.3</v>
      </c>
      <c r="I136" s="7">
        <f t="shared" si="26"/>
        <v>72</v>
      </c>
      <c r="J136" s="8">
        <v>41802</v>
      </c>
      <c r="K136">
        <v>72</v>
      </c>
      <c r="L136" t="s">
        <v>20</v>
      </c>
      <c r="M136">
        <v>1</v>
      </c>
      <c r="N136" t="s">
        <v>41</v>
      </c>
      <c r="O136">
        <v>440</v>
      </c>
      <c r="S136" t="s">
        <v>46</v>
      </c>
      <c r="T136">
        <v>0.5</v>
      </c>
      <c r="U136">
        <v>21.3</v>
      </c>
    </row>
    <row r="137" spans="1:21" x14ac:dyDescent="0.45">
      <c r="A137" s="8">
        <f t="shared" si="18"/>
        <v>41803</v>
      </c>
      <c r="B137" s="10">
        <f t="shared" si="23"/>
        <v>2014</v>
      </c>
      <c r="C137" s="10">
        <f t="shared" si="24"/>
        <v>6</v>
      </c>
      <c r="D137">
        <f t="shared" si="19"/>
        <v>207</v>
      </c>
      <c r="E137">
        <f t="shared" si="20"/>
        <v>5</v>
      </c>
      <c r="F137">
        <f t="shared" si="21"/>
        <v>1</v>
      </c>
      <c r="G137">
        <f t="shared" si="22"/>
        <v>3</v>
      </c>
      <c r="H137" s="5">
        <f t="shared" si="25"/>
        <v>29.5</v>
      </c>
      <c r="I137" s="7">
        <f t="shared" si="26"/>
        <v>121</v>
      </c>
      <c r="J137" s="8">
        <v>41803</v>
      </c>
      <c r="K137">
        <v>121</v>
      </c>
      <c r="L137" t="s">
        <v>22</v>
      </c>
      <c r="M137">
        <v>0</v>
      </c>
      <c r="N137" t="s">
        <v>92</v>
      </c>
      <c r="P137" t="s">
        <v>93</v>
      </c>
      <c r="S137" t="s">
        <v>28</v>
      </c>
      <c r="T137" t="s">
        <v>15</v>
      </c>
      <c r="U137">
        <v>29.5</v>
      </c>
    </row>
    <row r="138" spans="1:21" x14ac:dyDescent="0.45">
      <c r="A138" s="8">
        <f t="shared" si="18"/>
        <v>41806</v>
      </c>
      <c r="B138" s="10">
        <f t="shared" si="23"/>
        <v>2014</v>
      </c>
      <c r="C138" s="10">
        <f t="shared" si="24"/>
        <v>6</v>
      </c>
      <c r="D138">
        <f t="shared" si="19"/>
        <v>210</v>
      </c>
      <c r="E138">
        <f t="shared" si="20"/>
        <v>1</v>
      </c>
      <c r="F138">
        <f t="shared" si="21"/>
        <v>0</v>
      </c>
      <c r="G138">
        <f t="shared" si="22"/>
        <v>6</v>
      </c>
      <c r="H138" s="5">
        <f t="shared" si="25"/>
        <v>28.1</v>
      </c>
      <c r="I138" s="7">
        <f t="shared" si="26"/>
        <v>76</v>
      </c>
      <c r="J138" s="8">
        <v>41806</v>
      </c>
      <c r="K138">
        <v>76</v>
      </c>
      <c r="L138" t="s">
        <v>12</v>
      </c>
      <c r="M138">
        <v>1</v>
      </c>
      <c r="N138" t="s">
        <v>127</v>
      </c>
      <c r="O138">
        <v>440</v>
      </c>
      <c r="S138" t="s">
        <v>30</v>
      </c>
      <c r="T138" t="s">
        <v>15</v>
      </c>
      <c r="U138">
        <v>28.1</v>
      </c>
    </row>
    <row r="139" spans="1:21" x14ac:dyDescent="0.45">
      <c r="A139" s="8">
        <f t="shared" si="18"/>
        <v>41807</v>
      </c>
      <c r="B139" s="10">
        <f t="shared" si="23"/>
        <v>2014</v>
      </c>
      <c r="C139" s="10">
        <f t="shared" si="24"/>
        <v>6</v>
      </c>
      <c r="D139">
        <f t="shared" si="19"/>
        <v>211</v>
      </c>
      <c r="E139">
        <f t="shared" si="20"/>
        <v>2</v>
      </c>
      <c r="F139">
        <f t="shared" si="21"/>
        <v>0</v>
      </c>
      <c r="G139">
        <f t="shared" si="22"/>
        <v>6</v>
      </c>
      <c r="H139" s="5">
        <f t="shared" si="25"/>
        <v>27.6</v>
      </c>
      <c r="I139" s="7">
        <f t="shared" si="26"/>
        <v>63</v>
      </c>
      <c r="J139" s="8">
        <v>41807</v>
      </c>
      <c r="K139">
        <v>63</v>
      </c>
      <c r="L139" t="s">
        <v>16</v>
      </c>
      <c r="M139">
        <v>0</v>
      </c>
      <c r="N139" t="s">
        <v>128</v>
      </c>
      <c r="O139">
        <v>427</v>
      </c>
      <c r="S139" t="s">
        <v>30</v>
      </c>
      <c r="T139" t="s">
        <v>15</v>
      </c>
      <c r="U139">
        <v>27.6</v>
      </c>
    </row>
    <row r="140" spans="1:21" x14ac:dyDescent="0.45">
      <c r="A140" s="8">
        <f t="shared" si="18"/>
        <v>41808</v>
      </c>
      <c r="B140" s="10">
        <f t="shared" si="23"/>
        <v>2014</v>
      </c>
      <c r="C140" s="10">
        <f t="shared" si="24"/>
        <v>6</v>
      </c>
      <c r="D140">
        <f t="shared" si="19"/>
        <v>212</v>
      </c>
      <c r="E140">
        <f t="shared" si="20"/>
        <v>3</v>
      </c>
      <c r="F140">
        <f t="shared" si="21"/>
        <v>0</v>
      </c>
      <c r="G140">
        <f t="shared" si="22"/>
        <v>1</v>
      </c>
      <c r="H140" s="5">
        <f t="shared" si="25"/>
        <v>21.9</v>
      </c>
      <c r="I140" s="7">
        <f t="shared" si="26"/>
        <v>66</v>
      </c>
      <c r="J140" s="8">
        <v>41808</v>
      </c>
      <c r="K140">
        <v>66</v>
      </c>
      <c r="L140" t="s">
        <v>18</v>
      </c>
      <c r="M140">
        <v>1</v>
      </c>
      <c r="N140" t="s">
        <v>129</v>
      </c>
      <c r="O140">
        <v>426</v>
      </c>
      <c r="P140" t="s">
        <v>116</v>
      </c>
      <c r="S140" t="s">
        <v>46</v>
      </c>
      <c r="T140">
        <v>0</v>
      </c>
      <c r="U140">
        <v>21.9</v>
      </c>
    </row>
    <row r="141" spans="1:21" x14ac:dyDescent="0.45">
      <c r="A141" s="8">
        <f t="shared" si="18"/>
        <v>41809</v>
      </c>
      <c r="B141" s="10">
        <f t="shared" si="23"/>
        <v>2014</v>
      </c>
      <c r="C141" s="10">
        <f t="shared" si="24"/>
        <v>6</v>
      </c>
      <c r="D141">
        <f t="shared" si="19"/>
        <v>213</v>
      </c>
      <c r="E141">
        <f t="shared" si="20"/>
        <v>4</v>
      </c>
      <c r="F141">
        <f t="shared" si="21"/>
        <v>0</v>
      </c>
      <c r="G141">
        <f t="shared" si="22"/>
        <v>3</v>
      </c>
      <c r="H141" s="5">
        <f t="shared" si="25"/>
        <v>27.5</v>
      </c>
      <c r="I141" s="7">
        <f t="shared" si="26"/>
        <v>56</v>
      </c>
      <c r="J141" s="8">
        <v>41809</v>
      </c>
      <c r="K141">
        <v>56</v>
      </c>
      <c r="L141" t="s">
        <v>20</v>
      </c>
      <c r="M141">
        <v>0</v>
      </c>
      <c r="N141" t="s">
        <v>130</v>
      </c>
      <c r="O141">
        <v>430</v>
      </c>
      <c r="S141" t="s">
        <v>28</v>
      </c>
      <c r="T141" t="s">
        <v>15</v>
      </c>
      <c r="U141">
        <v>27.5</v>
      </c>
    </row>
    <row r="142" spans="1:21" x14ac:dyDescent="0.45">
      <c r="A142" s="8">
        <f t="shared" si="18"/>
        <v>41810</v>
      </c>
      <c r="B142" s="10">
        <f t="shared" si="23"/>
        <v>2014</v>
      </c>
      <c r="C142" s="10">
        <f t="shared" si="24"/>
        <v>6</v>
      </c>
      <c r="D142">
        <f t="shared" si="19"/>
        <v>214</v>
      </c>
      <c r="E142">
        <f t="shared" si="20"/>
        <v>5</v>
      </c>
      <c r="F142">
        <f t="shared" si="21"/>
        <v>0</v>
      </c>
      <c r="G142">
        <f t="shared" si="22"/>
        <v>6</v>
      </c>
      <c r="H142" s="5">
        <f t="shared" si="25"/>
        <v>26.5</v>
      </c>
      <c r="I142" s="7">
        <f t="shared" si="26"/>
        <v>57</v>
      </c>
      <c r="J142" s="8">
        <v>41810</v>
      </c>
      <c r="K142">
        <v>57</v>
      </c>
      <c r="L142" t="s">
        <v>22</v>
      </c>
      <c r="M142">
        <v>0</v>
      </c>
      <c r="N142" t="s">
        <v>131</v>
      </c>
      <c r="O142">
        <v>407</v>
      </c>
      <c r="S142" t="s">
        <v>30</v>
      </c>
      <c r="T142" t="s">
        <v>15</v>
      </c>
      <c r="U142">
        <v>26.5</v>
      </c>
    </row>
    <row r="143" spans="1:21" x14ac:dyDescent="0.45">
      <c r="A143" s="8">
        <f t="shared" si="18"/>
        <v>41813</v>
      </c>
      <c r="B143" s="10">
        <f t="shared" si="23"/>
        <v>2014</v>
      </c>
      <c r="C143" s="10">
        <f t="shared" si="24"/>
        <v>6</v>
      </c>
      <c r="D143">
        <f t="shared" si="19"/>
        <v>217</v>
      </c>
      <c r="E143">
        <f t="shared" si="20"/>
        <v>1</v>
      </c>
      <c r="F143">
        <f t="shared" si="21"/>
        <v>0</v>
      </c>
      <c r="G143">
        <f t="shared" si="22"/>
        <v>5</v>
      </c>
      <c r="H143" s="5">
        <f t="shared" si="25"/>
        <v>26.9</v>
      </c>
      <c r="I143" s="7">
        <f t="shared" si="26"/>
        <v>72</v>
      </c>
      <c r="J143" s="8">
        <v>41813</v>
      </c>
      <c r="K143">
        <v>72</v>
      </c>
      <c r="L143" t="s">
        <v>12</v>
      </c>
      <c r="M143">
        <v>0</v>
      </c>
      <c r="N143" t="s">
        <v>107</v>
      </c>
      <c r="O143">
        <v>421</v>
      </c>
      <c r="S143" t="s">
        <v>25</v>
      </c>
      <c r="T143" t="s">
        <v>15</v>
      </c>
      <c r="U143">
        <v>26.9</v>
      </c>
    </row>
    <row r="144" spans="1:21" x14ac:dyDescent="0.45">
      <c r="A144" s="8">
        <f t="shared" si="18"/>
        <v>41814</v>
      </c>
      <c r="B144" s="10">
        <f t="shared" si="23"/>
        <v>2014</v>
      </c>
      <c r="C144" s="10">
        <f t="shared" si="24"/>
        <v>6</v>
      </c>
      <c r="D144">
        <f t="shared" si="19"/>
        <v>218</v>
      </c>
      <c r="E144">
        <f t="shared" si="20"/>
        <v>2</v>
      </c>
      <c r="F144">
        <f t="shared" si="21"/>
        <v>0</v>
      </c>
      <c r="G144">
        <f t="shared" si="22"/>
        <v>5</v>
      </c>
      <c r="H144" s="5">
        <f t="shared" si="25"/>
        <v>23.7</v>
      </c>
      <c r="I144" s="7">
        <f t="shared" si="26"/>
        <v>61</v>
      </c>
      <c r="J144" s="8">
        <v>41814</v>
      </c>
      <c r="K144">
        <v>61</v>
      </c>
      <c r="L144" t="s">
        <v>16</v>
      </c>
      <c r="M144">
        <v>0</v>
      </c>
      <c r="N144" t="s">
        <v>132</v>
      </c>
      <c r="O144">
        <v>430</v>
      </c>
      <c r="S144" t="s">
        <v>25</v>
      </c>
      <c r="T144">
        <v>0</v>
      </c>
      <c r="U144">
        <v>23.7</v>
      </c>
    </row>
    <row r="145" spans="1:21" x14ac:dyDescent="0.45">
      <c r="A145" s="8">
        <f t="shared" si="18"/>
        <v>41815</v>
      </c>
      <c r="B145" s="10">
        <f t="shared" si="23"/>
        <v>2014</v>
      </c>
      <c r="C145" s="10">
        <f t="shared" si="24"/>
        <v>6</v>
      </c>
      <c r="D145">
        <f t="shared" si="19"/>
        <v>219</v>
      </c>
      <c r="E145">
        <f t="shared" si="20"/>
        <v>3</v>
      </c>
      <c r="F145">
        <f t="shared" si="21"/>
        <v>0</v>
      </c>
      <c r="G145">
        <f t="shared" si="22"/>
        <v>1</v>
      </c>
      <c r="H145" s="5">
        <f t="shared" si="25"/>
        <v>25.2</v>
      </c>
      <c r="I145" s="7">
        <f t="shared" si="26"/>
        <v>64</v>
      </c>
      <c r="J145" s="8">
        <v>41815</v>
      </c>
      <c r="K145">
        <v>64</v>
      </c>
      <c r="L145" t="s">
        <v>18</v>
      </c>
      <c r="M145">
        <v>1</v>
      </c>
      <c r="N145" t="s">
        <v>133</v>
      </c>
      <c r="O145">
        <v>420</v>
      </c>
      <c r="S145" t="s">
        <v>46</v>
      </c>
      <c r="T145">
        <v>0</v>
      </c>
      <c r="U145">
        <v>25.2</v>
      </c>
    </row>
    <row r="146" spans="1:21" x14ac:dyDescent="0.45">
      <c r="A146" s="8">
        <f t="shared" si="18"/>
        <v>41816</v>
      </c>
      <c r="B146" s="10">
        <f t="shared" si="23"/>
        <v>2014</v>
      </c>
      <c r="C146" s="10">
        <f t="shared" si="24"/>
        <v>6</v>
      </c>
      <c r="D146">
        <f t="shared" si="19"/>
        <v>220</v>
      </c>
      <c r="E146">
        <f t="shared" si="20"/>
        <v>4</v>
      </c>
      <c r="F146">
        <f t="shared" si="21"/>
        <v>0</v>
      </c>
      <c r="G146">
        <f t="shared" si="22"/>
        <v>5</v>
      </c>
      <c r="H146" s="5">
        <f t="shared" si="25"/>
        <v>25.2</v>
      </c>
      <c r="I146" s="7">
        <f t="shared" si="26"/>
        <v>49</v>
      </c>
      <c r="J146" s="8">
        <v>41816</v>
      </c>
      <c r="K146">
        <v>49</v>
      </c>
      <c r="L146" t="s">
        <v>20</v>
      </c>
      <c r="M146">
        <v>0</v>
      </c>
      <c r="N146" t="s">
        <v>134</v>
      </c>
      <c r="O146">
        <v>414</v>
      </c>
      <c r="S146" t="s">
        <v>25</v>
      </c>
      <c r="T146" t="s">
        <v>15</v>
      </c>
      <c r="U146">
        <v>25.2</v>
      </c>
    </row>
    <row r="147" spans="1:21" x14ac:dyDescent="0.45">
      <c r="A147" s="8">
        <f t="shared" si="18"/>
        <v>41817</v>
      </c>
      <c r="B147" s="10">
        <f t="shared" si="23"/>
        <v>2014</v>
      </c>
      <c r="C147" s="10">
        <f t="shared" si="24"/>
        <v>6</v>
      </c>
      <c r="D147">
        <f t="shared" si="19"/>
        <v>221</v>
      </c>
      <c r="E147">
        <f t="shared" si="20"/>
        <v>5</v>
      </c>
      <c r="F147">
        <f t="shared" si="21"/>
        <v>1</v>
      </c>
      <c r="G147">
        <f t="shared" si="22"/>
        <v>1</v>
      </c>
      <c r="H147" s="5">
        <f t="shared" si="25"/>
        <v>25.4</v>
      </c>
      <c r="I147" s="7">
        <f t="shared" si="26"/>
        <v>74</v>
      </c>
      <c r="J147" s="8">
        <v>41817</v>
      </c>
      <c r="K147">
        <v>74</v>
      </c>
      <c r="L147" t="s">
        <v>22</v>
      </c>
      <c r="M147">
        <v>0</v>
      </c>
      <c r="N147" t="s">
        <v>135</v>
      </c>
      <c r="P147" t="s">
        <v>93</v>
      </c>
      <c r="S147" t="s">
        <v>46</v>
      </c>
      <c r="T147">
        <v>0</v>
      </c>
      <c r="U147">
        <v>25.4</v>
      </c>
    </row>
    <row r="148" spans="1:21" x14ac:dyDescent="0.45">
      <c r="A148" s="8">
        <f t="shared" si="18"/>
        <v>41820</v>
      </c>
      <c r="B148" s="10">
        <f t="shared" si="23"/>
        <v>2014</v>
      </c>
      <c r="C148" s="10">
        <f t="shared" si="24"/>
        <v>6</v>
      </c>
      <c r="D148">
        <f t="shared" si="19"/>
        <v>224</v>
      </c>
      <c r="E148">
        <f t="shared" si="20"/>
        <v>1</v>
      </c>
      <c r="F148">
        <f t="shared" si="21"/>
        <v>0</v>
      </c>
      <c r="G148">
        <f t="shared" si="22"/>
        <v>6</v>
      </c>
      <c r="H148" s="5">
        <f t="shared" si="25"/>
        <v>25.5</v>
      </c>
      <c r="I148" s="7">
        <f t="shared" si="26"/>
        <v>65</v>
      </c>
      <c r="J148" s="8">
        <v>41820</v>
      </c>
      <c r="K148">
        <v>65</v>
      </c>
      <c r="L148" t="s">
        <v>12</v>
      </c>
      <c r="M148">
        <v>0</v>
      </c>
      <c r="N148" t="s">
        <v>136</v>
      </c>
      <c r="O148">
        <v>435</v>
      </c>
      <c r="S148" t="s">
        <v>30</v>
      </c>
      <c r="T148" t="s">
        <v>15</v>
      </c>
      <c r="U148">
        <v>25.5</v>
      </c>
    </row>
    <row r="149" spans="1:21" x14ac:dyDescent="0.45">
      <c r="A149" s="8">
        <f t="shared" si="18"/>
        <v>41821</v>
      </c>
      <c r="B149" s="10">
        <f t="shared" si="23"/>
        <v>2014</v>
      </c>
      <c r="C149" s="10">
        <f t="shared" si="24"/>
        <v>7</v>
      </c>
      <c r="D149">
        <f t="shared" si="19"/>
        <v>225</v>
      </c>
      <c r="E149">
        <f t="shared" si="20"/>
        <v>2</v>
      </c>
      <c r="F149">
        <f t="shared" si="21"/>
        <v>0</v>
      </c>
      <c r="G149">
        <f t="shared" si="22"/>
        <v>5</v>
      </c>
      <c r="H149" s="5">
        <f t="shared" si="25"/>
        <v>28.3</v>
      </c>
      <c r="I149" s="7">
        <f t="shared" si="26"/>
        <v>54</v>
      </c>
      <c r="J149" s="8">
        <v>41821</v>
      </c>
      <c r="K149">
        <v>54</v>
      </c>
      <c r="L149" t="s">
        <v>16</v>
      </c>
      <c r="M149">
        <v>0</v>
      </c>
      <c r="N149" t="s">
        <v>137</v>
      </c>
      <c r="O149">
        <v>362</v>
      </c>
      <c r="S149" t="s">
        <v>25</v>
      </c>
      <c r="T149" t="s">
        <v>15</v>
      </c>
      <c r="U149">
        <v>28.3</v>
      </c>
    </row>
    <row r="150" spans="1:21" x14ac:dyDescent="0.45">
      <c r="A150" s="8">
        <f t="shared" si="18"/>
        <v>41822</v>
      </c>
      <c r="B150" s="10">
        <f t="shared" si="23"/>
        <v>2014</v>
      </c>
      <c r="C150" s="10">
        <f t="shared" si="24"/>
        <v>7</v>
      </c>
      <c r="D150">
        <f t="shared" si="19"/>
        <v>226</v>
      </c>
      <c r="E150">
        <f t="shared" si="20"/>
        <v>3</v>
      </c>
      <c r="F150">
        <f t="shared" si="21"/>
        <v>0</v>
      </c>
      <c r="G150">
        <f t="shared" si="22"/>
        <v>2</v>
      </c>
      <c r="H150" s="5">
        <f t="shared" si="25"/>
        <v>28.8</v>
      </c>
      <c r="I150" s="7">
        <f t="shared" si="26"/>
        <v>50</v>
      </c>
      <c r="J150" s="8">
        <v>41822</v>
      </c>
      <c r="K150">
        <v>50</v>
      </c>
      <c r="L150" t="s">
        <v>18</v>
      </c>
      <c r="M150">
        <v>1</v>
      </c>
      <c r="N150" t="s">
        <v>41</v>
      </c>
      <c r="O150">
        <v>363</v>
      </c>
      <c r="S150" t="s">
        <v>14</v>
      </c>
      <c r="T150" t="s">
        <v>15</v>
      </c>
      <c r="U150">
        <v>28.8</v>
      </c>
    </row>
    <row r="151" spans="1:21" x14ac:dyDescent="0.45">
      <c r="A151" s="8">
        <f t="shared" si="18"/>
        <v>41823</v>
      </c>
      <c r="B151" s="10">
        <f t="shared" si="23"/>
        <v>2014</v>
      </c>
      <c r="C151" s="10">
        <f t="shared" si="24"/>
        <v>7</v>
      </c>
      <c r="D151">
        <f t="shared" si="19"/>
        <v>227</v>
      </c>
      <c r="E151">
        <f t="shared" si="20"/>
        <v>4</v>
      </c>
      <c r="F151">
        <f t="shared" si="21"/>
        <v>0</v>
      </c>
      <c r="G151">
        <f t="shared" si="22"/>
        <v>6</v>
      </c>
      <c r="H151" s="5">
        <f t="shared" si="25"/>
        <v>27</v>
      </c>
      <c r="I151" s="7">
        <f t="shared" si="26"/>
        <v>53</v>
      </c>
      <c r="J151" s="8">
        <v>41823</v>
      </c>
      <c r="K151">
        <v>53</v>
      </c>
      <c r="L151" t="s">
        <v>20</v>
      </c>
      <c r="M151">
        <v>0</v>
      </c>
      <c r="N151" t="s">
        <v>138</v>
      </c>
      <c r="O151">
        <v>412</v>
      </c>
      <c r="S151" t="s">
        <v>30</v>
      </c>
      <c r="T151" t="s">
        <v>15</v>
      </c>
      <c r="U151">
        <v>27</v>
      </c>
    </row>
    <row r="152" spans="1:21" x14ac:dyDescent="0.45">
      <c r="A152" s="8">
        <f t="shared" si="18"/>
        <v>41824</v>
      </c>
      <c r="B152" s="10">
        <f t="shared" si="23"/>
        <v>2014</v>
      </c>
      <c r="C152" s="10">
        <f t="shared" si="24"/>
        <v>7</v>
      </c>
      <c r="D152">
        <f t="shared" si="19"/>
        <v>228</v>
      </c>
      <c r="E152">
        <f t="shared" si="20"/>
        <v>5</v>
      </c>
      <c r="F152">
        <f t="shared" si="21"/>
        <v>0</v>
      </c>
      <c r="G152">
        <f t="shared" si="22"/>
        <v>1</v>
      </c>
      <c r="H152" s="5">
        <f t="shared" si="25"/>
        <v>22.1</v>
      </c>
      <c r="I152" s="7">
        <f t="shared" si="26"/>
        <v>63</v>
      </c>
      <c r="J152" s="8">
        <v>41824</v>
      </c>
      <c r="K152">
        <v>63</v>
      </c>
      <c r="L152" t="s">
        <v>22</v>
      </c>
      <c r="M152">
        <v>0</v>
      </c>
      <c r="N152" t="s">
        <v>139</v>
      </c>
      <c r="O152">
        <v>432</v>
      </c>
      <c r="S152" t="s">
        <v>46</v>
      </c>
      <c r="T152">
        <v>0.5</v>
      </c>
      <c r="U152">
        <v>22.1</v>
      </c>
    </row>
    <row r="153" spans="1:21" x14ac:dyDescent="0.45">
      <c r="A153" s="8">
        <f t="shared" si="18"/>
        <v>41827</v>
      </c>
      <c r="B153" s="10">
        <f t="shared" si="23"/>
        <v>2014</v>
      </c>
      <c r="C153" s="10">
        <f t="shared" si="24"/>
        <v>7</v>
      </c>
      <c r="D153">
        <f t="shared" si="19"/>
        <v>231</v>
      </c>
      <c r="E153">
        <f t="shared" si="20"/>
        <v>1</v>
      </c>
      <c r="F153">
        <f t="shared" si="21"/>
        <v>0</v>
      </c>
      <c r="G153">
        <f t="shared" si="22"/>
        <v>1</v>
      </c>
      <c r="H153" s="5">
        <f t="shared" si="25"/>
        <v>24</v>
      </c>
      <c r="I153" s="7">
        <f t="shared" si="26"/>
        <v>82</v>
      </c>
      <c r="J153" s="8">
        <v>41827</v>
      </c>
      <c r="K153">
        <v>82</v>
      </c>
      <c r="L153" t="s">
        <v>12</v>
      </c>
      <c r="M153">
        <v>1</v>
      </c>
      <c r="N153" t="s">
        <v>140</v>
      </c>
      <c r="O153">
        <v>354</v>
      </c>
      <c r="S153" t="s">
        <v>46</v>
      </c>
      <c r="T153">
        <v>0.5</v>
      </c>
      <c r="U153">
        <v>24</v>
      </c>
    </row>
    <row r="154" spans="1:21" x14ac:dyDescent="0.45">
      <c r="A154" s="8">
        <f t="shared" si="18"/>
        <v>41828</v>
      </c>
      <c r="B154" s="10">
        <f t="shared" si="23"/>
        <v>2014</v>
      </c>
      <c r="C154" s="10">
        <f t="shared" si="24"/>
        <v>7</v>
      </c>
      <c r="D154">
        <f t="shared" si="19"/>
        <v>232</v>
      </c>
      <c r="E154">
        <f t="shared" si="20"/>
        <v>2</v>
      </c>
      <c r="F154">
        <f t="shared" si="21"/>
        <v>0</v>
      </c>
      <c r="G154">
        <f t="shared" si="22"/>
        <v>3</v>
      </c>
      <c r="H154" s="5">
        <f t="shared" si="25"/>
        <v>29.7</v>
      </c>
      <c r="I154" s="7">
        <f t="shared" si="26"/>
        <v>56</v>
      </c>
      <c r="J154" s="8">
        <v>41828</v>
      </c>
      <c r="K154">
        <v>56</v>
      </c>
      <c r="L154" t="s">
        <v>16</v>
      </c>
      <c r="M154">
        <v>0</v>
      </c>
      <c r="N154" t="s">
        <v>141</v>
      </c>
      <c r="O154">
        <v>370</v>
      </c>
      <c r="S154" t="s">
        <v>28</v>
      </c>
      <c r="T154" t="s">
        <v>15</v>
      </c>
      <c r="U154">
        <v>29.7</v>
      </c>
    </row>
    <row r="155" spans="1:21" x14ac:dyDescent="0.45">
      <c r="A155" s="8">
        <f t="shared" si="18"/>
        <v>41829</v>
      </c>
      <c r="B155" s="10">
        <f t="shared" si="23"/>
        <v>2014</v>
      </c>
      <c r="C155" s="10">
        <f t="shared" si="24"/>
        <v>7</v>
      </c>
      <c r="D155">
        <f t="shared" si="19"/>
        <v>233</v>
      </c>
      <c r="E155">
        <f t="shared" si="20"/>
        <v>3</v>
      </c>
      <c r="F155">
        <f t="shared" si="21"/>
        <v>0</v>
      </c>
      <c r="G155">
        <f t="shared" si="22"/>
        <v>1</v>
      </c>
      <c r="H155" s="5">
        <f t="shared" si="25"/>
        <v>24.6</v>
      </c>
      <c r="I155" s="7">
        <f t="shared" si="26"/>
        <v>54</v>
      </c>
      <c r="J155" s="8">
        <v>41829</v>
      </c>
      <c r="K155">
        <v>54</v>
      </c>
      <c r="L155" t="s">
        <v>18</v>
      </c>
      <c r="M155">
        <v>1</v>
      </c>
      <c r="N155" t="s">
        <v>142</v>
      </c>
      <c r="O155">
        <v>388</v>
      </c>
      <c r="P155" t="s">
        <v>116</v>
      </c>
      <c r="S155" t="s">
        <v>46</v>
      </c>
      <c r="T155">
        <v>0</v>
      </c>
      <c r="U155">
        <v>24.6</v>
      </c>
    </row>
    <row r="156" spans="1:21" x14ac:dyDescent="0.45">
      <c r="A156" s="8">
        <f t="shared" si="18"/>
        <v>41830</v>
      </c>
      <c r="B156" s="10">
        <f t="shared" si="23"/>
        <v>2014</v>
      </c>
      <c r="C156" s="10">
        <f t="shared" si="24"/>
        <v>7</v>
      </c>
      <c r="D156">
        <f t="shared" si="19"/>
        <v>234</v>
      </c>
      <c r="E156">
        <f t="shared" si="20"/>
        <v>4</v>
      </c>
      <c r="F156">
        <f t="shared" si="21"/>
        <v>0</v>
      </c>
      <c r="G156">
        <f t="shared" si="22"/>
        <v>5</v>
      </c>
      <c r="H156" s="5">
        <f t="shared" si="25"/>
        <v>28.8</v>
      </c>
      <c r="I156" s="7">
        <f t="shared" si="26"/>
        <v>48</v>
      </c>
      <c r="J156" s="8">
        <v>41830</v>
      </c>
      <c r="K156">
        <v>48</v>
      </c>
      <c r="L156" t="s">
        <v>20</v>
      </c>
      <c r="M156">
        <v>0</v>
      </c>
      <c r="N156" t="s">
        <v>143</v>
      </c>
      <c r="O156">
        <v>386</v>
      </c>
      <c r="R156">
        <v>1</v>
      </c>
      <c r="S156" t="s">
        <v>25</v>
      </c>
      <c r="T156" t="s">
        <v>15</v>
      </c>
      <c r="U156">
        <v>28.8</v>
      </c>
    </row>
    <row r="157" spans="1:21" x14ac:dyDescent="0.45">
      <c r="A157" s="8">
        <f t="shared" si="18"/>
        <v>41831</v>
      </c>
      <c r="B157" s="10">
        <f t="shared" si="23"/>
        <v>2014</v>
      </c>
      <c r="C157" s="10">
        <f t="shared" si="24"/>
        <v>7</v>
      </c>
      <c r="D157">
        <f t="shared" si="19"/>
        <v>235</v>
      </c>
      <c r="E157">
        <f t="shared" si="20"/>
        <v>5</v>
      </c>
      <c r="F157">
        <f t="shared" si="21"/>
        <v>1</v>
      </c>
      <c r="G157">
        <f t="shared" si="22"/>
        <v>3</v>
      </c>
      <c r="H157" s="5">
        <f t="shared" si="25"/>
        <v>33.9</v>
      </c>
      <c r="I157" s="7">
        <f t="shared" si="26"/>
        <v>124</v>
      </c>
      <c r="J157" s="8">
        <v>41831</v>
      </c>
      <c r="K157">
        <v>124</v>
      </c>
      <c r="L157" t="s">
        <v>22</v>
      </c>
      <c r="M157">
        <v>0</v>
      </c>
      <c r="N157" t="s">
        <v>112</v>
      </c>
      <c r="P157" t="s">
        <v>93</v>
      </c>
      <c r="S157" t="s">
        <v>28</v>
      </c>
      <c r="T157" t="s">
        <v>15</v>
      </c>
      <c r="U157">
        <v>33.9</v>
      </c>
    </row>
    <row r="158" spans="1:21" x14ac:dyDescent="0.45">
      <c r="A158" s="8">
        <f t="shared" si="18"/>
        <v>41834</v>
      </c>
      <c r="B158" s="10">
        <f t="shared" si="23"/>
        <v>2014</v>
      </c>
      <c r="C158" s="10">
        <f t="shared" si="24"/>
        <v>7</v>
      </c>
      <c r="D158">
        <f t="shared" si="19"/>
        <v>238</v>
      </c>
      <c r="E158">
        <f t="shared" si="20"/>
        <v>1</v>
      </c>
      <c r="F158">
        <f t="shared" si="21"/>
        <v>0</v>
      </c>
      <c r="G158">
        <f t="shared" si="22"/>
        <v>6</v>
      </c>
      <c r="H158" s="5">
        <f t="shared" si="25"/>
        <v>30.9</v>
      </c>
      <c r="I158" s="7">
        <f t="shared" si="26"/>
        <v>65</v>
      </c>
      <c r="J158" s="8">
        <v>41834</v>
      </c>
      <c r="K158">
        <v>65</v>
      </c>
      <c r="L158" t="s">
        <v>12</v>
      </c>
      <c r="M158">
        <v>1</v>
      </c>
      <c r="N158" t="s">
        <v>144</v>
      </c>
      <c r="O158">
        <v>418</v>
      </c>
      <c r="S158" t="s">
        <v>30</v>
      </c>
      <c r="T158">
        <v>0</v>
      </c>
      <c r="U158">
        <v>30.9</v>
      </c>
    </row>
    <row r="159" spans="1:21" x14ac:dyDescent="0.45">
      <c r="A159" s="8">
        <f t="shared" si="18"/>
        <v>41835</v>
      </c>
      <c r="B159" s="10">
        <f t="shared" si="23"/>
        <v>2014</v>
      </c>
      <c r="C159" s="10">
        <f t="shared" si="24"/>
        <v>7</v>
      </c>
      <c r="D159">
        <f t="shared" si="19"/>
        <v>239</v>
      </c>
      <c r="E159">
        <f t="shared" si="20"/>
        <v>2</v>
      </c>
      <c r="F159">
        <f t="shared" si="21"/>
        <v>0</v>
      </c>
      <c r="G159">
        <f t="shared" si="22"/>
        <v>3</v>
      </c>
      <c r="H159" s="5">
        <f t="shared" si="25"/>
        <v>30.3</v>
      </c>
      <c r="I159" s="7">
        <f t="shared" si="26"/>
        <v>51</v>
      </c>
      <c r="J159" s="8">
        <v>41835</v>
      </c>
      <c r="K159">
        <v>51</v>
      </c>
      <c r="L159" t="s">
        <v>16</v>
      </c>
      <c r="M159">
        <v>0</v>
      </c>
      <c r="N159" t="s">
        <v>145</v>
      </c>
      <c r="O159">
        <v>324</v>
      </c>
      <c r="S159" t="s">
        <v>28</v>
      </c>
      <c r="T159" t="s">
        <v>15</v>
      </c>
      <c r="U159">
        <v>30.3</v>
      </c>
    </row>
    <row r="160" spans="1:21" x14ac:dyDescent="0.45">
      <c r="A160" s="8">
        <f t="shared" si="18"/>
        <v>41836</v>
      </c>
      <c r="B160" s="10">
        <f t="shared" si="23"/>
        <v>2014</v>
      </c>
      <c r="C160" s="10">
        <f t="shared" si="24"/>
        <v>7</v>
      </c>
      <c r="D160">
        <f t="shared" si="19"/>
        <v>240</v>
      </c>
      <c r="E160">
        <f t="shared" si="20"/>
        <v>3</v>
      </c>
      <c r="F160">
        <f t="shared" si="21"/>
        <v>0</v>
      </c>
      <c r="G160">
        <f t="shared" si="22"/>
        <v>3</v>
      </c>
      <c r="H160" s="5">
        <f t="shared" si="25"/>
        <v>30.9</v>
      </c>
      <c r="I160" s="7">
        <f t="shared" si="26"/>
        <v>53</v>
      </c>
      <c r="J160" s="8">
        <v>41836</v>
      </c>
      <c r="K160">
        <v>53</v>
      </c>
      <c r="L160" t="s">
        <v>18</v>
      </c>
      <c r="M160">
        <v>1</v>
      </c>
      <c r="N160" t="s">
        <v>146</v>
      </c>
      <c r="O160">
        <v>434</v>
      </c>
      <c r="S160" t="s">
        <v>28</v>
      </c>
      <c r="T160" t="s">
        <v>15</v>
      </c>
      <c r="U160">
        <v>30.9</v>
      </c>
    </row>
    <row r="161" spans="1:21" x14ac:dyDescent="0.45">
      <c r="A161" s="8">
        <f t="shared" si="18"/>
        <v>41837</v>
      </c>
      <c r="B161" s="10">
        <f t="shared" si="23"/>
        <v>2014</v>
      </c>
      <c r="C161" s="10">
        <f t="shared" si="24"/>
        <v>7</v>
      </c>
      <c r="D161">
        <f t="shared" si="19"/>
        <v>241</v>
      </c>
      <c r="E161">
        <f t="shared" si="20"/>
        <v>4</v>
      </c>
      <c r="F161">
        <f t="shared" si="21"/>
        <v>0</v>
      </c>
      <c r="G161">
        <f t="shared" si="22"/>
        <v>3</v>
      </c>
      <c r="H161" s="5">
        <f t="shared" si="25"/>
        <v>30.1</v>
      </c>
      <c r="I161" s="7">
        <f t="shared" si="26"/>
        <v>53</v>
      </c>
      <c r="J161" s="8">
        <v>41837</v>
      </c>
      <c r="K161">
        <v>53</v>
      </c>
      <c r="L161" t="s">
        <v>20</v>
      </c>
      <c r="M161">
        <v>1</v>
      </c>
      <c r="N161" t="s">
        <v>147</v>
      </c>
      <c r="O161">
        <v>418</v>
      </c>
      <c r="Q161" t="s">
        <v>43</v>
      </c>
      <c r="S161" t="s">
        <v>28</v>
      </c>
      <c r="T161" t="s">
        <v>15</v>
      </c>
      <c r="U161">
        <v>30.1</v>
      </c>
    </row>
    <row r="162" spans="1:21" x14ac:dyDescent="0.45">
      <c r="A162" s="8">
        <f t="shared" si="18"/>
        <v>41838</v>
      </c>
      <c r="B162" s="10">
        <f t="shared" si="23"/>
        <v>2014</v>
      </c>
      <c r="C162" s="10">
        <f t="shared" si="24"/>
        <v>7</v>
      </c>
      <c r="D162">
        <f t="shared" si="19"/>
        <v>242</v>
      </c>
      <c r="E162">
        <f t="shared" si="20"/>
        <v>5</v>
      </c>
      <c r="F162">
        <f t="shared" si="21"/>
        <v>0</v>
      </c>
      <c r="G162">
        <f t="shared" si="22"/>
        <v>5</v>
      </c>
      <c r="H162" s="5">
        <f t="shared" si="25"/>
        <v>25.6</v>
      </c>
      <c r="I162" s="7">
        <f t="shared" si="26"/>
        <v>55</v>
      </c>
      <c r="J162" s="8">
        <v>41838</v>
      </c>
      <c r="K162">
        <v>55</v>
      </c>
      <c r="L162" t="s">
        <v>22</v>
      </c>
      <c r="M162">
        <v>1</v>
      </c>
      <c r="N162" t="s">
        <v>148</v>
      </c>
      <c r="O162">
        <v>401</v>
      </c>
      <c r="S162" t="s">
        <v>25</v>
      </c>
      <c r="T162" t="s">
        <v>15</v>
      </c>
      <c r="U162">
        <v>25.6</v>
      </c>
    </row>
    <row r="163" spans="1:21" x14ac:dyDescent="0.45">
      <c r="A163" s="8">
        <f t="shared" si="18"/>
        <v>41842</v>
      </c>
      <c r="B163" s="10">
        <f t="shared" si="23"/>
        <v>2014</v>
      </c>
      <c r="C163" s="10">
        <f t="shared" si="24"/>
        <v>7</v>
      </c>
      <c r="D163">
        <f t="shared" si="19"/>
        <v>246</v>
      </c>
      <c r="E163">
        <f t="shared" si="20"/>
        <v>2</v>
      </c>
      <c r="F163">
        <f t="shared" si="21"/>
        <v>0</v>
      </c>
      <c r="G163">
        <f t="shared" si="22"/>
        <v>3</v>
      </c>
      <c r="H163" s="5">
        <f t="shared" si="25"/>
        <v>30.2</v>
      </c>
      <c r="I163" s="7">
        <f t="shared" si="26"/>
        <v>53</v>
      </c>
      <c r="J163" s="8">
        <v>41842</v>
      </c>
      <c r="K163">
        <v>53</v>
      </c>
      <c r="L163" t="s">
        <v>16</v>
      </c>
      <c r="M163">
        <v>0</v>
      </c>
      <c r="N163" t="s">
        <v>62</v>
      </c>
      <c r="O163">
        <v>409</v>
      </c>
      <c r="S163" t="s">
        <v>28</v>
      </c>
      <c r="T163" t="s">
        <v>15</v>
      </c>
      <c r="U163">
        <v>30.2</v>
      </c>
    </row>
    <row r="164" spans="1:21" x14ac:dyDescent="0.45">
      <c r="A164" s="8">
        <f t="shared" si="18"/>
        <v>41843</v>
      </c>
      <c r="B164" s="10">
        <f t="shared" si="23"/>
        <v>2014</v>
      </c>
      <c r="C164" s="10">
        <f t="shared" si="24"/>
        <v>7</v>
      </c>
      <c r="D164">
        <f t="shared" si="19"/>
        <v>247</v>
      </c>
      <c r="E164">
        <f t="shared" si="20"/>
        <v>3</v>
      </c>
      <c r="F164">
        <f t="shared" si="21"/>
        <v>0</v>
      </c>
      <c r="G164">
        <f t="shared" si="22"/>
        <v>6</v>
      </c>
      <c r="H164" s="5">
        <f t="shared" si="25"/>
        <v>32</v>
      </c>
      <c r="I164" s="7">
        <f t="shared" si="26"/>
        <v>56</v>
      </c>
      <c r="J164" s="8">
        <v>41843</v>
      </c>
      <c r="K164">
        <v>56</v>
      </c>
      <c r="L164" t="s">
        <v>18</v>
      </c>
      <c r="M164">
        <v>1</v>
      </c>
      <c r="N164" t="s">
        <v>149</v>
      </c>
      <c r="O164">
        <v>355</v>
      </c>
      <c r="S164" t="s">
        <v>30</v>
      </c>
      <c r="T164" t="s">
        <v>15</v>
      </c>
      <c r="U164">
        <v>32</v>
      </c>
    </row>
    <row r="165" spans="1:21" x14ac:dyDescent="0.45">
      <c r="A165" s="8">
        <f t="shared" si="18"/>
        <v>41844</v>
      </c>
      <c r="B165" s="10">
        <f t="shared" si="23"/>
        <v>2014</v>
      </c>
      <c r="C165" s="10">
        <f t="shared" si="24"/>
        <v>7</v>
      </c>
      <c r="D165">
        <f t="shared" si="19"/>
        <v>248</v>
      </c>
      <c r="E165">
        <f t="shared" si="20"/>
        <v>4</v>
      </c>
      <c r="F165">
        <f t="shared" si="21"/>
        <v>0</v>
      </c>
      <c r="G165">
        <f t="shared" si="22"/>
        <v>5</v>
      </c>
      <c r="H165" s="5">
        <f t="shared" si="25"/>
        <v>32.5</v>
      </c>
      <c r="I165" s="7">
        <f t="shared" si="26"/>
        <v>62</v>
      </c>
      <c r="J165" s="8">
        <v>41844</v>
      </c>
      <c r="K165">
        <v>62</v>
      </c>
      <c r="L165" t="s">
        <v>20</v>
      </c>
      <c r="M165">
        <v>1</v>
      </c>
      <c r="N165" t="s">
        <v>150</v>
      </c>
      <c r="O165">
        <v>410</v>
      </c>
      <c r="S165" t="s">
        <v>25</v>
      </c>
      <c r="T165" t="s">
        <v>15</v>
      </c>
      <c r="U165">
        <v>32.5</v>
      </c>
    </row>
    <row r="166" spans="1:21" x14ac:dyDescent="0.45">
      <c r="A166" s="8">
        <f t="shared" si="18"/>
        <v>41845</v>
      </c>
      <c r="B166" s="10">
        <f t="shared" si="23"/>
        <v>2014</v>
      </c>
      <c r="C166" s="10">
        <f t="shared" si="24"/>
        <v>7</v>
      </c>
      <c r="D166">
        <f t="shared" si="19"/>
        <v>249</v>
      </c>
      <c r="E166">
        <f t="shared" si="20"/>
        <v>5</v>
      </c>
      <c r="F166">
        <f t="shared" si="21"/>
        <v>1</v>
      </c>
      <c r="G166">
        <f t="shared" si="22"/>
        <v>3</v>
      </c>
      <c r="H166" s="5">
        <f t="shared" si="25"/>
        <v>33.6</v>
      </c>
      <c r="I166" s="7">
        <f t="shared" si="26"/>
        <v>83</v>
      </c>
      <c r="J166" s="8">
        <v>41845</v>
      </c>
      <c r="K166">
        <v>83</v>
      </c>
      <c r="L166" t="s">
        <v>22</v>
      </c>
      <c r="M166">
        <v>0</v>
      </c>
      <c r="N166" t="s">
        <v>151</v>
      </c>
      <c r="P166" t="s">
        <v>93</v>
      </c>
      <c r="S166" t="s">
        <v>28</v>
      </c>
      <c r="T166" t="s">
        <v>15</v>
      </c>
      <c r="U166">
        <v>33.6</v>
      </c>
    </row>
    <row r="167" spans="1:21" x14ac:dyDescent="0.45">
      <c r="A167" s="8">
        <f t="shared" si="18"/>
        <v>41848</v>
      </c>
      <c r="B167" s="10">
        <f t="shared" si="23"/>
        <v>2014</v>
      </c>
      <c r="C167" s="10">
        <f t="shared" si="24"/>
        <v>7</v>
      </c>
      <c r="D167">
        <f t="shared" si="19"/>
        <v>252</v>
      </c>
      <c r="E167">
        <f t="shared" si="20"/>
        <v>1</v>
      </c>
      <c r="F167">
        <f t="shared" si="21"/>
        <v>0</v>
      </c>
      <c r="G167">
        <f t="shared" si="22"/>
        <v>3</v>
      </c>
      <c r="H167" s="5">
        <f t="shared" si="25"/>
        <v>28.9</v>
      </c>
      <c r="I167" s="7">
        <f t="shared" si="26"/>
        <v>65</v>
      </c>
      <c r="J167" s="8">
        <v>41848</v>
      </c>
      <c r="K167">
        <v>65</v>
      </c>
      <c r="L167" t="s">
        <v>12</v>
      </c>
      <c r="M167">
        <v>1</v>
      </c>
      <c r="N167" t="s">
        <v>152</v>
      </c>
      <c r="O167">
        <v>432</v>
      </c>
      <c r="S167" t="s">
        <v>28</v>
      </c>
      <c r="T167" t="s">
        <v>15</v>
      </c>
      <c r="U167">
        <v>28.9</v>
      </c>
    </row>
    <row r="168" spans="1:21" x14ac:dyDescent="0.45">
      <c r="A168" s="8">
        <f t="shared" si="18"/>
        <v>41849</v>
      </c>
      <c r="B168" s="10">
        <f t="shared" si="23"/>
        <v>2014</v>
      </c>
      <c r="C168" s="10">
        <f t="shared" si="24"/>
        <v>7</v>
      </c>
      <c r="D168">
        <f t="shared" si="19"/>
        <v>253</v>
      </c>
      <c r="E168">
        <f t="shared" si="20"/>
        <v>2</v>
      </c>
      <c r="F168">
        <f t="shared" si="21"/>
        <v>0</v>
      </c>
      <c r="G168">
        <f t="shared" si="22"/>
        <v>3</v>
      </c>
      <c r="H168" s="5">
        <f t="shared" si="25"/>
        <v>30.4</v>
      </c>
      <c r="I168" s="7">
        <f t="shared" si="26"/>
        <v>52</v>
      </c>
      <c r="J168" s="8">
        <v>41849</v>
      </c>
      <c r="K168">
        <v>52</v>
      </c>
      <c r="L168" t="s">
        <v>16</v>
      </c>
      <c r="M168">
        <v>0</v>
      </c>
      <c r="N168" t="s">
        <v>153</v>
      </c>
      <c r="O168">
        <v>449</v>
      </c>
      <c r="S168" t="s">
        <v>28</v>
      </c>
      <c r="T168" t="s">
        <v>15</v>
      </c>
      <c r="U168">
        <v>30.4</v>
      </c>
    </row>
    <row r="169" spans="1:21" x14ac:dyDescent="0.45">
      <c r="A169" s="8">
        <f t="shared" si="18"/>
        <v>41850</v>
      </c>
      <c r="B169" s="10">
        <f t="shared" si="23"/>
        <v>2014</v>
      </c>
      <c r="C169" s="10">
        <f t="shared" si="24"/>
        <v>7</v>
      </c>
      <c r="D169">
        <f t="shared" si="19"/>
        <v>254</v>
      </c>
      <c r="E169">
        <f t="shared" si="20"/>
        <v>3</v>
      </c>
      <c r="F169">
        <f t="shared" si="21"/>
        <v>0</v>
      </c>
      <c r="G169">
        <f t="shared" si="22"/>
        <v>3</v>
      </c>
      <c r="H169" s="5">
        <f t="shared" si="25"/>
        <v>30.6</v>
      </c>
      <c r="I169" s="7">
        <f t="shared" si="26"/>
        <v>58</v>
      </c>
      <c r="J169" s="8">
        <v>41850</v>
      </c>
      <c r="K169">
        <v>58</v>
      </c>
      <c r="L169" t="s">
        <v>18</v>
      </c>
      <c r="M169">
        <v>0</v>
      </c>
      <c r="N169" t="s">
        <v>82</v>
      </c>
      <c r="O169">
        <v>441</v>
      </c>
      <c r="S169" t="s">
        <v>28</v>
      </c>
      <c r="T169" t="s">
        <v>15</v>
      </c>
      <c r="U169">
        <v>30.6</v>
      </c>
    </row>
    <row r="170" spans="1:21" x14ac:dyDescent="0.45">
      <c r="A170" s="8">
        <f t="shared" si="18"/>
        <v>41851</v>
      </c>
      <c r="B170" s="10">
        <f t="shared" si="23"/>
        <v>2014</v>
      </c>
      <c r="C170" s="10">
        <f t="shared" si="24"/>
        <v>7</v>
      </c>
      <c r="D170">
        <f t="shared" si="19"/>
        <v>255</v>
      </c>
      <c r="E170">
        <f t="shared" si="20"/>
        <v>4</v>
      </c>
      <c r="F170">
        <f t="shared" si="21"/>
        <v>0</v>
      </c>
      <c r="G170">
        <f t="shared" si="22"/>
        <v>3</v>
      </c>
      <c r="H170" s="5">
        <f t="shared" si="25"/>
        <v>32.5</v>
      </c>
      <c r="I170" s="7">
        <f t="shared" si="26"/>
        <v>60</v>
      </c>
      <c r="J170" s="8">
        <v>41851</v>
      </c>
      <c r="K170">
        <v>60</v>
      </c>
      <c r="L170" t="s">
        <v>20</v>
      </c>
      <c r="M170">
        <v>0</v>
      </c>
      <c r="N170" t="s">
        <v>154</v>
      </c>
      <c r="O170">
        <v>386</v>
      </c>
      <c r="S170" t="s">
        <v>28</v>
      </c>
      <c r="T170" t="s">
        <v>15</v>
      </c>
      <c r="U170">
        <v>32.5</v>
      </c>
    </row>
    <row r="171" spans="1:21" x14ac:dyDescent="0.45">
      <c r="A171" s="8">
        <f t="shared" si="18"/>
        <v>41852</v>
      </c>
      <c r="B171" s="10">
        <f t="shared" si="23"/>
        <v>2014</v>
      </c>
      <c r="C171" s="10">
        <f t="shared" si="24"/>
        <v>8</v>
      </c>
      <c r="D171">
        <f t="shared" si="19"/>
        <v>256</v>
      </c>
      <c r="E171">
        <f t="shared" si="20"/>
        <v>5</v>
      </c>
      <c r="F171">
        <f t="shared" si="21"/>
        <v>0</v>
      </c>
      <c r="G171">
        <f t="shared" si="22"/>
        <v>6</v>
      </c>
      <c r="H171" s="5">
        <f t="shared" si="25"/>
        <v>32.700000000000003</v>
      </c>
      <c r="I171" s="7">
        <f t="shared" si="26"/>
        <v>38</v>
      </c>
      <c r="J171" s="8">
        <v>41852</v>
      </c>
      <c r="K171">
        <v>38</v>
      </c>
      <c r="L171" t="s">
        <v>22</v>
      </c>
      <c r="M171">
        <v>0</v>
      </c>
      <c r="N171" t="s">
        <v>155</v>
      </c>
      <c r="O171">
        <v>380</v>
      </c>
      <c r="S171" t="s">
        <v>30</v>
      </c>
      <c r="T171" t="s">
        <v>15</v>
      </c>
      <c r="U171">
        <v>32.700000000000003</v>
      </c>
    </row>
    <row r="172" spans="1:21" x14ac:dyDescent="0.45">
      <c r="A172" s="8">
        <f t="shared" si="18"/>
        <v>41855</v>
      </c>
      <c r="B172" s="10">
        <f t="shared" si="23"/>
        <v>2014</v>
      </c>
      <c r="C172" s="10">
        <f t="shared" si="24"/>
        <v>8</v>
      </c>
      <c r="D172">
        <f t="shared" si="19"/>
        <v>259</v>
      </c>
      <c r="E172">
        <f t="shared" si="20"/>
        <v>1</v>
      </c>
      <c r="F172">
        <f t="shared" si="21"/>
        <v>0</v>
      </c>
      <c r="G172">
        <f t="shared" si="22"/>
        <v>5</v>
      </c>
      <c r="H172" s="5">
        <f t="shared" si="25"/>
        <v>32.700000000000003</v>
      </c>
      <c r="I172" s="7">
        <f t="shared" si="26"/>
        <v>75</v>
      </c>
      <c r="J172" s="8">
        <v>41855</v>
      </c>
      <c r="K172">
        <v>75</v>
      </c>
      <c r="L172" t="s">
        <v>12</v>
      </c>
      <c r="M172">
        <v>1</v>
      </c>
      <c r="N172" t="s">
        <v>156</v>
      </c>
      <c r="O172">
        <v>410</v>
      </c>
      <c r="S172" t="s">
        <v>25</v>
      </c>
      <c r="T172" t="s">
        <v>15</v>
      </c>
      <c r="U172">
        <v>32.700000000000003</v>
      </c>
    </row>
    <row r="173" spans="1:21" x14ac:dyDescent="0.45">
      <c r="A173" s="8">
        <f t="shared" si="18"/>
        <v>41856</v>
      </c>
      <c r="B173" s="10">
        <f t="shared" si="23"/>
        <v>2014</v>
      </c>
      <c r="C173" s="10">
        <f t="shared" si="24"/>
        <v>8</v>
      </c>
      <c r="D173">
        <f t="shared" si="19"/>
        <v>260</v>
      </c>
      <c r="E173">
        <f t="shared" si="20"/>
        <v>2</v>
      </c>
      <c r="F173">
        <f t="shared" si="21"/>
        <v>0</v>
      </c>
      <c r="G173">
        <f t="shared" si="22"/>
        <v>2</v>
      </c>
      <c r="H173" s="5">
        <f t="shared" si="25"/>
        <v>34.299999999999997</v>
      </c>
      <c r="I173" s="7">
        <f t="shared" si="26"/>
        <v>54</v>
      </c>
      <c r="J173" s="8">
        <v>41856</v>
      </c>
      <c r="K173">
        <v>54</v>
      </c>
      <c r="L173" t="s">
        <v>16</v>
      </c>
      <c r="M173">
        <v>1</v>
      </c>
      <c r="N173" t="s">
        <v>157</v>
      </c>
      <c r="O173">
        <v>400</v>
      </c>
      <c r="S173" t="s">
        <v>14</v>
      </c>
      <c r="T173" t="s">
        <v>15</v>
      </c>
      <c r="U173">
        <v>34.299999999999997</v>
      </c>
    </row>
    <row r="174" spans="1:21" x14ac:dyDescent="0.45">
      <c r="A174" s="8">
        <f t="shared" si="18"/>
        <v>41857</v>
      </c>
      <c r="B174" s="10">
        <f t="shared" si="23"/>
        <v>2014</v>
      </c>
      <c r="C174" s="10">
        <f t="shared" si="24"/>
        <v>8</v>
      </c>
      <c r="D174">
        <f t="shared" si="19"/>
        <v>261</v>
      </c>
      <c r="E174">
        <f t="shared" si="20"/>
        <v>3</v>
      </c>
      <c r="F174">
        <f t="shared" si="21"/>
        <v>0</v>
      </c>
      <c r="G174">
        <f t="shared" si="22"/>
        <v>2</v>
      </c>
      <c r="H174" s="5">
        <f t="shared" si="25"/>
        <v>34.6</v>
      </c>
      <c r="I174" s="7">
        <f t="shared" si="26"/>
        <v>58</v>
      </c>
      <c r="J174" s="8">
        <v>41857</v>
      </c>
      <c r="K174">
        <v>58</v>
      </c>
      <c r="L174" t="s">
        <v>18</v>
      </c>
      <c r="M174">
        <v>1</v>
      </c>
      <c r="N174" t="s">
        <v>158</v>
      </c>
      <c r="O174">
        <v>410</v>
      </c>
      <c r="S174" t="s">
        <v>14</v>
      </c>
      <c r="T174" t="s">
        <v>15</v>
      </c>
      <c r="U174">
        <v>34.6</v>
      </c>
    </row>
    <row r="175" spans="1:21" x14ac:dyDescent="0.45">
      <c r="A175" s="8">
        <f t="shared" si="18"/>
        <v>41858</v>
      </c>
      <c r="B175" s="10">
        <f t="shared" si="23"/>
        <v>2014</v>
      </c>
      <c r="C175" s="10">
        <f t="shared" si="24"/>
        <v>8</v>
      </c>
      <c r="D175">
        <f t="shared" si="19"/>
        <v>262</v>
      </c>
      <c r="E175">
        <f t="shared" si="20"/>
        <v>4</v>
      </c>
      <c r="F175">
        <f t="shared" si="21"/>
        <v>0</v>
      </c>
      <c r="G175">
        <f t="shared" si="22"/>
        <v>3</v>
      </c>
      <c r="H175" s="5">
        <f t="shared" si="25"/>
        <v>32.1</v>
      </c>
      <c r="I175" s="7">
        <f t="shared" si="26"/>
        <v>63</v>
      </c>
      <c r="J175" s="8">
        <v>41858</v>
      </c>
      <c r="K175">
        <v>63</v>
      </c>
      <c r="L175" t="s">
        <v>20</v>
      </c>
      <c r="M175">
        <v>0</v>
      </c>
      <c r="N175" t="s">
        <v>159</v>
      </c>
      <c r="O175">
        <v>415</v>
      </c>
      <c r="S175" t="s">
        <v>28</v>
      </c>
      <c r="T175" t="s">
        <v>15</v>
      </c>
      <c r="U175">
        <v>32.1</v>
      </c>
    </row>
    <row r="176" spans="1:21" x14ac:dyDescent="0.45">
      <c r="A176" s="8">
        <f t="shared" si="18"/>
        <v>41859</v>
      </c>
      <c r="B176" s="10">
        <f t="shared" si="23"/>
        <v>2014</v>
      </c>
      <c r="C176" s="10">
        <f t="shared" si="24"/>
        <v>8</v>
      </c>
      <c r="D176">
        <f t="shared" si="19"/>
        <v>263</v>
      </c>
      <c r="E176">
        <f t="shared" si="20"/>
        <v>5</v>
      </c>
      <c r="F176">
        <f t="shared" si="21"/>
        <v>1</v>
      </c>
      <c r="G176">
        <f t="shared" si="22"/>
        <v>5</v>
      </c>
      <c r="H176" s="5">
        <f t="shared" si="25"/>
        <v>31.1</v>
      </c>
      <c r="I176" s="7">
        <f t="shared" si="26"/>
        <v>129</v>
      </c>
      <c r="J176" s="8">
        <v>41859</v>
      </c>
      <c r="K176">
        <v>129</v>
      </c>
      <c r="L176" t="s">
        <v>22</v>
      </c>
      <c r="M176">
        <v>0</v>
      </c>
      <c r="N176" t="s">
        <v>98</v>
      </c>
      <c r="P176" t="s">
        <v>93</v>
      </c>
      <c r="R176">
        <v>1</v>
      </c>
      <c r="S176" t="s">
        <v>25</v>
      </c>
      <c r="T176" t="s">
        <v>15</v>
      </c>
      <c r="U176">
        <v>31.1</v>
      </c>
    </row>
    <row r="177" spans="1:21" x14ac:dyDescent="0.45">
      <c r="A177" s="8">
        <f t="shared" si="18"/>
        <v>41862</v>
      </c>
      <c r="B177" s="10">
        <f t="shared" si="23"/>
        <v>2014</v>
      </c>
      <c r="C177" s="10">
        <f t="shared" si="24"/>
        <v>8</v>
      </c>
      <c r="D177">
        <f t="shared" si="19"/>
        <v>266</v>
      </c>
      <c r="E177">
        <f t="shared" si="20"/>
        <v>1</v>
      </c>
      <c r="F177">
        <f t="shared" si="21"/>
        <v>0</v>
      </c>
      <c r="G177">
        <f t="shared" si="22"/>
        <v>3</v>
      </c>
      <c r="H177" s="5">
        <f t="shared" si="25"/>
        <v>32.4</v>
      </c>
      <c r="I177" s="7">
        <f t="shared" si="26"/>
        <v>45</v>
      </c>
      <c r="J177" s="8">
        <v>41862</v>
      </c>
      <c r="K177">
        <v>45</v>
      </c>
      <c r="L177" t="s">
        <v>12</v>
      </c>
      <c r="M177">
        <v>0</v>
      </c>
      <c r="N177" t="s">
        <v>160</v>
      </c>
      <c r="O177">
        <v>411</v>
      </c>
      <c r="S177" t="s">
        <v>28</v>
      </c>
      <c r="T177" t="s">
        <v>15</v>
      </c>
      <c r="U177">
        <v>32.4</v>
      </c>
    </row>
    <row r="178" spans="1:21" x14ac:dyDescent="0.45">
      <c r="A178" s="8">
        <f t="shared" si="18"/>
        <v>41863</v>
      </c>
      <c r="B178" s="10">
        <f t="shared" si="23"/>
        <v>2014</v>
      </c>
      <c r="C178" s="10">
        <f t="shared" si="24"/>
        <v>8</v>
      </c>
      <c r="D178">
        <f t="shared" si="19"/>
        <v>267</v>
      </c>
      <c r="E178">
        <f t="shared" si="20"/>
        <v>2</v>
      </c>
      <c r="F178">
        <f t="shared" si="21"/>
        <v>0</v>
      </c>
      <c r="G178">
        <f t="shared" si="22"/>
        <v>1</v>
      </c>
      <c r="H178" s="5">
        <f t="shared" si="25"/>
        <v>29.4</v>
      </c>
      <c r="I178" s="7">
        <f t="shared" si="26"/>
        <v>40</v>
      </c>
      <c r="J178" s="8">
        <v>41863</v>
      </c>
      <c r="K178">
        <v>40</v>
      </c>
      <c r="L178" t="s">
        <v>16</v>
      </c>
      <c r="M178">
        <v>1</v>
      </c>
      <c r="N178" t="s">
        <v>161</v>
      </c>
      <c r="O178">
        <v>400</v>
      </c>
      <c r="S178" t="s">
        <v>46</v>
      </c>
      <c r="T178">
        <v>0</v>
      </c>
      <c r="U178">
        <v>29.4</v>
      </c>
    </row>
    <row r="179" spans="1:21" x14ac:dyDescent="0.45">
      <c r="A179" s="8">
        <f t="shared" si="18"/>
        <v>41869</v>
      </c>
      <c r="B179" s="10">
        <f t="shared" si="23"/>
        <v>2014</v>
      </c>
      <c r="C179" s="10">
        <f t="shared" si="24"/>
        <v>8</v>
      </c>
      <c r="D179">
        <f t="shared" si="19"/>
        <v>273</v>
      </c>
      <c r="E179">
        <f t="shared" si="20"/>
        <v>1</v>
      </c>
      <c r="F179">
        <f t="shared" si="21"/>
        <v>0</v>
      </c>
      <c r="G179">
        <f t="shared" si="22"/>
        <v>5</v>
      </c>
      <c r="H179" s="5">
        <f t="shared" si="25"/>
        <v>32.200000000000003</v>
      </c>
      <c r="I179" s="7">
        <f t="shared" si="26"/>
        <v>56</v>
      </c>
      <c r="J179" s="8">
        <v>41869</v>
      </c>
      <c r="K179">
        <v>56</v>
      </c>
      <c r="L179" t="s">
        <v>12</v>
      </c>
      <c r="M179">
        <v>0</v>
      </c>
      <c r="N179" t="s">
        <v>162</v>
      </c>
      <c r="O179">
        <v>396</v>
      </c>
      <c r="S179" t="s">
        <v>25</v>
      </c>
      <c r="T179" t="s">
        <v>15</v>
      </c>
      <c r="U179">
        <v>32.200000000000003</v>
      </c>
    </row>
    <row r="180" spans="1:21" x14ac:dyDescent="0.45">
      <c r="A180" s="8">
        <f t="shared" si="18"/>
        <v>41870</v>
      </c>
      <c r="B180" s="10">
        <f t="shared" si="23"/>
        <v>2014</v>
      </c>
      <c r="C180" s="10">
        <f t="shared" si="24"/>
        <v>8</v>
      </c>
      <c r="D180">
        <f t="shared" si="19"/>
        <v>274</v>
      </c>
      <c r="E180">
        <f t="shared" si="20"/>
        <v>2</v>
      </c>
      <c r="F180">
        <f t="shared" si="21"/>
        <v>0</v>
      </c>
      <c r="G180">
        <f t="shared" si="22"/>
        <v>3</v>
      </c>
      <c r="H180" s="5">
        <f t="shared" si="25"/>
        <v>33.299999999999997</v>
      </c>
      <c r="I180" s="7">
        <f t="shared" si="26"/>
        <v>53</v>
      </c>
      <c r="J180" s="8">
        <v>41870</v>
      </c>
      <c r="K180">
        <v>53</v>
      </c>
      <c r="L180" t="s">
        <v>16</v>
      </c>
      <c r="M180">
        <v>1</v>
      </c>
      <c r="N180" t="s">
        <v>163</v>
      </c>
      <c r="O180">
        <v>385</v>
      </c>
      <c r="S180" t="s">
        <v>28</v>
      </c>
      <c r="T180" t="s">
        <v>15</v>
      </c>
      <c r="U180">
        <v>33.299999999999997</v>
      </c>
    </row>
    <row r="181" spans="1:21" x14ac:dyDescent="0.45">
      <c r="A181" s="8">
        <f t="shared" si="18"/>
        <v>41871</v>
      </c>
      <c r="B181" s="10">
        <f t="shared" si="23"/>
        <v>2014</v>
      </c>
      <c r="C181" s="10">
        <f t="shared" si="24"/>
        <v>8</v>
      </c>
      <c r="D181">
        <f t="shared" si="19"/>
        <v>275</v>
      </c>
      <c r="E181">
        <f t="shared" si="20"/>
        <v>3</v>
      </c>
      <c r="F181">
        <f t="shared" si="21"/>
        <v>0</v>
      </c>
      <c r="G181">
        <f t="shared" si="22"/>
        <v>2</v>
      </c>
      <c r="H181" s="5">
        <f t="shared" si="25"/>
        <v>33.299999999999997</v>
      </c>
      <c r="I181" s="7">
        <f t="shared" si="26"/>
        <v>56</v>
      </c>
      <c r="J181" s="8">
        <v>41871</v>
      </c>
      <c r="K181">
        <v>56</v>
      </c>
      <c r="L181" t="s">
        <v>18</v>
      </c>
      <c r="M181">
        <v>0</v>
      </c>
      <c r="N181" t="s">
        <v>164</v>
      </c>
      <c r="O181">
        <v>423</v>
      </c>
      <c r="P181" t="s">
        <v>116</v>
      </c>
      <c r="Q181" t="s">
        <v>43</v>
      </c>
      <c r="S181" t="s">
        <v>14</v>
      </c>
      <c r="T181" t="s">
        <v>15</v>
      </c>
      <c r="U181">
        <v>33.299999999999997</v>
      </c>
    </row>
    <row r="182" spans="1:21" x14ac:dyDescent="0.45">
      <c r="A182" s="8">
        <f t="shared" si="18"/>
        <v>41872</v>
      </c>
      <c r="B182" s="10">
        <f t="shared" si="23"/>
        <v>2014</v>
      </c>
      <c r="C182" s="10">
        <f t="shared" si="24"/>
        <v>8</v>
      </c>
      <c r="D182">
        <f t="shared" si="19"/>
        <v>276</v>
      </c>
      <c r="E182">
        <f t="shared" si="20"/>
        <v>4</v>
      </c>
      <c r="F182">
        <f t="shared" si="21"/>
        <v>0</v>
      </c>
      <c r="G182">
        <f t="shared" si="22"/>
        <v>6</v>
      </c>
      <c r="H182" s="5">
        <f t="shared" si="25"/>
        <v>33</v>
      </c>
      <c r="I182" s="7">
        <f t="shared" si="26"/>
        <v>54</v>
      </c>
      <c r="J182" s="8">
        <v>41872</v>
      </c>
      <c r="K182">
        <v>54</v>
      </c>
      <c r="L182" t="s">
        <v>20</v>
      </c>
      <c r="M182">
        <v>0</v>
      </c>
      <c r="N182" t="s">
        <v>165</v>
      </c>
      <c r="O182">
        <v>405</v>
      </c>
      <c r="Q182" t="s">
        <v>90</v>
      </c>
      <c r="S182" t="s">
        <v>30</v>
      </c>
      <c r="T182" t="s">
        <v>15</v>
      </c>
      <c r="U182">
        <v>33</v>
      </c>
    </row>
    <row r="183" spans="1:21" x14ac:dyDescent="0.45">
      <c r="A183" s="8">
        <f t="shared" si="18"/>
        <v>41873</v>
      </c>
      <c r="B183" s="10">
        <f t="shared" si="23"/>
        <v>2014</v>
      </c>
      <c r="C183" s="10">
        <f t="shared" si="24"/>
        <v>8</v>
      </c>
      <c r="D183">
        <f t="shared" si="19"/>
        <v>277</v>
      </c>
      <c r="E183">
        <f t="shared" si="20"/>
        <v>5</v>
      </c>
      <c r="F183">
        <f t="shared" si="21"/>
        <v>1</v>
      </c>
      <c r="G183">
        <f t="shared" si="22"/>
        <v>3</v>
      </c>
      <c r="H183" s="5">
        <f t="shared" si="25"/>
        <v>33.1</v>
      </c>
      <c r="I183" s="7">
        <f t="shared" si="26"/>
        <v>100</v>
      </c>
      <c r="J183" s="8">
        <v>41873</v>
      </c>
      <c r="K183">
        <v>100</v>
      </c>
      <c r="L183" t="s">
        <v>22</v>
      </c>
      <c r="M183">
        <v>1</v>
      </c>
      <c r="N183" t="s">
        <v>166</v>
      </c>
      <c r="P183" t="s">
        <v>93</v>
      </c>
      <c r="S183" t="s">
        <v>28</v>
      </c>
      <c r="T183" t="s">
        <v>15</v>
      </c>
      <c r="U183">
        <v>33.1</v>
      </c>
    </row>
    <row r="184" spans="1:21" x14ac:dyDescent="0.45">
      <c r="A184" s="8">
        <f t="shared" si="18"/>
        <v>41876</v>
      </c>
      <c r="B184" s="10">
        <f t="shared" si="23"/>
        <v>2014</v>
      </c>
      <c r="C184" s="10">
        <f t="shared" si="24"/>
        <v>8</v>
      </c>
      <c r="D184">
        <f t="shared" si="19"/>
        <v>280</v>
      </c>
      <c r="E184">
        <f t="shared" si="20"/>
        <v>1</v>
      </c>
      <c r="F184">
        <f t="shared" si="21"/>
        <v>0</v>
      </c>
      <c r="G184">
        <f t="shared" si="22"/>
        <v>5</v>
      </c>
      <c r="H184" s="5">
        <f t="shared" si="25"/>
        <v>26</v>
      </c>
      <c r="I184" s="7">
        <f t="shared" si="26"/>
        <v>55</v>
      </c>
      <c r="J184" s="8">
        <v>41876</v>
      </c>
      <c r="K184">
        <v>55</v>
      </c>
      <c r="L184" t="s">
        <v>12</v>
      </c>
      <c r="M184">
        <v>0</v>
      </c>
      <c r="N184" t="s">
        <v>167</v>
      </c>
      <c r="O184">
        <v>412</v>
      </c>
      <c r="S184" t="s">
        <v>25</v>
      </c>
      <c r="T184">
        <v>0</v>
      </c>
      <c r="U184">
        <v>26</v>
      </c>
    </row>
    <row r="185" spans="1:21" x14ac:dyDescent="0.45">
      <c r="A185" s="8">
        <f t="shared" si="18"/>
        <v>41877</v>
      </c>
      <c r="B185" s="10">
        <f t="shared" si="23"/>
        <v>2014</v>
      </c>
      <c r="C185" s="10">
        <f t="shared" si="24"/>
        <v>8</v>
      </c>
      <c r="D185">
        <f t="shared" si="19"/>
        <v>281</v>
      </c>
      <c r="E185">
        <f t="shared" si="20"/>
        <v>2</v>
      </c>
      <c r="F185">
        <f t="shared" si="21"/>
        <v>0</v>
      </c>
      <c r="G185">
        <f t="shared" si="22"/>
        <v>1</v>
      </c>
      <c r="H185" s="5">
        <f t="shared" si="25"/>
        <v>26.2</v>
      </c>
      <c r="I185" s="7">
        <f t="shared" si="26"/>
        <v>68</v>
      </c>
      <c r="J185" s="8">
        <v>41877</v>
      </c>
      <c r="K185">
        <v>68</v>
      </c>
      <c r="L185" t="s">
        <v>16</v>
      </c>
      <c r="M185">
        <v>0</v>
      </c>
      <c r="N185" t="s">
        <v>92</v>
      </c>
      <c r="O185">
        <v>400</v>
      </c>
      <c r="S185" t="s">
        <v>46</v>
      </c>
      <c r="T185">
        <v>0</v>
      </c>
      <c r="U185">
        <v>26.2</v>
      </c>
    </row>
    <row r="186" spans="1:21" x14ac:dyDescent="0.45">
      <c r="A186" s="8">
        <f t="shared" si="18"/>
        <v>41878</v>
      </c>
      <c r="B186" s="10">
        <f t="shared" si="23"/>
        <v>2014</v>
      </c>
      <c r="C186" s="10">
        <f t="shared" si="24"/>
        <v>8</v>
      </c>
      <c r="D186">
        <f t="shared" si="19"/>
        <v>282</v>
      </c>
      <c r="E186">
        <f t="shared" si="20"/>
        <v>3</v>
      </c>
      <c r="F186">
        <f t="shared" si="21"/>
        <v>0</v>
      </c>
      <c r="G186">
        <f t="shared" si="22"/>
        <v>5</v>
      </c>
      <c r="H186" s="5">
        <f t="shared" si="25"/>
        <v>21</v>
      </c>
      <c r="I186" s="7">
        <f t="shared" si="26"/>
        <v>62</v>
      </c>
      <c r="J186" s="8">
        <v>41878</v>
      </c>
      <c r="K186">
        <v>62</v>
      </c>
      <c r="L186" t="s">
        <v>18</v>
      </c>
      <c r="M186">
        <v>0</v>
      </c>
      <c r="N186" t="s">
        <v>168</v>
      </c>
      <c r="O186">
        <v>410</v>
      </c>
      <c r="S186" t="s">
        <v>25</v>
      </c>
      <c r="T186">
        <v>0</v>
      </c>
      <c r="U186">
        <v>21</v>
      </c>
    </row>
    <row r="187" spans="1:21" x14ac:dyDescent="0.45">
      <c r="A187" s="8">
        <f t="shared" si="18"/>
        <v>41879</v>
      </c>
      <c r="B187" s="10">
        <f t="shared" si="23"/>
        <v>2014</v>
      </c>
      <c r="C187" s="10">
        <f t="shared" si="24"/>
        <v>8</v>
      </c>
      <c r="D187">
        <f t="shared" si="19"/>
        <v>283</v>
      </c>
      <c r="E187">
        <f t="shared" si="20"/>
        <v>4</v>
      </c>
      <c r="F187">
        <f t="shared" si="21"/>
        <v>0</v>
      </c>
      <c r="G187">
        <f t="shared" si="22"/>
        <v>1</v>
      </c>
      <c r="H187" s="5">
        <f t="shared" si="25"/>
        <v>21.6</v>
      </c>
      <c r="I187" s="7">
        <f t="shared" si="26"/>
        <v>56</v>
      </c>
      <c r="J187" s="8">
        <v>41879</v>
      </c>
      <c r="K187">
        <v>56</v>
      </c>
      <c r="L187" t="s">
        <v>20</v>
      </c>
      <c r="M187">
        <v>0</v>
      </c>
      <c r="N187" t="s">
        <v>169</v>
      </c>
      <c r="O187">
        <v>396</v>
      </c>
      <c r="S187" t="s">
        <v>46</v>
      </c>
      <c r="T187">
        <v>0</v>
      </c>
      <c r="U187">
        <v>21.6</v>
      </c>
    </row>
    <row r="188" spans="1:21" x14ac:dyDescent="0.45">
      <c r="A188" s="8">
        <f t="shared" si="18"/>
        <v>41880</v>
      </c>
      <c r="B188" s="10">
        <f t="shared" si="23"/>
        <v>2014</v>
      </c>
      <c r="C188" s="10">
        <f t="shared" si="24"/>
        <v>8</v>
      </c>
      <c r="D188">
        <f t="shared" si="19"/>
        <v>284</v>
      </c>
      <c r="E188">
        <f t="shared" si="20"/>
        <v>5</v>
      </c>
      <c r="F188">
        <f t="shared" si="21"/>
        <v>0</v>
      </c>
      <c r="G188">
        <f t="shared" si="22"/>
        <v>5</v>
      </c>
      <c r="H188" s="5">
        <f t="shared" si="25"/>
        <v>25.1</v>
      </c>
      <c r="I188" s="7">
        <f t="shared" si="26"/>
        <v>39</v>
      </c>
      <c r="J188" s="8">
        <v>41880</v>
      </c>
      <c r="K188">
        <v>39</v>
      </c>
      <c r="L188" t="s">
        <v>22</v>
      </c>
      <c r="M188">
        <v>0</v>
      </c>
      <c r="N188" t="s">
        <v>170</v>
      </c>
      <c r="O188">
        <v>398</v>
      </c>
      <c r="S188" t="s">
        <v>25</v>
      </c>
      <c r="T188">
        <v>0</v>
      </c>
      <c r="U188">
        <v>25.1</v>
      </c>
    </row>
    <row r="189" spans="1:21" x14ac:dyDescent="0.45">
      <c r="A189" s="8">
        <f t="shared" si="18"/>
        <v>41883</v>
      </c>
      <c r="B189" s="10">
        <f t="shared" si="23"/>
        <v>2014</v>
      </c>
      <c r="C189" s="10">
        <f t="shared" si="24"/>
        <v>9</v>
      </c>
      <c r="D189">
        <f t="shared" si="19"/>
        <v>287</v>
      </c>
      <c r="E189">
        <f t="shared" si="20"/>
        <v>1</v>
      </c>
      <c r="F189">
        <f t="shared" si="21"/>
        <v>0</v>
      </c>
      <c r="G189">
        <f t="shared" si="22"/>
        <v>5</v>
      </c>
      <c r="H189" s="5">
        <f t="shared" si="25"/>
        <v>23.4</v>
      </c>
      <c r="I189" s="7">
        <f t="shared" si="26"/>
        <v>65</v>
      </c>
      <c r="J189" s="8">
        <v>41883</v>
      </c>
      <c r="K189">
        <v>65</v>
      </c>
      <c r="L189" t="s">
        <v>12</v>
      </c>
      <c r="M189">
        <v>1</v>
      </c>
      <c r="N189" t="s">
        <v>171</v>
      </c>
      <c r="O189">
        <v>380</v>
      </c>
      <c r="S189" t="s">
        <v>25</v>
      </c>
      <c r="T189" t="s">
        <v>15</v>
      </c>
      <c r="U189">
        <v>23.4</v>
      </c>
    </row>
    <row r="190" spans="1:21" x14ac:dyDescent="0.45">
      <c r="A190" s="8">
        <f t="shared" si="18"/>
        <v>41884</v>
      </c>
      <c r="B190" s="10">
        <f t="shared" si="23"/>
        <v>2014</v>
      </c>
      <c r="C190" s="10">
        <f t="shared" si="24"/>
        <v>9</v>
      </c>
      <c r="D190">
        <f t="shared" si="19"/>
        <v>288</v>
      </c>
      <c r="E190">
        <f t="shared" si="20"/>
        <v>2</v>
      </c>
      <c r="F190">
        <f t="shared" si="21"/>
        <v>0</v>
      </c>
      <c r="G190">
        <f t="shared" si="22"/>
        <v>3</v>
      </c>
      <c r="H190" s="5">
        <f t="shared" si="25"/>
        <v>29.1</v>
      </c>
      <c r="I190" s="7">
        <f t="shared" si="26"/>
        <v>68</v>
      </c>
      <c r="J190" s="8">
        <v>41884</v>
      </c>
      <c r="K190">
        <v>68</v>
      </c>
      <c r="L190" t="s">
        <v>16</v>
      </c>
      <c r="M190">
        <v>1</v>
      </c>
      <c r="N190" t="s">
        <v>172</v>
      </c>
      <c r="O190">
        <v>440</v>
      </c>
      <c r="P190" t="s">
        <v>173</v>
      </c>
      <c r="S190" t="s">
        <v>28</v>
      </c>
      <c r="T190" t="s">
        <v>15</v>
      </c>
      <c r="U190">
        <v>29.1</v>
      </c>
    </row>
    <row r="191" spans="1:21" x14ac:dyDescent="0.45">
      <c r="A191" s="8">
        <f t="shared" si="18"/>
        <v>41885</v>
      </c>
      <c r="B191" s="10">
        <f t="shared" si="23"/>
        <v>2014</v>
      </c>
      <c r="C191" s="10">
        <f t="shared" si="24"/>
        <v>9</v>
      </c>
      <c r="D191">
        <f t="shared" si="19"/>
        <v>289</v>
      </c>
      <c r="E191">
        <f t="shared" si="20"/>
        <v>3</v>
      </c>
      <c r="F191">
        <f t="shared" si="21"/>
        <v>0</v>
      </c>
      <c r="G191">
        <f t="shared" si="22"/>
        <v>5</v>
      </c>
      <c r="H191" s="5">
        <f t="shared" si="25"/>
        <v>26.7</v>
      </c>
      <c r="I191" s="7">
        <f t="shared" si="26"/>
        <v>53</v>
      </c>
      <c r="J191" s="8">
        <v>41885</v>
      </c>
      <c r="K191">
        <v>53</v>
      </c>
      <c r="L191" t="s">
        <v>18</v>
      </c>
      <c r="M191">
        <v>0</v>
      </c>
      <c r="N191" t="s">
        <v>174</v>
      </c>
      <c r="O191">
        <v>408</v>
      </c>
      <c r="S191" t="s">
        <v>25</v>
      </c>
      <c r="T191" t="s">
        <v>15</v>
      </c>
      <c r="U191">
        <v>26.7</v>
      </c>
    </row>
    <row r="192" spans="1:21" x14ac:dyDescent="0.45">
      <c r="A192" s="8">
        <f t="shared" si="18"/>
        <v>41886</v>
      </c>
      <c r="B192" s="10">
        <f t="shared" si="23"/>
        <v>2014</v>
      </c>
      <c r="C192" s="10">
        <f t="shared" si="24"/>
        <v>9</v>
      </c>
      <c r="D192">
        <f t="shared" si="19"/>
        <v>290</v>
      </c>
      <c r="E192">
        <f t="shared" si="20"/>
        <v>4</v>
      </c>
      <c r="F192">
        <f t="shared" si="21"/>
        <v>0</v>
      </c>
      <c r="G192">
        <f t="shared" si="22"/>
        <v>5</v>
      </c>
      <c r="H192" s="5">
        <f t="shared" si="25"/>
        <v>26.5</v>
      </c>
      <c r="I192" s="7">
        <f t="shared" si="26"/>
        <v>54</v>
      </c>
      <c r="J192" s="8">
        <v>41886</v>
      </c>
      <c r="K192">
        <v>54</v>
      </c>
      <c r="L192" t="s">
        <v>20</v>
      </c>
      <c r="M192">
        <v>1</v>
      </c>
      <c r="N192" t="s">
        <v>175</v>
      </c>
      <c r="O192">
        <v>405</v>
      </c>
      <c r="S192" t="s">
        <v>25</v>
      </c>
      <c r="T192">
        <v>0</v>
      </c>
      <c r="U192">
        <v>26.5</v>
      </c>
    </row>
    <row r="193" spans="1:21" x14ac:dyDescent="0.45">
      <c r="A193" s="8">
        <f t="shared" si="18"/>
        <v>41887</v>
      </c>
      <c r="B193" s="10">
        <f t="shared" si="23"/>
        <v>2014</v>
      </c>
      <c r="C193" s="10">
        <f t="shared" si="24"/>
        <v>9</v>
      </c>
      <c r="D193">
        <f t="shared" si="19"/>
        <v>291</v>
      </c>
      <c r="E193">
        <f t="shared" si="20"/>
        <v>5</v>
      </c>
      <c r="F193">
        <f t="shared" si="21"/>
        <v>0</v>
      </c>
      <c r="G193">
        <f t="shared" si="22"/>
        <v>3</v>
      </c>
      <c r="H193" s="5">
        <f t="shared" si="25"/>
        <v>30.2</v>
      </c>
      <c r="I193" s="7">
        <f t="shared" si="26"/>
        <v>43</v>
      </c>
      <c r="J193" s="8">
        <v>41887</v>
      </c>
      <c r="K193">
        <v>43</v>
      </c>
      <c r="L193" t="s">
        <v>22</v>
      </c>
      <c r="M193">
        <v>0</v>
      </c>
      <c r="N193" t="s">
        <v>82</v>
      </c>
      <c r="O193">
        <v>380</v>
      </c>
      <c r="S193" t="s">
        <v>28</v>
      </c>
      <c r="T193" t="s">
        <v>15</v>
      </c>
      <c r="U193">
        <v>30.2</v>
      </c>
    </row>
    <row r="194" spans="1:21" x14ac:dyDescent="0.45">
      <c r="A194" s="8">
        <f t="shared" ref="A194:A207" si="27">J194</f>
        <v>41890</v>
      </c>
      <c r="B194" s="10">
        <f t="shared" si="23"/>
        <v>2014</v>
      </c>
      <c r="C194" s="10">
        <f t="shared" si="24"/>
        <v>9</v>
      </c>
      <c r="D194">
        <f t="shared" ref="D194:D208" si="28">DATEDIF($A$2,A194,"d")</f>
        <v>294</v>
      </c>
      <c r="E194">
        <f t="shared" ref="E194:E208" si="29">IF($L194="月",1,IF($L194="火",2,IF($L194="水",3,IF($L194="木",4,IF($L194="金",5,IF($L194="土",6,IF($L194="日",7,"***")))))))</f>
        <v>1</v>
      </c>
      <c r="F194">
        <f t="shared" ref="F194:F208" si="30">IF($P194="お楽しみメニュー",1,0)</f>
        <v>0</v>
      </c>
      <c r="G194">
        <f t="shared" ref="G194:G208" si="31">VLOOKUP($S194,M_天候,2)</f>
        <v>5</v>
      </c>
      <c r="H194" s="5">
        <f t="shared" si="25"/>
        <v>23.1</v>
      </c>
      <c r="I194" s="7">
        <f t="shared" si="26"/>
        <v>68</v>
      </c>
      <c r="J194" s="8">
        <v>41890</v>
      </c>
      <c r="K194">
        <v>68</v>
      </c>
      <c r="L194" t="s">
        <v>12</v>
      </c>
      <c r="M194">
        <v>1</v>
      </c>
      <c r="N194" t="s">
        <v>176</v>
      </c>
      <c r="O194">
        <v>385</v>
      </c>
      <c r="S194" t="s">
        <v>25</v>
      </c>
      <c r="T194" t="s">
        <v>15</v>
      </c>
      <c r="U194">
        <v>23.1</v>
      </c>
    </row>
    <row r="195" spans="1:21" x14ac:dyDescent="0.45">
      <c r="A195" s="8">
        <f t="shared" si="27"/>
        <v>41891</v>
      </c>
      <c r="B195" s="10">
        <f t="shared" ref="B195:B208" si="32">YEAR($J195)</f>
        <v>2014</v>
      </c>
      <c r="C195" s="10">
        <f t="shared" ref="C195:C208" si="33">MONTH($J195)</f>
        <v>9</v>
      </c>
      <c r="D195">
        <f t="shared" si="28"/>
        <v>295</v>
      </c>
      <c r="E195">
        <f t="shared" si="29"/>
        <v>2</v>
      </c>
      <c r="F195">
        <f t="shared" si="30"/>
        <v>0</v>
      </c>
      <c r="G195">
        <f t="shared" si="31"/>
        <v>3</v>
      </c>
      <c r="H195" s="5">
        <f t="shared" ref="H195:H208" si="34">$U195</f>
        <v>26.8</v>
      </c>
      <c r="I195" s="7">
        <f t="shared" ref="I195:I208" si="35">K195</f>
        <v>63</v>
      </c>
      <c r="J195" s="8">
        <v>41891</v>
      </c>
      <c r="K195">
        <v>63</v>
      </c>
      <c r="L195" t="s">
        <v>16</v>
      </c>
      <c r="M195">
        <v>0</v>
      </c>
      <c r="N195" t="s">
        <v>37</v>
      </c>
      <c r="O195">
        <v>460</v>
      </c>
      <c r="S195" t="s">
        <v>28</v>
      </c>
      <c r="T195" t="s">
        <v>15</v>
      </c>
      <c r="U195">
        <v>26.8</v>
      </c>
    </row>
    <row r="196" spans="1:21" x14ac:dyDescent="0.45">
      <c r="A196" s="8">
        <f t="shared" si="27"/>
        <v>41892</v>
      </c>
      <c r="B196" s="10">
        <f t="shared" si="32"/>
        <v>2014</v>
      </c>
      <c r="C196" s="10">
        <f t="shared" si="33"/>
        <v>9</v>
      </c>
      <c r="D196">
        <f t="shared" si="28"/>
        <v>296</v>
      </c>
      <c r="E196">
        <f t="shared" si="29"/>
        <v>3</v>
      </c>
      <c r="F196">
        <f t="shared" si="30"/>
        <v>0</v>
      </c>
      <c r="G196">
        <f t="shared" si="31"/>
        <v>5</v>
      </c>
      <c r="H196" s="5">
        <f t="shared" si="34"/>
        <v>25</v>
      </c>
      <c r="I196" s="7">
        <f t="shared" si="35"/>
        <v>54</v>
      </c>
      <c r="J196" s="8">
        <v>41892</v>
      </c>
      <c r="K196">
        <v>54</v>
      </c>
      <c r="L196" t="s">
        <v>18</v>
      </c>
      <c r="M196">
        <v>0</v>
      </c>
      <c r="N196" t="s">
        <v>177</v>
      </c>
      <c r="O196">
        <v>450</v>
      </c>
      <c r="R196">
        <v>1</v>
      </c>
      <c r="S196" t="s">
        <v>25</v>
      </c>
      <c r="T196">
        <v>0</v>
      </c>
      <c r="U196">
        <v>25</v>
      </c>
    </row>
    <row r="197" spans="1:21" x14ac:dyDescent="0.45">
      <c r="A197" s="8">
        <f t="shared" si="27"/>
        <v>41893</v>
      </c>
      <c r="B197" s="10">
        <f t="shared" si="32"/>
        <v>2014</v>
      </c>
      <c r="C197" s="10">
        <f t="shared" si="33"/>
        <v>9</v>
      </c>
      <c r="D197">
        <f t="shared" si="28"/>
        <v>297</v>
      </c>
      <c r="E197">
        <f t="shared" si="29"/>
        <v>4</v>
      </c>
      <c r="F197">
        <f t="shared" si="30"/>
        <v>0</v>
      </c>
      <c r="G197">
        <f t="shared" si="31"/>
        <v>5</v>
      </c>
      <c r="H197" s="5">
        <f t="shared" si="34"/>
        <v>21.9</v>
      </c>
      <c r="I197" s="7">
        <f t="shared" si="35"/>
        <v>53</v>
      </c>
      <c r="J197" s="8">
        <v>41893</v>
      </c>
      <c r="K197">
        <v>53</v>
      </c>
      <c r="L197" t="s">
        <v>20</v>
      </c>
      <c r="M197">
        <v>0</v>
      </c>
      <c r="N197" t="s">
        <v>109</v>
      </c>
      <c r="O197">
        <v>385</v>
      </c>
      <c r="S197" t="s">
        <v>25</v>
      </c>
      <c r="T197" t="s">
        <v>15</v>
      </c>
      <c r="U197">
        <v>21.9</v>
      </c>
    </row>
    <row r="198" spans="1:21" x14ac:dyDescent="0.45">
      <c r="A198" s="8">
        <f t="shared" si="27"/>
        <v>41894</v>
      </c>
      <c r="B198" s="10">
        <f t="shared" si="32"/>
        <v>2014</v>
      </c>
      <c r="C198" s="10">
        <f t="shared" si="33"/>
        <v>9</v>
      </c>
      <c r="D198">
        <f t="shared" si="28"/>
        <v>298</v>
      </c>
      <c r="E198">
        <f t="shared" si="29"/>
        <v>5</v>
      </c>
      <c r="F198">
        <f t="shared" si="30"/>
        <v>1</v>
      </c>
      <c r="G198">
        <f t="shared" si="31"/>
        <v>3</v>
      </c>
      <c r="H198" s="5">
        <f t="shared" si="34"/>
        <v>27.3</v>
      </c>
      <c r="I198" s="7">
        <f t="shared" si="35"/>
        <v>115</v>
      </c>
      <c r="J198" s="8">
        <v>41894</v>
      </c>
      <c r="K198">
        <v>115</v>
      </c>
      <c r="L198" t="s">
        <v>22</v>
      </c>
      <c r="M198">
        <v>0</v>
      </c>
      <c r="N198" t="s">
        <v>112</v>
      </c>
      <c r="P198" t="s">
        <v>93</v>
      </c>
      <c r="S198" t="s">
        <v>28</v>
      </c>
      <c r="T198" t="s">
        <v>15</v>
      </c>
      <c r="U198">
        <v>27.3</v>
      </c>
    </row>
    <row r="199" spans="1:21" x14ac:dyDescent="0.45">
      <c r="A199" s="8">
        <f t="shared" si="27"/>
        <v>41898</v>
      </c>
      <c r="B199" s="10">
        <f t="shared" si="32"/>
        <v>2014</v>
      </c>
      <c r="C199" s="10">
        <f t="shared" si="33"/>
        <v>9</v>
      </c>
      <c r="D199">
        <f t="shared" si="28"/>
        <v>302</v>
      </c>
      <c r="E199">
        <f t="shared" si="29"/>
        <v>2</v>
      </c>
      <c r="F199">
        <f t="shared" si="30"/>
        <v>0</v>
      </c>
      <c r="G199">
        <f t="shared" si="31"/>
        <v>3</v>
      </c>
      <c r="H199" s="5">
        <f t="shared" si="34"/>
        <v>28.8</v>
      </c>
      <c r="I199" s="7">
        <f t="shared" si="35"/>
        <v>56</v>
      </c>
      <c r="J199" s="8">
        <v>41898</v>
      </c>
      <c r="K199">
        <v>56</v>
      </c>
      <c r="L199" t="s">
        <v>16</v>
      </c>
      <c r="M199">
        <v>0</v>
      </c>
      <c r="N199" t="s">
        <v>178</v>
      </c>
      <c r="O199">
        <v>438</v>
      </c>
      <c r="S199" t="s">
        <v>28</v>
      </c>
      <c r="T199" t="s">
        <v>15</v>
      </c>
      <c r="U199">
        <v>28.8</v>
      </c>
    </row>
    <row r="200" spans="1:21" x14ac:dyDescent="0.45">
      <c r="A200" s="8">
        <f t="shared" si="27"/>
        <v>41899</v>
      </c>
      <c r="B200" s="10">
        <f t="shared" si="32"/>
        <v>2014</v>
      </c>
      <c r="C200" s="10">
        <f t="shared" si="33"/>
        <v>9</v>
      </c>
      <c r="D200">
        <f t="shared" si="28"/>
        <v>303</v>
      </c>
      <c r="E200">
        <f t="shared" si="29"/>
        <v>3</v>
      </c>
      <c r="F200">
        <f t="shared" si="30"/>
        <v>0</v>
      </c>
      <c r="G200">
        <f t="shared" si="31"/>
        <v>5</v>
      </c>
      <c r="H200" s="5">
        <f t="shared" si="34"/>
        <v>25</v>
      </c>
      <c r="I200" s="7">
        <f t="shared" si="35"/>
        <v>49</v>
      </c>
      <c r="J200" s="8">
        <v>41899</v>
      </c>
      <c r="K200">
        <v>49</v>
      </c>
      <c r="L200" t="s">
        <v>18</v>
      </c>
      <c r="M200">
        <v>0</v>
      </c>
      <c r="N200" t="s">
        <v>179</v>
      </c>
      <c r="O200">
        <v>430</v>
      </c>
      <c r="P200" t="s">
        <v>116</v>
      </c>
      <c r="Q200" t="s">
        <v>43</v>
      </c>
      <c r="S200" t="s">
        <v>25</v>
      </c>
      <c r="T200" t="s">
        <v>15</v>
      </c>
      <c r="U200">
        <v>25</v>
      </c>
    </row>
    <row r="201" spans="1:21" x14ac:dyDescent="0.45">
      <c r="A201" s="8">
        <f t="shared" si="27"/>
        <v>41900</v>
      </c>
      <c r="B201" s="10">
        <f t="shared" si="32"/>
        <v>2014</v>
      </c>
      <c r="C201" s="10">
        <f t="shared" si="33"/>
        <v>9</v>
      </c>
      <c r="D201">
        <f t="shared" si="28"/>
        <v>304</v>
      </c>
      <c r="E201">
        <f t="shared" si="29"/>
        <v>4</v>
      </c>
      <c r="F201">
        <f t="shared" si="30"/>
        <v>0</v>
      </c>
      <c r="G201">
        <f t="shared" si="31"/>
        <v>5</v>
      </c>
      <c r="H201" s="5">
        <f t="shared" si="34"/>
        <v>24.1</v>
      </c>
      <c r="I201" s="7">
        <f t="shared" si="35"/>
        <v>46</v>
      </c>
      <c r="J201" s="8">
        <v>41900</v>
      </c>
      <c r="K201">
        <v>46</v>
      </c>
      <c r="L201" t="s">
        <v>20</v>
      </c>
      <c r="M201">
        <v>0</v>
      </c>
      <c r="N201" t="s">
        <v>180</v>
      </c>
      <c r="O201">
        <v>395</v>
      </c>
      <c r="S201" t="s">
        <v>25</v>
      </c>
      <c r="T201" t="s">
        <v>15</v>
      </c>
      <c r="U201">
        <v>24.1</v>
      </c>
    </row>
    <row r="202" spans="1:21" x14ac:dyDescent="0.45">
      <c r="A202" s="8">
        <f t="shared" si="27"/>
        <v>41901</v>
      </c>
      <c r="B202" s="10">
        <f t="shared" si="32"/>
        <v>2014</v>
      </c>
      <c r="C202" s="10">
        <f t="shared" si="33"/>
        <v>9</v>
      </c>
      <c r="D202">
        <f t="shared" si="28"/>
        <v>305</v>
      </c>
      <c r="E202">
        <f t="shared" si="29"/>
        <v>5</v>
      </c>
      <c r="F202">
        <f t="shared" si="30"/>
        <v>0</v>
      </c>
      <c r="G202">
        <f t="shared" si="31"/>
        <v>6</v>
      </c>
      <c r="H202" s="5">
        <f t="shared" si="34"/>
        <v>23.6</v>
      </c>
      <c r="I202" s="7">
        <f t="shared" si="35"/>
        <v>45</v>
      </c>
      <c r="J202" s="8">
        <v>41901</v>
      </c>
      <c r="K202">
        <v>45</v>
      </c>
      <c r="L202" t="s">
        <v>22</v>
      </c>
      <c r="M202">
        <v>0</v>
      </c>
      <c r="N202" t="s">
        <v>181</v>
      </c>
      <c r="O202">
        <v>400</v>
      </c>
      <c r="S202" t="s">
        <v>30</v>
      </c>
      <c r="T202" t="s">
        <v>15</v>
      </c>
      <c r="U202">
        <v>23.6</v>
      </c>
    </row>
    <row r="203" spans="1:21" x14ac:dyDescent="0.45">
      <c r="A203" s="8">
        <f t="shared" si="27"/>
        <v>41904</v>
      </c>
      <c r="B203" s="10">
        <f t="shared" si="32"/>
        <v>2014</v>
      </c>
      <c r="C203" s="10">
        <f t="shared" si="33"/>
        <v>9</v>
      </c>
      <c r="D203">
        <f t="shared" si="28"/>
        <v>308</v>
      </c>
      <c r="E203">
        <f t="shared" si="29"/>
        <v>1</v>
      </c>
      <c r="F203">
        <f t="shared" si="30"/>
        <v>0</v>
      </c>
      <c r="G203">
        <f t="shared" si="31"/>
        <v>3</v>
      </c>
      <c r="H203" s="5">
        <f t="shared" si="34"/>
        <v>25.2</v>
      </c>
      <c r="I203" s="7">
        <f t="shared" si="35"/>
        <v>29</v>
      </c>
      <c r="J203" s="8">
        <v>41904</v>
      </c>
      <c r="K203">
        <v>29</v>
      </c>
      <c r="L203" t="s">
        <v>12</v>
      </c>
      <c r="M203">
        <v>0</v>
      </c>
      <c r="N203" t="s">
        <v>182</v>
      </c>
      <c r="O203">
        <v>395</v>
      </c>
      <c r="S203" t="s">
        <v>28</v>
      </c>
      <c r="T203" t="s">
        <v>15</v>
      </c>
      <c r="U203">
        <v>25.2</v>
      </c>
    </row>
    <row r="204" spans="1:21" x14ac:dyDescent="0.45">
      <c r="A204" s="8">
        <f t="shared" si="27"/>
        <v>41906</v>
      </c>
      <c r="B204" s="10">
        <f t="shared" si="32"/>
        <v>2014</v>
      </c>
      <c r="C204" s="10">
        <f t="shared" si="33"/>
        <v>9</v>
      </c>
      <c r="D204">
        <f t="shared" si="28"/>
        <v>310</v>
      </c>
      <c r="E204">
        <f t="shared" si="29"/>
        <v>3</v>
      </c>
      <c r="F204">
        <f t="shared" si="30"/>
        <v>0</v>
      </c>
      <c r="G204">
        <f t="shared" si="31"/>
        <v>5</v>
      </c>
      <c r="H204" s="5">
        <f t="shared" si="34"/>
        <v>24.8</v>
      </c>
      <c r="I204" s="7">
        <f t="shared" si="35"/>
        <v>59</v>
      </c>
      <c r="J204" s="8">
        <v>41906</v>
      </c>
      <c r="K204">
        <v>59</v>
      </c>
      <c r="L204" t="s">
        <v>18</v>
      </c>
      <c r="M204">
        <v>1</v>
      </c>
      <c r="N204" t="s">
        <v>183</v>
      </c>
      <c r="O204">
        <v>408</v>
      </c>
      <c r="S204" t="s">
        <v>25</v>
      </c>
      <c r="T204">
        <v>0</v>
      </c>
      <c r="U204">
        <v>24.8</v>
      </c>
    </row>
    <row r="205" spans="1:21" x14ac:dyDescent="0.45">
      <c r="A205" s="8">
        <f t="shared" si="27"/>
        <v>41907</v>
      </c>
      <c r="B205" s="10">
        <f t="shared" si="32"/>
        <v>2014</v>
      </c>
      <c r="C205" s="10">
        <f t="shared" si="33"/>
        <v>9</v>
      </c>
      <c r="D205">
        <f t="shared" si="28"/>
        <v>311</v>
      </c>
      <c r="E205">
        <f t="shared" si="29"/>
        <v>4</v>
      </c>
      <c r="F205">
        <f t="shared" si="30"/>
        <v>0</v>
      </c>
      <c r="G205">
        <f t="shared" si="31"/>
        <v>5</v>
      </c>
      <c r="H205" s="5">
        <f t="shared" si="34"/>
        <v>25.4</v>
      </c>
      <c r="I205" s="7">
        <f t="shared" si="35"/>
        <v>50</v>
      </c>
      <c r="J205" s="8">
        <v>41907</v>
      </c>
      <c r="K205">
        <v>50</v>
      </c>
      <c r="L205" t="s">
        <v>20</v>
      </c>
      <c r="M205">
        <v>0</v>
      </c>
      <c r="N205" t="s">
        <v>184</v>
      </c>
      <c r="O205">
        <v>394</v>
      </c>
      <c r="S205" t="s">
        <v>25</v>
      </c>
      <c r="T205">
        <v>0</v>
      </c>
      <c r="U205">
        <v>25.4</v>
      </c>
    </row>
    <row r="206" spans="1:21" x14ac:dyDescent="0.45">
      <c r="A206" s="8">
        <f t="shared" si="27"/>
        <v>41908</v>
      </c>
      <c r="B206" s="10">
        <f t="shared" si="32"/>
        <v>2014</v>
      </c>
      <c r="C206" s="10">
        <f t="shared" si="33"/>
        <v>9</v>
      </c>
      <c r="D206">
        <f t="shared" si="28"/>
        <v>312</v>
      </c>
      <c r="E206">
        <f t="shared" si="29"/>
        <v>5</v>
      </c>
      <c r="F206">
        <f t="shared" si="30"/>
        <v>0</v>
      </c>
      <c r="G206">
        <f t="shared" si="31"/>
        <v>3</v>
      </c>
      <c r="H206" s="5">
        <f t="shared" si="34"/>
        <v>27.1</v>
      </c>
      <c r="I206" s="7">
        <f t="shared" si="35"/>
        <v>45</v>
      </c>
      <c r="J206" s="8">
        <v>41908</v>
      </c>
      <c r="K206">
        <v>45</v>
      </c>
      <c r="L206" t="s">
        <v>22</v>
      </c>
      <c r="M206">
        <v>0</v>
      </c>
      <c r="N206" t="s">
        <v>185</v>
      </c>
      <c r="P206" t="s">
        <v>186</v>
      </c>
      <c r="Q206" t="s">
        <v>90</v>
      </c>
      <c r="S206" t="s">
        <v>28</v>
      </c>
      <c r="T206" t="s">
        <v>15</v>
      </c>
      <c r="U206">
        <v>27.1</v>
      </c>
    </row>
    <row r="207" spans="1:21" x14ac:dyDescent="0.45">
      <c r="A207" s="8">
        <f t="shared" si="27"/>
        <v>41911</v>
      </c>
      <c r="B207" s="10">
        <f t="shared" si="32"/>
        <v>2014</v>
      </c>
      <c r="C207" s="10">
        <f t="shared" si="33"/>
        <v>9</v>
      </c>
      <c r="D207">
        <f t="shared" si="28"/>
        <v>315</v>
      </c>
      <c r="E207">
        <f t="shared" si="29"/>
        <v>1</v>
      </c>
      <c r="F207">
        <f t="shared" si="30"/>
        <v>0</v>
      </c>
      <c r="G207">
        <f t="shared" si="31"/>
        <v>2</v>
      </c>
      <c r="H207" s="5">
        <f t="shared" si="34"/>
        <v>26.6</v>
      </c>
      <c r="I207" s="7">
        <f t="shared" si="35"/>
        <v>56</v>
      </c>
      <c r="J207" s="8">
        <v>41911</v>
      </c>
      <c r="K207">
        <v>56</v>
      </c>
      <c r="L207" t="s">
        <v>12</v>
      </c>
      <c r="M207">
        <v>1</v>
      </c>
      <c r="N207" t="s">
        <v>187</v>
      </c>
      <c r="O207">
        <v>404</v>
      </c>
      <c r="S207" t="s">
        <v>14</v>
      </c>
      <c r="T207" t="s">
        <v>15</v>
      </c>
      <c r="U207">
        <v>26.6</v>
      </c>
    </row>
    <row r="208" spans="1:21" x14ac:dyDescent="0.45">
      <c r="A208" s="8">
        <f>J208</f>
        <v>41912</v>
      </c>
      <c r="B208" s="10">
        <f t="shared" si="32"/>
        <v>2014</v>
      </c>
      <c r="C208" s="10">
        <f t="shared" si="33"/>
        <v>9</v>
      </c>
      <c r="D208">
        <f t="shared" si="28"/>
        <v>316</v>
      </c>
      <c r="E208">
        <f t="shared" si="29"/>
        <v>2</v>
      </c>
      <c r="F208">
        <f t="shared" si="30"/>
        <v>0</v>
      </c>
      <c r="G208">
        <f t="shared" si="31"/>
        <v>2</v>
      </c>
      <c r="H208" s="5">
        <f t="shared" si="34"/>
        <v>28.1</v>
      </c>
      <c r="I208" s="7">
        <f t="shared" si="35"/>
        <v>40</v>
      </c>
      <c r="J208" s="8">
        <v>41912</v>
      </c>
      <c r="K208">
        <v>40</v>
      </c>
      <c r="L208" t="s">
        <v>16</v>
      </c>
      <c r="M208">
        <v>0</v>
      </c>
      <c r="N208" t="s">
        <v>188</v>
      </c>
      <c r="O208">
        <v>398</v>
      </c>
      <c r="S208" t="s">
        <v>14</v>
      </c>
      <c r="T208" t="s">
        <v>15</v>
      </c>
      <c r="U208">
        <v>28.1</v>
      </c>
    </row>
  </sheetData>
  <autoFilter ref="A1:U208" xr:uid="{D59FD9C8-CCC4-4BF0-B64D-A4E78D821208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C637-13A1-4DF4-8706-5E537AB72BC1}">
  <dimension ref="A1:L208"/>
  <sheetViews>
    <sheetView workbookViewId="0">
      <selection activeCell="C16" sqref="C16"/>
    </sheetView>
  </sheetViews>
  <sheetFormatPr defaultRowHeight="18" x14ac:dyDescent="0.45"/>
  <cols>
    <col min="1" max="1" width="11.296875" bestFit="1" customWidth="1"/>
    <col min="5" max="5" width="32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>
        <v>41596</v>
      </c>
      <c r="B2">
        <v>90</v>
      </c>
      <c r="C2" t="s">
        <v>12</v>
      </c>
      <c r="D2">
        <v>0</v>
      </c>
      <c r="E2" t="s">
        <v>13</v>
      </c>
      <c r="J2" t="s">
        <v>14</v>
      </c>
      <c r="K2" t="s">
        <v>15</v>
      </c>
      <c r="L2">
        <v>19.8</v>
      </c>
    </row>
    <row r="3" spans="1:12" x14ac:dyDescent="0.45">
      <c r="A3" s="1">
        <v>41597</v>
      </c>
      <c r="B3">
        <v>101</v>
      </c>
      <c r="C3" t="s">
        <v>16</v>
      </c>
      <c r="D3">
        <v>1</v>
      </c>
      <c r="E3" t="s">
        <v>17</v>
      </c>
      <c r="J3" t="s">
        <v>14</v>
      </c>
      <c r="K3" t="s">
        <v>15</v>
      </c>
      <c r="L3">
        <v>17</v>
      </c>
    </row>
    <row r="4" spans="1:12" x14ac:dyDescent="0.45">
      <c r="A4" s="1">
        <v>41598</v>
      </c>
      <c r="B4">
        <v>118</v>
      </c>
      <c r="C4" t="s">
        <v>18</v>
      </c>
      <c r="D4">
        <v>0</v>
      </c>
      <c r="E4" t="s">
        <v>19</v>
      </c>
      <c r="J4" t="s">
        <v>14</v>
      </c>
      <c r="K4" t="s">
        <v>15</v>
      </c>
      <c r="L4">
        <v>15.5</v>
      </c>
    </row>
    <row r="5" spans="1:12" x14ac:dyDescent="0.45">
      <c r="A5" s="1">
        <v>41599</v>
      </c>
      <c r="B5">
        <v>120</v>
      </c>
      <c r="C5" t="s">
        <v>20</v>
      </c>
      <c r="D5">
        <v>1</v>
      </c>
      <c r="E5" t="s">
        <v>21</v>
      </c>
      <c r="J5" t="s">
        <v>14</v>
      </c>
      <c r="K5" t="s">
        <v>15</v>
      </c>
      <c r="L5">
        <v>15.2</v>
      </c>
    </row>
    <row r="6" spans="1:12" x14ac:dyDescent="0.45">
      <c r="A6" s="1">
        <v>41600</v>
      </c>
      <c r="B6">
        <v>130</v>
      </c>
      <c r="C6" t="s">
        <v>22</v>
      </c>
      <c r="D6">
        <v>1</v>
      </c>
      <c r="E6" t="s">
        <v>23</v>
      </c>
      <c r="J6" t="s">
        <v>14</v>
      </c>
      <c r="K6" t="s">
        <v>15</v>
      </c>
      <c r="L6">
        <v>16.100000000000001</v>
      </c>
    </row>
    <row r="7" spans="1:12" x14ac:dyDescent="0.45">
      <c r="A7" s="1">
        <v>41603</v>
      </c>
      <c r="B7">
        <v>135</v>
      </c>
      <c r="C7" t="s">
        <v>12</v>
      </c>
      <c r="D7">
        <v>1</v>
      </c>
      <c r="E7" t="s">
        <v>24</v>
      </c>
      <c r="J7" t="s">
        <v>25</v>
      </c>
      <c r="K7" t="s">
        <v>15</v>
      </c>
      <c r="L7">
        <v>14.6</v>
      </c>
    </row>
    <row r="8" spans="1:12" x14ac:dyDescent="0.45">
      <c r="A8" s="1">
        <v>41604</v>
      </c>
      <c r="B8">
        <v>145</v>
      </c>
      <c r="C8" t="s">
        <v>16</v>
      </c>
      <c r="D8">
        <v>0</v>
      </c>
      <c r="E8" t="s">
        <v>26</v>
      </c>
      <c r="J8" t="s">
        <v>14</v>
      </c>
      <c r="K8" t="s">
        <v>15</v>
      </c>
      <c r="L8">
        <v>17.899999999999999</v>
      </c>
    </row>
    <row r="9" spans="1:12" x14ac:dyDescent="0.45">
      <c r="A9" s="1">
        <v>41605</v>
      </c>
      <c r="B9">
        <v>140</v>
      </c>
      <c r="C9" t="s">
        <v>18</v>
      </c>
      <c r="D9">
        <v>1</v>
      </c>
      <c r="E9" t="s">
        <v>27</v>
      </c>
      <c r="J9" t="s">
        <v>28</v>
      </c>
      <c r="K9" t="s">
        <v>15</v>
      </c>
      <c r="L9">
        <v>14.7</v>
      </c>
    </row>
    <row r="10" spans="1:12" x14ac:dyDescent="0.45">
      <c r="A10" s="1">
        <v>41606</v>
      </c>
      <c r="B10">
        <v>151</v>
      </c>
      <c r="C10" t="s">
        <v>20</v>
      </c>
      <c r="D10">
        <v>0</v>
      </c>
      <c r="E10" t="s">
        <v>29</v>
      </c>
      <c r="J10" t="s">
        <v>30</v>
      </c>
      <c r="K10" t="s">
        <v>15</v>
      </c>
      <c r="L10">
        <v>17.7</v>
      </c>
    </row>
    <row r="11" spans="1:12" x14ac:dyDescent="0.45">
      <c r="A11" s="1">
        <v>41607</v>
      </c>
      <c r="B11">
        <v>116</v>
      </c>
      <c r="C11" t="s">
        <v>22</v>
      </c>
      <c r="D11">
        <v>0</v>
      </c>
      <c r="E11" t="s">
        <v>31</v>
      </c>
      <c r="J11" t="s">
        <v>14</v>
      </c>
      <c r="K11" t="s">
        <v>15</v>
      </c>
      <c r="L11">
        <v>12.1</v>
      </c>
    </row>
    <row r="12" spans="1:12" x14ac:dyDescent="0.45">
      <c r="A12" s="1">
        <v>41610</v>
      </c>
      <c r="B12">
        <v>151</v>
      </c>
      <c r="C12" t="s">
        <v>12</v>
      </c>
      <c r="D12">
        <v>1</v>
      </c>
      <c r="E12" t="s">
        <v>32</v>
      </c>
      <c r="J12" t="s">
        <v>14</v>
      </c>
      <c r="K12" t="s">
        <v>15</v>
      </c>
      <c r="L12">
        <v>13.8</v>
      </c>
    </row>
    <row r="13" spans="1:12" x14ac:dyDescent="0.45">
      <c r="A13" s="1">
        <v>41611</v>
      </c>
      <c r="B13">
        <v>153</v>
      </c>
      <c r="C13" t="s">
        <v>16</v>
      </c>
      <c r="D13">
        <v>1</v>
      </c>
      <c r="E13" t="s">
        <v>33</v>
      </c>
      <c r="J13" t="s">
        <v>14</v>
      </c>
      <c r="K13" t="s">
        <v>15</v>
      </c>
      <c r="L13">
        <v>13.9</v>
      </c>
    </row>
    <row r="14" spans="1:12" x14ac:dyDescent="0.45">
      <c r="A14" s="1">
        <v>41612</v>
      </c>
      <c r="B14">
        <v>151</v>
      </c>
      <c r="C14" t="s">
        <v>18</v>
      </c>
      <c r="D14">
        <v>1</v>
      </c>
      <c r="E14" t="s">
        <v>34</v>
      </c>
      <c r="J14" t="s">
        <v>28</v>
      </c>
      <c r="K14" t="s">
        <v>15</v>
      </c>
      <c r="L14">
        <v>13.5</v>
      </c>
    </row>
    <row r="15" spans="1:12" x14ac:dyDescent="0.45">
      <c r="A15" s="1">
        <v>41613</v>
      </c>
      <c r="B15">
        <v>171</v>
      </c>
      <c r="C15" t="s">
        <v>20</v>
      </c>
      <c r="D15">
        <v>0</v>
      </c>
      <c r="E15" t="s">
        <v>35</v>
      </c>
      <c r="J15" t="s">
        <v>14</v>
      </c>
      <c r="K15" t="s">
        <v>15</v>
      </c>
      <c r="L15">
        <v>13.8</v>
      </c>
    </row>
    <row r="16" spans="1:12" x14ac:dyDescent="0.45">
      <c r="A16" s="1">
        <v>41614</v>
      </c>
      <c r="B16">
        <v>134</v>
      </c>
      <c r="C16" t="s">
        <v>22</v>
      </c>
      <c r="D16">
        <v>0</v>
      </c>
      <c r="E16" t="s">
        <v>36</v>
      </c>
      <c r="J16" t="s">
        <v>14</v>
      </c>
      <c r="K16" t="s">
        <v>15</v>
      </c>
      <c r="L16">
        <v>14.9</v>
      </c>
    </row>
    <row r="17" spans="1:12" x14ac:dyDescent="0.45">
      <c r="A17" s="1">
        <v>41617</v>
      </c>
      <c r="B17">
        <v>165</v>
      </c>
      <c r="C17" t="s">
        <v>12</v>
      </c>
      <c r="D17">
        <v>1</v>
      </c>
      <c r="E17" t="s">
        <v>37</v>
      </c>
      <c r="J17" t="s">
        <v>25</v>
      </c>
      <c r="K17" t="s">
        <v>15</v>
      </c>
      <c r="L17">
        <v>9.1</v>
      </c>
    </row>
    <row r="18" spans="1:12" x14ac:dyDescent="0.45">
      <c r="A18" s="1">
        <v>41618</v>
      </c>
      <c r="B18">
        <v>155</v>
      </c>
      <c r="C18" t="s">
        <v>16</v>
      </c>
      <c r="D18">
        <v>0</v>
      </c>
      <c r="E18" t="s">
        <v>38</v>
      </c>
      <c r="I18">
        <v>1</v>
      </c>
      <c r="J18" t="s">
        <v>25</v>
      </c>
      <c r="K18">
        <v>0.5</v>
      </c>
      <c r="L18">
        <v>7.1</v>
      </c>
    </row>
    <row r="19" spans="1:12" x14ac:dyDescent="0.45">
      <c r="A19" s="1">
        <v>41619</v>
      </c>
      <c r="B19">
        <v>157</v>
      </c>
      <c r="C19" t="s">
        <v>18</v>
      </c>
      <c r="D19">
        <v>0</v>
      </c>
      <c r="E19" t="s">
        <v>39</v>
      </c>
      <c r="J19" t="s">
        <v>25</v>
      </c>
      <c r="K19" t="s">
        <v>15</v>
      </c>
      <c r="L19">
        <v>11</v>
      </c>
    </row>
    <row r="20" spans="1:12" x14ac:dyDescent="0.45">
      <c r="A20" s="1">
        <v>41620</v>
      </c>
      <c r="B20">
        <v>109</v>
      </c>
      <c r="C20" t="s">
        <v>20</v>
      </c>
      <c r="D20">
        <v>0</v>
      </c>
      <c r="E20" t="s">
        <v>40</v>
      </c>
      <c r="J20" t="s">
        <v>14</v>
      </c>
      <c r="K20" t="s">
        <v>15</v>
      </c>
      <c r="L20">
        <v>12.3</v>
      </c>
    </row>
    <row r="21" spans="1:12" x14ac:dyDescent="0.45">
      <c r="A21" s="1">
        <v>41621</v>
      </c>
      <c r="B21">
        <v>111</v>
      </c>
      <c r="C21" t="s">
        <v>22</v>
      </c>
      <c r="D21">
        <v>1</v>
      </c>
      <c r="E21" t="s">
        <v>41</v>
      </c>
      <c r="J21" t="s">
        <v>14</v>
      </c>
      <c r="K21" t="s">
        <v>15</v>
      </c>
      <c r="L21">
        <v>13.9</v>
      </c>
    </row>
    <row r="22" spans="1:12" x14ac:dyDescent="0.45">
      <c r="A22" s="1">
        <v>41624</v>
      </c>
      <c r="B22">
        <v>160</v>
      </c>
      <c r="C22" t="s">
        <v>12</v>
      </c>
      <c r="D22">
        <v>0</v>
      </c>
      <c r="E22" t="s">
        <v>42</v>
      </c>
      <c r="J22" t="s">
        <v>14</v>
      </c>
      <c r="K22" t="s">
        <v>15</v>
      </c>
      <c r="L22">
        <v>11.3</v>
      </c>
    </row>
    <row r="23" spans="1:12" x14ac:dyDescent="0.45">
      <c r="A23" s="1">
        <v>41625</v>
      </c>
      <c r="B23">
        <v>145</v>
      </c>
      <c r="C23" t="s">
        <v>16</v>
      </c>
      <c r="D23">
        <v>0</v>
      </c>
      <c r="E23" t="s">
        <v>17</v>
      </c>
      <c r="H23" t="s">
        <v>43</v>
      </c>
      <c r="J23" t="s">
        <v>25</v>
      </c>
      <c r="K23" t="s">
        <v>15</v>
      </c>
      <c r="L23">
        <v>10.8</v>
      </c>
    </row>
    <row r="24" spans="1:12" x14ac:dyDescent="0.45">
      <c r="A24" s="1">
        <v>41626</v>
      </c>
      <c r="B24">
        <v>145</v>
      </c>
      <c r="C24" t="s">
        <v>18</v>
      </c>
      <c r="D24">
        <v>1</v>
      </c>
      <c r="E24" t="s">
        <v>44</v>
      </c>
      <c r="J24" t="s">
        <v>25</v>
      </c>
      <c r="K24" t="s">
        <v>15</v>
      </c>
      <c r="L24">
        <v>7.8</v>
      </c>
    </row>
    <row r="25" spans="1:12" x14ac:dyDescent="0.45">
      <c r="A25" s="1">
        <v>41627</v>
      </c>
      <c r="B25">
        <v>151</v>
      </c>
      <c r="C25" t="s">
        <v>20</v>
      </c>
      <c r="D25">
        <v>0</v>
      </c>
      <c r="E25" t="s">
        <v>45</v>
      </c>
      <c r="J25" t="s">
        <v>46</v>
      </c>
      <c r="K25">
        <v>0.5</v>
      </c>
      <c r="L25">
        <v>6.8</v>
      </c>
    </row>
    <row r="26" spans="1:12" x14ac:dyDescent="0.45">
      <c r="A26" s="1">
        <v>41628</v>
      </c>
      <c r="B26">
        <v>134</v>
      </c>
      <c r="C26" t="s">
        <v>22</v>
      </c>
      <c r="D26">
        <v>1</v>
      </c>
      <c r="E26" t="s">
        <v>47</v>
      </c>
      <c r="J26" t="s">
        <v>25</v>
      </c>
      <c r="K26" t="s">
        <v>15</v>
      </c>
      <c r="L26">
        <v>8.4</v>
      </c>
    </row>
    <row r="27" spans="1:12" x14ac:dyDescent="0.45">
      <c r="A27" s="1">
        <v>41632</v>
      </c>
      <c r="B27">
        <v>122</v>
      </c>
      <c r="C27" t="s">
        <v>16</v>
      </c>
      <c r="D27">
        <v>0</v>
      </c>
      <c r="E27" t="s">
        <v>48</v>
      </c>
      <c r="J27" t="s">
        <v>14</v>
      </c>
      <c r="K27" t="s">
        <v>15</v>
      </c>
      <c r="L27">
        <v>11.5</v>
      </c>
    </row>
    <row r="28" spans="1:12" x14ac:dyDescent="0.45">
      <c r="A28" s="1">
        <v>41633</v>
      </c>
      <c r="B28">
        <v>121</v>
      </c>
      <c r="C28" t="s">
        <v>18</v>
      </c>
      <c r="D28">
        <v>1</v>
      </c>
      <c r="E28" t="s">
        <v>49</v>
      </c>
      <c r="J28" t="s">
        <v>14</v>
      </c>
      <c r="K28" t="s">
        <v>15</v>
      </c>
      <c r="L28">
        <v>8</v>
      </c>
    </row>
    <row r="29" spans="1:12" x14ac:dyDescent="0.45">
      <c r="A29" s="1">
        <v>41634</v>
      </c>
      <c r="B29">
        <v>80</v>
      </c>
      <c r="C29" t="s">
        <v>20</v>
      </c>
      <c r="D29">
        <v>0</v>
      </c>
      <c r="E29" t="s">
        <v>50</v>
      </c>
      <c r="J29" t="s">
        <v>25</v>
      </c>
      <c r="K29" t="s">
        <v>15</v>
      </c>
      <c r="L29">
        <v>7.3</v>
      </c>
    </row>
    <row r="30" spans="1:12" x14ac:dyDescent="0.45">
      <c r="A30" s="1">
        <v>41646</v>
      </c>
      <c r="B30">
        <v>131</v>
      </c>
      <c r="C30" t="s">
        <v>16</v>
      </c>
      <c r="D30">
        <v>0</v>
      </c>
      <c r="E30" t="s">
        <v>51</v>
      </c>
      <c r="F30">
        <v>404</v>
      </c>
      <c r="J30" t="s">
        <v>14</v>
      </c>
      <c r="K30" t="s">
        <v>15</v>
      </c>
      <c r="L30">
        <v>7.3</v>
      </c>
    </row>
    <row r="31" spans="1:12" x14ac:dyDescent="0.45">
      <c r="A31" s="1">
        <v>41647</v>
      </c>
      <c r="B31">
        <v>128</v>
      </c>
      <c r="C31" t="s">
        <v>18</v>
      </c>
      <c r="D31">
        <v>0</v>
      </c>
      <c r="E31" t="s">
        <v>52</v>
      </c>
      <c r="F31">
        <v>462</v>
      </c>
      <c r="J31" t="s">
        <v>25</v>
      </c>
      <c r="K31" t="s">
        <v>15</v>
      </c>
      <c r="L31">
        <v>9.8000000000000007</v>
      </c>
    </row>
    <row r="32" spans="1:12" x14ac:dyDescent="0.45">
      <c r="A32" s="1">
        <v>41648</v>
      </c>
      <c r="B32">
        <v>129</v>
      </c>
      <c r="C32" t="s">
        <v>20</v>
      </c>
      <c r="D32">
        <v>1</v>
      </c>
      <c r="E32" t="s">
        <v>53</v>
      </c>
      <c r="F32">
        <v>435</v>
      </c>
      <c r="J32" t="s">
        <v>25</v>
      </c>
      <c r="K32" t="s">
        <v>15</v>
      </c>
      <c r="L32">
        <v>10.9</v>
      </c>
    </row>
    <row r="33" spans="1:12" x14ac:dyDescent="0.45">
      <c r="A33" s="1">
        <v>41649</v>
      </c>
      <c r="B33">
        <v>87</v>
      </c>
      <c r="C33" t="s">
        <v>22</v>
      </c>
      <c r="D33">
        <v>0</v>
      </c>
      <c r="E33" t="s">
        <v>36</v>
      </c>
      <c r="F33">
        <v>440</v>
      </c>
      <c r="I33">
        <v>1</v>
      </c>
      <c r="J33" t="s">
        <v>14</v>
      </c>
      <c r="K33" t="s">
        <v>15</v>
      </c>
      <c r="L33">
        <v>5.0999999999999996</v>
      </c>
    </row>
    <row r="34" spans="1:12" x14ac:dyDescent="0.45">
      <c r="A34" s="1">
        <v>41653</v>
      </c>
      <c r="B34">
        <v>129</v>
      </c>
      <c r="C34" t="s">
        <v>16</v>
      </c>
      <c r="D34">
        <v>1</v>
      </c>
      <c r="E34" t="s">
        <v>54</v>
      </c>
      <c r="F34">
        <v>376</v>
      </c>
      <c r="J34" t="s">
        <v>28</v>
      </c>
      <c r="K34" t="s">
        <v>15</v>
      </c>
      <c r="L34">
        <v>5.8</v>
      </c>
    </row>
    <row r="35" spans="1:12" x14ac:dyDescent="0.45">
      <c r="A35" s="1">
        <v>41654</v>
      </c>
      <c r="B35">
        <v>134</v>
      </c>
      <c r="C35" t="s">
        <v>18</v>
      </c>
      <c r="D35">
        <v>0</v>
      </c>
      <c r="E35" t="s">
        <v>55</v>
      </c>
      <c r="F35">
        <v>450</v>
      </c>
      <c r="J35" t="s">
        <v>25</v>
      </c>
      <c r="K35" t="s">
        <v>15</v>
      </c>
      <c r="L35">
        <v>2.9</v>
      </c>
    </row>
    <row r="36" spans="1:12" x14ac:dyDescent="0.45">
      <c r="A36" s="1">
        <v>41655</v>
      </c>
      <c r="B36">
        <v>107</v>
      </c>
      <c r="C36" t="s">
        <v>20</v>
      </c>
      <c r="D36">
        <v>0</v>
      </c>
      <c r="E36" t="s">
        <v>56</v>
      </c>
      <c r="F36">
        <v>415</v>
      </c>
      <c r="J36" t="s">
        <v>14</v>
      </c>
      <c r="K36" t="s">
        <v>15</v>
      </c>
      <c r="L36">
        <v>7</v>
      </c>
    </row>
    <row r="37" spans="1:12" x14ac:dyDescent="0.45">
      <c r="A37" s="1">
        <v>41656</v>
      </c>
      <c r="B37">
        <v>85</v>
      </c>
      <c r="C37" t="s">
        <v>22</v>
      </c>
      <c r="D37">
        <v>1</v>
      </c>
      <c r="E37" t="s">
        <v>44</v>
      </c>
      <c r="F37">
        <v>430</v>
      </c>
      <c r="H37" t="s">
        <v>43</v>
      </c>
      <c r="J37" t="s">
        <v>14</v>
      </c>
      <c r="K37" t="s">
        <v>15</v>
      </c>
      <c r="L37">
        <v>7.8</v>
      </c>
    </row>
    <row r="38" spans="1:12" x14ac:dyDescent="0.45">
      <c r="A38" s="1">
        <v>41659</v>
      </c>
      <c r="B38">
        <v>126</v>
      </c>
      <c r="C38" t="s">
        <v>12</v>
      </c>
      <c r="D38">
        <v>1</v>
      </c>
      <c r="E38" t="s">
        <v>57</v>
      </c>
      <c r="F38">
        <v>375</v>
      </c>
      <c r="J38" t="s">
        <v>28</v>
      </c>
      <c r="K38" t="s">
        <v>15</v>
      </c>
      <c r="L38">
        <v>6.5</v>
      </c>
    </row>
    <row r="39" spans="1:12" x14ac:dyDescent="0.45">
      <c r="A39" s="1">
        <v>41660</v>
      </c>
      <c r="B39">
        <v>129</v>
      </c>
      <c r="C39" t="s">
        <v>16</v>
      </c>
      <c r="D39">
        <v>1</v>
      </c>
      <c r="E39" t="s">
        <v>58</v>
      </c>
      <c r="F39">
        <v>447</v>
      </c>
      <c r="J39" t="s">
        <v>14</v>
      </c>
      <c r="K39" t="s">
        <v>15</v>
      </c>
      <c r="L39">
        <v>10.4</v>
      </c>
    </row>
    <row r="40" spans="1:12" x14ac:dyDescent="0.45">
      <c r="A40" s="1">
        <v>41661</v>
      </c>
      <c r="B40">
        <v>126</v>
      </c>
      <c r="C40" t="s">
        <v>18</v>
      </c>
      <c r="D40">
        <v>1</v>
      </c>
      <c r="E40" t="s">
        <v>59</v>
      </c>
      <c r="F40">
        <v>426</v>
      </c>
      <c r="J40" t="s">
        <v>14</v>
      </c>
      <c r="K40" t="s">
        <v>15</v>
      </c>
      <c r="L40">
        <v>7.4</v>
      </c>
    </row>
    <row r="41" spans="1:12" x14ac:dyDescent="0.45">
      <c r="A41" s="1">
        <v>41662</v>
      </c>
      <c r="B41">
        <v>107</v>
      </c>
      <c r="C41" t="s">
        <v>20</v>
      </c>
      <c r="D41">
        <v>0</v>
      </c>
      <c r="E41" t="s">
        <v>50</v>
      </c>
      <c r="F41">
        <v>400</v>
      </c>
      <c r="J41" t="s">
        <v>14</v>
      </c>
      <c r="K41" t="s">
        <v>15</v>
      </c>
      <c r="L41">
        <v>8.5</v>
      </c>
    </row>
    <row r="42" spans="1:12" x14ac:dyDescent="0.45">
      <c r="A42" s="1">
        <v>41663</v>
      </c>
      <c r="B42">
        <v>92</v>
      </c>
      <c r="C42" t="s">
        <v>22</v>
      </c>
      <c r="D42">
        <v>1</v>
      </c>
      <c r="E42" t="s">
        <v>60</v>
      </c>
      <c r="F42">
        <v>418</v>
      </c>
      <c r="G42" t="s">
        <v>61</v>
      </c>
      <c r="J42" t="s">
        <v>14</v>
      </c>
      <c r="K42" t="s">
        <v>15</v>
      </c>
      <c r="L42">
        <v>10.1</v>
      </c>
    </row>
    <row r="43" spans="1:12" x14ac:dyDescent="0.45">
      <c r="A43" s="1">
        <v>41666</v>
      </c>
      <c r="B43">
        <v>126</v>
      </c>
      <c r="C43" t="s">
        <v>12</v>
      </c>
      <c r="D43">
        <v>1</v>
      </c>
      <c r="E43" t="s">
        <v>62</v>
      </c>
      <c r="F43">
        <v>415</v>
      </c>
      <c r="J43" t="s">
        <v>14</v>
      </c>
      <c r="K43" t="s">
        <v>15</v>
      </c>
      <c r="L43">
        <v>5.0999999999999996</v>
      </c>
    </row>
    <row r="44" spans="1:12" x14ac:dyDescent="0.45">
      <c r="A44" s="1">
        <v>41667</v>
      </c>
      <c r="B44">
        <v>120</v>
      </c>
      <c r="C44" t="s">
        <v>16</v>
      </c>
      <c r="D44">
        <v>0</v>
      </c>
      <c r="E44" t="s">
        <v>63</v>
      </c>
      <c r="F44">
        <v>445</v>
      </c>
      <c r="J44" t="s">
        <v>14</v>
      </c>
      <c r="K44" t="s">
        <v>15</v>
      </c>
      <c r="L44">
        <v>12.6</v>
      </c>
    </row>
    <row r="45" spans="1:12" x14ac:dyDescent="0.45">
      <c r="A45" s="1">
        <v>41668</v>
      </c>
      <c r="B45">
        <v>121</v>
      </c>
      <c r="C45" t="s">
        <v>18</v>
      </c>
      <c r="D45">
        <v>1</v>
      </c>
      <c r="E45" t="s">
        <v>64</v>
      </c>
      <c r="F45">
        <v>450</v>
      </c>
      <c r="J45" t="s">
        <v>14</v>
      </c>
      <c r="K45" t="s">
        <v>15</v>
      </c>
      <c r="L45">
        <v>10.3</v>
      </c>
    </row>
    <row r="46" spans="1:12" x14ac:dyDescent="0.45">
      <c r="A46" s="1">
        <v>41669</v>
      </c>
      <c r="B46">
        <v>105</v>
      </c>
      <c r="C46" t="s">
        <v>20</v>
      </c>
      <c r="D46">
        <v>1</v>
      </c>
      <c r="E46" t="s">
        <v>65</v>
      </c>
      <c r="F46">
        <v>448</v>
      </c>
      <c r="J46" t="s">
        <v>25</v>
      </c>
      <c r="K46" t="s">
        <v>15</v>
      </c>
      <c r="L46">
        <v>15.3</v>
      </c>
    </row>
    <row r="47" spans="1:12" x14ac:dyDescent="0.45">
      <c r="A47" s="1">
        <v>41670</v>
      </c>
      <c r="B47">
        <v>92</v>
      </c>
      <c r="C47" t="s">
        <v>22</v>
      </c>
      <c r="D47">
        <v>1</v>
      </c>
      <c r="E47" t="s">
        <v>66</v>
      </c>
      <c r="F47">
        <v>460</v>
      </c>
      <c r="J47" t="s">
        <v>14</v>
      </c>
      <c r="K47" t="s">
        <v>15</v>
      </c>
      <c r="L47">
        <v>14.1</v>
      </c>
    </row>
    <row r="48" spans="1:12" x14ac:dyDescent="0.45">
      <c r="A48" s="1">
        <v>41673</v>
      </c>
      <c r="B48">
        <v>139</v>
      </c>
      <c r="C48" t="s">
        <v>12</v>
      </c>
      <c r="D48">
        <v>1</v>
      </c>
      <c r="E48" t="s">
        <v>67</v>
      </c>
      <c r="F48">
        <v>445</v>
      </c>
      <c r="J48" t="s">
        <v>28</v>
      </c>
      <c r="K48" t="s">
        <v>15</v>
      </c>
      <c r="L48">
        <v>15.9</v>
      </c>
    </row>
    <row r="49" spans="1:12" x14ac:dyDescent="0.45">
      <c r="A49" s="1">
        <v>41674</v>
      </c>
      <c r="B49">
        <v>121</v>
      </c>
      <c r="C49" t="s">
        <v>16</v>
      </c>
      <c r="D49">
        <v>1</v>
      </c>
      <c r="E49" t="s">
        <v>68</v>
      </c>
      <c r="F49">
        <v>430</v>
      </c>
      <c r="J49" t="s">
        <v>46</v>
      </c>
      <c r="K49">
        <v>0</v>
      </c>
      <c r="L49">
        <v>3.8</v>
      </c>
    </row>
    <row r="50" spans="1:12" x14ac:dyDescent="0.45">
      <c r="A50" s="1">
        <v>41675</v>
      </c>
      <c r="B50">
        <v>126</v>
      </c>
      <c r="C50" t="s">
        <v>18</v>
      </c>
      <c r="D50">
        <v>1</v>
      </c>
      <c r="E50" t="s">
        <v>69</v>
      </c>
      <c r="F50">
        <v>420</v>
      </c>
      <c r="J50" t="s">
        <v>14</v>
      </c>
      <c r="K50" t="s">
        <v>15</v>
      </c>
      <c r="L50">
        <v>3</v>
      </c>
    </row>
    <row r="51" spans="1:12" x14ac:dyDescent="0.45">
      <c r="A51" s="1">
        <v>41676</v>
      </c>
      <c r="B51">
        <v>111</v>
      </c>
      <c r="C51" t="s">
        <v>20</v>
      </c>
      <c r="D51">
        <v>1</v>
      </c>
      <c r="E51" t="s">
        <v>36</v>
      </c>
      <c r="F51">
        <v>435</v>
      </c>
      <c r="J51" t="s">
        <v>25</v>
      </c>
      <c r="K51" t="s">
        <v>15</v>
      </c>
      <c r="L51">
        <v>4.2</v>
      </c>
    </row>
    <row r="52" spans="1:12" x14ac:dyDescent="0.45">
      <c r="A52" s="1">
        <v>41677</v>
      </c>
      <c r="B52">
        <v>91</v>
      </c>
      <c r="C52" t="s">
        <v>22</v>
      </c>
      <c r="D52">
        <v>1</v>
      </c>
      <c r="E52" t="s">
        <v>70</v>
      </c>
      <c r="F52">
        <v>425</v>
      </c>
      <c r="J52" t="s">
        <v>28</v>
      </c>
      <c r="K52" t="s">
        <v>15</v>
      </c>
      <c r="L52">
        <v>5.5</v>
      </c>
    </row>
    <row r="53" spans="1:12" x14ac:dyDescent="0.45">
      <c r="A53" s="1">
        <v>41680</v>
      </c>
      <c r="B53">
        <v>137</v>
      </c>
      <c r="C53" t="s">
        <v>12</v>
      </c>
      <c r="D53">
        <v>0</v>
      </c>
      <c r="E53" t="s">
        <v>71</v>
      </c>
      <c r="F53">
        <v>423</v>
      </c>
      <c r="I53">
        <v>1</v>
      </c>
      <c r="J53" t="s">
        <v>25</v>
      </c>
      <c r="K53" t="s">
        <v>15</v>
      </c>
      <c r="L53">
        <v>7.8</v>
      </c>
    </row>
    <row r="54" spans="1:12" x14ac:dyDescent="0.45">
      <c r="A54" s="1">
        <v>41682</v>
      </c>
      <c r="B54">
        <v>111</v>
      </c>
      <c r="C54" t="s">
        <v>18</v>
      </c>
      <c r="D54">
        <v>0</v>
      </c>
      <c r="E54" t="s">
        <v>72</v>
      </c>
      <c r="F54">
        <v>415</v>
      </c>
      <c r="J54" t="s">
        <v>25</v>
      </c>
      <c r="K54" t="s">
        <v>15</v>
      </c>
      <c r="L54">
        <v>6.3</v>
      </c>
    </row>
    <row r="55" spans="1:12" x14ac:dyDescent="0.45">
      <c r="A55" s="1">
        <v>41683</v>
      </c>
      <c r="B55">
        <v>84</v>
      </c>
      <c r="C55" t="s">
        <v>20</v>
      </c>
      <c r="D55">
        <v>0</v>
      </c>
      <c r="E55" t="s">
        <v>44</v>
      </c>
      <c r="F55">
        <v>438</v>
      </c>
      <c r="J55" t="s">
        <v>25</v>
      </c>
      <c r="K55" t="s">
        <v>15</v>
      </c>
      <c r="L55">
        <v>6.4</v>
      </c>
    </row>
    <row r="56" spans="1:12" x14ac:dyDescent="0.45">
      <c r="A56" s="1">
        <v>41684</v>
      </c>
      <c r="B56">
        <v>86</v>
      </c>
      <c r="C56" t="s">
        <v>22</v>
      </c>
      <c r="D56">
        <v>1</v>
      </c>
      <c r="E56" t="s">
        <v>73</v>
      </c>
      <c r="F56">
        <v>432</v>
      </c>
      <c r="J56" t="s">
        <v>74</v>
      </c>
      <c r="K56">
        <v>0.5</v>
      </c>
      <c r="L56">
        <v>1.2</v>
      </c>
    </row>
    <row r="57" spans="1:12" x14ac:dyDescent="0.45">
      <c r="A57" s="1">
        <v>41687</v>
      </c>
      <c r="B57">
        <v>137</v>
      </c>
      <c r="C57" t="s">
        <v>12</v>
      </c>
      <c r="D57">
        <v>1</v>
      </c>
      <c r="E57" t="s">
        <v>62</v>
      </c>
      <c r="F57">
        <v>416</v>
      </c>
      <c r="J57" t="s">
        <v>28</v>
      </c>
      <c r="K57" t="s">
        <v>15</v>
      </c>
      <c r="L57">
        <v>11.6</v>
      </c>
    </row>
    <row r="58" spans="1:12" x14ac:dyDescent="0.45">
      <c r="A58" s="1">
        <v>41688</v>
      </c>
      <c r="B58">
        <v>99</v>
      </c>
      <c r="C58" t="s">
        <v>16</v>
      </c>
      <c r="D58">
        <v>0</v>
      </c>
      <c r="E58" t="s">
        <v>75</v>
      </c>
      <c r="F58">
        <v>426</v>
      </c>
      <c r="J58" t="s">
        <v>28</v>
      </c>
      <c r="K58" t="s">
        <v>15</v>
      </c>
      <c r="L58">
        <v>6.8</v>
      </c>
    </row>
    <row r="59" spans="1:12" x14ac:dyDescent="0.45">
      <c r="A59" s="1">
        <v>41689</v>
      </c>
      <c r="B59">
        <v>113</v>
      </c>
      <c r="C59" t="s">
        <v>18</v>
      </c>
      <c r="D59">
        <v>0</v>
      </c>
      <c r="E59" t="s">
        <v>76</v>
      </c>
      <c r="F59">
        <v>405</v>
      </c>
      <c r="J59" t="s">
        <v>30</v>
      </c>
      <c r="K59" t="s">
        <v>15</v>
      </c>
      <c r="L59">
        <v>7.3</v>
      </c>
    </row>
    <row r="60" spans="1:12" x14ac:dyDescent="0.45">
      <c r="A60" s="1">
        <v>41690</v>
      </c>
      <c r="B60">
        <v>85</v>
      </c>
      <c r="C60" t="s">
        <v>20</v>
      </c>
      <c r="D60">
        <v>1</v>
      </c>
      <c r="E60" t="s">
        <v>41</v>
      </c>
      <c r="F60">
        <v>426</v>
      </c>
      <c r="J60" t="s">
        <v>30</v>
      </c>
      <c r="K60" t="s">
        <v>15</v>
      </c>
      <c r="L60">
        <v>5.4</v>
      </c>
    </row>
    <row r="61" spans="1:12" x14ac:dyDescent="0.45">
      <c r="A61" s="1">
        <v>41691</v>
      </c>
      <c r="B61">
        <v>113</v>
      </c>
      <c r="C61" t="s">
        <v>22</v>
      </c>
      <c r="D61">
        <v>0</v>
      </c>
      <c r="E61" t="s">
        <v>77</v>
      </c>
      <c r="F61">
        <v>410</v>
      </c>
      <c r="G61" t="s">
        <v>78</v>
      </c>
      <c r="H61" t="s">
        <v>43</v>
      </c>
      <c r="J61" t="s">
        <v>14</v>
      </c>
      <c r="K61" t="s">
        <v>15</v>
      </c>
      <c r="L61">
        <v>8.5</v>
      </c>
    </row>
    <row r="62" spans="1:12" x14ac:dyDescent="0.45">
      <c r="A62" s="1">
        <v>41694</v>
      </c>
      <c r="B62">
        <v>129</v>
      </c>
      <c r="C62" t="s">
        <v>12</v>
      </c>
      <c r="D62">
        <v>1</v>
      </c>
      <c r="E62" t="s">
        <v>79</v>
      </c>
      <c r="F62">
        <v>408</v>
      </c>
      <c r="J62" t="s">
        <v>25</v>
      </c>
      <c r="K62" t="s">
        <v>15</v>
      </c>
      <c r="L62">
        <v>6.6</v>
      </c>
    </row>
    <row r="63" spans="1:12" x14ac:dyDescent="0.45">
      <c r="A63" s="1">
        <v>41695</v>
      </c>
      <c r="B63">
        <v>104</v>
      </c>
      <c r="C63" t="s">
        <v>16</v>
      </c>
      <c r="D63">
        <v>0</v>
      </c>
      <c r="E63" t="s">
        <v>32</v>
      </c>
      <c r="F63">
        <v>396</v>
      </c>
      <c r="J63" t="s">
        <v>14</v>
      </c>
      <c r="K63" t="s">
        <v>15</v>
      </c>
      <c r="L63">
        <v>10.5</v>
      </c>
    </row>
    <row r="64" spans="1:12" x14ac:dyDescent="0.45">
      <c r="A64" s="1">
        <v>41696</v>
      </c>
      <c r="B64">
        <v>104</v>
      </c>
      <c r="C64" t="s">
        <v>18</v>
      </c>
      <c r="D64">
        <v>0</v>
      </c>
      <c r="E64" t="s">
        <v>53</v>
      </c>
      <c r="F64">
        <v>384</v>
      </c>
      <c r="J64" t="s">
        <v>28</v>
      </c>
      <c r="K64" t="s">
        <v>15</v>
      </c>
      <c r="L64">
        <v>11.5</v>
      </c>
    </row>
    <row r="65" spans="1:12" x14ac:dyDescent="0.45">
      <c r="A65" s="1">
        <v>41697</v>
      </c>
      <c r="B65">
        <v>90</v>
      </c>
      <c r="C65" t="s">
        <v>20</v>
      </c>
      <c r="D65">
        <v>1</v>
      </c>
      <c r="E65" t="s">
        <v>80</v>
      </c>
      <c r="F65">
        <v>436</v>
      </c>
      <c r="J65" t="s">
        <v>46</v>
      </c>
      <c r="K65">
        <v>0</v>
      </c>
      <c r="L65">
        <v>8.5</v>
      </c>
    </row>
    <row r="66" spans="1:12" x14ac:dyDescent="0.45">
      <c r="A66" s="1">
        <v>41698</v>
      </c>
      <c r="B66">
        <v>69</v>
      </c>
      <c r="C66" t="s">
        <v>22</v>
      </c>
      <c r="D66">
        <v>0</v>
      </c>
      <c r="E66" t="s">
        <v>81</v>
      </c>
      <c r="F66">
        <v>428</v>
      </c>
      <c r="J66" t="s">
        <v>28</v>
      </c>
      <c r="K66" t="s">
        <v>15</v>
      </c>
      <c r="L66">
        <v>17.7</v>
      </c>
    </row>
    <row r="67" spans="1:12" x14ac:dyDescent="0.45">
      <c r="A67" s="1">
        <v>41701</v>
      </c>
      <c r="B67">
        <v>131</v>
      </c>
      <c r="C67" t="s">
        <v>12</v>
      </c>
      <c r="D67">
        <v>0</v>
      </c>
      <c r="E67" t="s">
        <v>67</v>
      </c>
      <c r="F67">
        <v>407</v>
      </c>
      <c r="J67" t="s">
        <v>25</v>
      </c>
      <c r="K67" t="s">
        <v>15</v>
      </c>
      <c r="L67">
        <v>7.8</v>
      </c>
    </row>
    <row r="68" spans="1:12" x14ac:dyDescent="0.45">
      <c r="A68" s="1">
        <v>41702</v>
      </c>
      <c r="B68">
        <v>100</v>
      </c>
      <c r="C68" t="s">
        <v>16</v>
      </c>
      <c r="D68">
        <v>1</v>
      </c>
      <c r="E68" t="s">
        <v>44</v>
      </c>
      <c r="F68">
        <v>413</v>
      </c>
      <c r="J68" t="s">
        <v>28</v>
      </c>
      <c r="K68" t="s">
        <v>15</v>
      </c>
      <c r="L68">
        <v>8.3000000000000007</v>
      </c>
    </row>
    <row r="69" spans="1:12" x14ac:dyDescent="0.45">
      <c r="A69" s="1">
        <v>41703</v>
      </c>
      <c r="B69">
        <v>110</v>
      </c>
      <c r="C69" t="s">
        <v>18</v>
      </c>
      <c r="D69">
        <v>1</v>
      </c>
      <c r="E69" t="s">
        <v>82</v>
      </c>
      <c r="F69">
        <v>393</v>
      </c>
      <c r="J69" t="s">
        <v>46</v>
      </c>
      <c r="K69">
        <v>1.5</v>
      </c>
      <c r="L69">
        <v>6.1</v>
      </c>
    </row>
    <row r="70" spans="1:12" x14ac:dyDescent="0.45">
      <c r="A70" s="1">
        <v>41704</v>
      </c>
      <c r="B70">
        <v>77</v>
      </c>
      <c r="C70" t="s">
        <v>20</v>
      </c>
      <c r="D70">
        <v>0</v>
      </c>
      <c r="E70" t="s">
        <v>83</v>
      </c>
      <c r="F70">
        <v>409</v>
      </c>
      <c r="J70" t="s">
        <v>14</v>
      </c>
      <c r="K70" t="s">
        <v>15</v>
      </c>
      <c r="L70">
        <v>6.7</v>
      </c>
    </row>
    <row r="71" spans="1:12" x14ac:dyDescent="0.45">
      <c r="A71" s="1">
        <v>41705</v>
      </c>
      <c r="B71">
        <v>73</v>
      </c>
      <c r="C71" t="s">
        <v>22</v>
      </c>
      <c r="D71">
        <v>1</v>
      </c>
      <c r="E71" t="s">
        <v>27</v>
      </c>
      <c r="F71">
        <v>396</v>
      </c>
      <c r="J71" t="s">
        <v>14</v>
      </c>
      <c r="K71" t="s">
        <v>15</v>
      </c>
      <c r="L71">
        <v>7</v>
      </c>
    </row>
    <row r="72" spans="1:12" x14ac:dyDescent="0.45">
      <c r="A72" s="1">
        <v>41708</v>
      </c>
      <c r="B72">
        <v>123</v>
      </c>
      <c r="C72" t="s">
        <v>12</v>
      </c>
      <c r="D72">
        <v>0</v>
      </c>
      <c r="E72" t="s">
        <v>84</v>
      </c>
      <c r="F72">
        <v>385</v>
      </c>
      <c r="I72">
        <v>1</v>
      </c>
      <c r="J72" t="s">
        <v>25</v>
      </c>
      <c r="K72" t="s">
        <v>15</v>
      </c>
      <c r="L72">
        <v>7.6</v>
      </c>
    </row>
    <row r="73" spans="1:12" x14ac:dyDescent="0.45">
      <c r="A73" s="1">
        <v>41709</v>
      </c>
      <c r="B73">
        <v>89</v>
      </c>
      <c r="C73" t="s">
        <v>16</v>
      </c>
      <c r="D73">
        <v>0</v>
      </c>
      <c r="E73" t="s">
        <v>40</v>
      </c>
      <c r="F73">
        <v>397</v>
      </c>
      <c r="J73" t="s">
        <v>14</v>
      </c>
      <c r="K73" t="s">
        <v>15</v>
      </c>
      <c r="L73">
        <v>8.6999999999999993</v>
      </c>
    </row>
    <row r="74" spans="1:12" x14ac:dyDescent="0.45">
      <c r="A74" s="1">
        <v>41710</v>
      </c>
      <c r="B74">
        <v>68</v>
      </c>
      <c r="C74" t="s">
        <v>18</v>
      </c>
      <c r="D74">
        <v>0</v>
      </c>
      <c r="E74" t="s">
        <v>85</v>
      </c>
      <c r="F74">
        <v>370</v>
      </c>
      <c r="J74" t="s">
        <v>14</v>
      </c>
      <c r="K74" t="s">
        <v>15</v>
      </c>
      <c r="L74">
        <v>14.8</v>
      </c>
    </row>
    <row r="75" spans="1:12" x14ac:dyDescent="0.45">
      <c r="A75" s="1">
        <v>41711</v>
      </c>
      <c r="B75">
        <v>80</v>
      </c>
      <c r="C75" t="s">
        <v>20</v>
      </c>
      <c r="D75">
        <v>1</v>
      </c>
      <c r="E75" t="s">
        <v>36</v>
      </c>
      <c r="F75">
        <v>372</v>
      </c>
      <c r="J75" t="s">
        <v>46</v>
      </c>
      <c r="K75">
        <v>0.5</v>
      </c>
      <c r="L75">
        <v>15.2</v>
      </c>
    </row>
    <row r="76" spans="1:12" x14ac:dyDescent="0.45">
      <c r="A76" s="1">
        <v>41712</v>
      </c>
      <c r="B76">
        <v>70</v>
      </c>
      <c r="C76" t="s">
        <v>22</v>
      </c>
      <c r="D76">
        <v>1</v>
      </c>
      <c r="E76" t="s">
        <v>86</v>
      </c>
      <c r="F76">
        <v>360</v>
      </c>
      <c r="H76" t="s">
        <v>43</v>
      </c>
      <c r="J76" t="s">
        <v>25</v>
      </c>
      <c r="K76" t="s">
        <v>15</v>
      </c>
      <c r="L76">
        <v>11.5</v>
      </c>
    </row>
    <row r="77" spans="1:12" x14ac:dyDescent="0.45">
      <c r="A77" s="1">
        <v>41715</v>
      </c>
      <c r="B77">
        <v>129</v>
      </c>
      <c r="C77" t="s">
        <v>12</v>
      </c>
      <c r="D77">
        <v>0</v>
      </c>
      <c r="E77" t="s">
        <v>71</v>
      </c>
      <c r="F77">
        <v>382</v>
      </c>
      <c r="J77" t="s">
        <v>14</v>
      </c>
      <c r="K77" t="s">
        <v>15</v>
      </c>
      <c r="L77">
        <v>14</v>
      </c>
    </row>
    <row r="78" spans="1:12" x14ac:dyDescent="0.45">
      <c r="A78" s="1">
        <v>41716</v>
      </c>
      <c r="B78">
        <v>90</v>
      </c>
      <c r="C78" t="s">
        <v>16</v>
      </c>
      <c r="D78">
        <v>1</v>
      </c>
      <c r="E78" t="s">
        <v>87</v>
      </c>
      <c r="F78">
        <v>400</v>
      </c>
      <c r="J78" t="s">
        <v>28</v>
      </c>
      <c r="K78" t="s">
        <v>15</v>
      </c>
      <c r="L78">
        <v>18.899999999999999</v>
      </c>
    </row>
    <row r="79" spans="1:12" x14ac:dyDescent="0.45">
      <c r="A79" s="1">
        <v>41717</v>
      </c>
      <c r="B79">
        <v>72</v>
      </c>
      <c r="C79" t="s">
        <v>18</v>
      </c>
      <c r="D79">
        <v>1</v>
      </c>
      <c r="E79" t="s">
        <v>88</v>
      </c>
      <c r="F79">
        <v>392</v>
      </c>
      <c r="J79" t="s">
        <v>25</v>
      </c>
      <c r="K79" t="s">
        <v>15</v>
      </c>
      <c r="L79">
        <v>12.6</v>
      </c>
    </row>
    <row r="80" spans="1:12" x14ac:dyDescent="0.45">
      <c r="A80" s="1">
        <v>41718</v>
      </c>
      <c r="B80">
        <v>100</v>
      </c>
      <c r="C80" t="s">
        <v>20</v>
      </c>
      <c r="D80">
        <v>1</v>
      </c>
      <c r="E80" t="s">
        <v>89</v>
      </c>
      <c r="F80">
        <v>372</v>
      </c>
      <c r="H80" t="s">
        <v>90</v>
      </c>
      <c r="J80" t="s">
        <v>46</v>
      </c>
      <c r="K80">
        <v>0.5</v>
      </c>
      <c r="L80">
        <v>7.5</v>
      </c>
    </row>
    <row r="81" spans="1:12" x14ac:dyDescent="0.45">
      <c r="A81" s="1">
        <v>41722</v>
      </c>
      <c r="B81">
        <v>102</v>
      </c>
      <c r="C81" t="s">
        <v>12</v>
      </c>
      <c r="D81">
        <v>0</v>
      </c>
      <c r="E81" t="s">
        <v>32</v>
      </c>
      <c r="F81">
        <v>350</v>
      </c>
      <c r="J81" t="s">
        <v>14</v>
      </c>
      <c r="K81" t="s">
        <v>15</v>
      </c>
      <c r="L81">
        <v>17.399999999999999</v>
      </c>
    </row>
    <row r="82" spans="1:12" x14ac:dyDescent="0.45">
      <c r="A82" s="1">
        <v>41723</v>
      </c>
      <c r="B82">
        <v>77</v>
      </c>
      <c r="C82" t="s">
        <v>16</v>
      </c>
      <c r="D82">
        <v>0</v>
      </c>
      <c r="E82" t="s">
        <v>81</v>
      </c>
      <c r="F82">
        <v>407</v>
      </c>
      <c r="J82" t="s">
        <v>14</v>
      </c>
      <c r="K82" t="s">
        <v>15</v>
      </c>
      <c r="L82">
        <v>18.899999999999999</v>
      </c>
    </row>
    <row r="83" spans="1:12" x14ac:dyDescent="0.45">
      <c r="A83" s="1">
        <v>41724</v>
      </c>
      <c r="B83">
        <v>51</v>
      </c>
      <c r="C83" t="s">
        <v>18</v>
      </c>
      <c r="D83">
        <v>0</v>
      </c>
      <c r="E83" t="s">
        <v>91</v>
      </c>
      <c r="F83">
        <v>392</v>
      </c>
      <c r="J83" t="s">
        <v>25</v>
      </c>
      <c r="K83" t="s">
        <v>15</v>
      </c>
      <c r="L83">
        <v>18.7</v>
      </c>
    </row>
    <row r="84" spans="1:12" x14ac:dyDescent="0.45">
      <c r="A84" s="1">
        <v>41725</v>
      </c>
      <c r="B84">
        <v>55</v>
      </c>
      <c r="C84" t="s">
        <v>20</v>
      </c>
      <c r="D84">
        <v>1</v>
      </c>
      <c r="E84" t="s">
        <v>73</v>
      </c>
      <c r="F84">
        <v>315</v>
      </c>
      <c r="J84" t="s">
        <v>25</v>
      </c>
      <c r="K84">
        <v>1.5</v>
      </c>
      <c r="L84">
        <v>12.4</v>
      </c>
    </row>
    <row r="85" spans="1:12" x14ac:dyDescent="0.45">
      <c r="A85" s="1">
        <v>41726</v>
      </c>
      <c r="B85">
        <v>106</v>
      </c>
      <c r="C85" t="s">
        <v>22</v>
      </c>
      <c r="D85">
        <v>0</v>
      </c>
      <c r="E85" t="s">
        <v>92</v>
      </c>
      <c r="G85" t="s">
        <v>93</v>
      </c>
      <c r="J85" t="s">
        <v>14</v>
      </c>
      <c r="K85" t="s">
        <v>15</v>
      </c>
      <c r="L85">
        <v>18.5</v>
      </c>
    </row>
    <row r="86" spans="1:12" x14ac:dyDescent="0.45">
      <c r="A86" s="1">
        <v>41729</v>
      </c>
      <c r="B86">
        <v>84</v>
      </c>
      <c r="C86" t="s">
        <v>12</v>
      </c>
      <c r="D86">
        <v>0</v>
      </c>
      <c r="E86" t="s">
        <v>94</v>
      </c>
      <c r="F86">
        <v>349</v>
      </c>
      <c r="J86" t="s">
        <v>28</v>
      </c>
      <c r="K86" t="s">
        <v>15</v>
      </c>
      <c r="L86">
        <v>17.5</v>
      </c>
    </row>
    <row r="87" spans="1:12" x14ac:dyDescent="0.45">
      <c r="A87" s="1">
        <v>41730</v>
      </c>
      <c r="B87">
        <v>125</v>
      </c>
      <c r="C87" t="s">
        <v>16</v>
      </c>
      <c r="D87">
        <v>1</v>
      </c>
      <c r="E87" t="s">
        <v>82</v>
      </c>
      <c r="F87">
        <v>377</v>
      </c>
      <c r="J87" t="s">
        <v>30</v>
      </c>
      <c r="K87" t="s">
        <v>15</v>
      </c>
      <c r="L87">
        <v>16.100000000000001</v>
      </c>
    </row>
    <row r="88" spans="1:12" x14ac:dyDescent="0.45">
      <c r="A88" s="1">
        <v>41731</v>
      </c>
      <c r="B88">
        <v>99</v>
      </c>
      <c r="C88" t="s">
        <v>18</v>
      </c>
      <c r="D88">
        <v>0</v>
      </c>
      <c r="E88" t="s">
        <v>40</v>
      </c>
      <c r="F88">
        <v>380</v>
      </c>
      <c r="J88" t="s">
        <v>30</v>
      </c>
      <c r="K88" t="s">
        <v>15</v>
      </c>
      <c r="L88">
        <v>18.2</v>
      </c>
    </row>
    <row r="89" spans="1:12" x14ac:dyDescent="0.45">
      <c r="A89" s="1">
        <v>41732</v>
      </c>
      <c r="B89">
        <v>100</v>
      </c>
      <c r="C89" t="s">
        <v>20</v>
      </c>
      <c r="D89">
        <v>1</v>
      </c>
      <c r="E89" t="s">
        <v>50</v>
      </c>
      <c r="F89">
        <v>390</v>
      </c>
      <c r="J89" t="s">
        <v>46</v>
      </c>
      <c r="K89">
        <v>1</v>
      </c>
      <c r="L89">
        <v>14.3</v>
      </c>
    </row>
    <row r="90" spans="1:12" x14ac:dyDescent="0.45">
      <c r="A90" s="1">
        <v>41733</v>
      </c>
      <c r="B90">
        <v>90</v>
      </c>
      <c r="C90" t="s">
        <v>22</v>
      </c>
      <c r="D90">
        <v>1</v>
      </c>
      <c r="E90" t="s">
        <v>95</v>
      </c>
      <c r="F90">
        <v>350</v>
      </c>
      <c r="J90" t="s">
        <v>28</v>
      </c>
      <c r="K90" t="s">
        <v>15</v>
      </c>
      <c r="L90">
        <v>17.8</v>
      </c>
    </row>
    <row r="91" spans="1:12" x14ac:dyDescent="0.45">
      <c r="A91" s="1">
        <v>41736</v>
      </c>
      <c r="B91">
        <v>107</v>
      </c>
      <c r="C91" t="s">
        <v>12</v>
      </c>
      <c r="D91">
        <v>0</v>
      </c>
      <c r="E91" t="s">
        <v>96</v>
      </c>
      <c r="F91">
        <v>387</v>
      </c>
      <c r="J91" t="s">
        <v>14</v>
      </c>
      <c r="K91" t="s">
        <v>15</v>
      </c>
      <c r="L91">
        <v>13.8</v>
      </c>
    </row>
    <row r="92" spans="1:12" x14ac:dyDescent="0.45">
      <c r="A92" s="1">
        <v>41737</v>
      </c>
      <c r="B92">
        <v>96</v>
      </c>
      <c r="C92" t="s">
        <v>16</v>
      </c>
      <c r="D92">
        <v>1</v>
      </c>
      <c r="E92" t="s">
        <v>97</v>
      </c>
      <c r="F92">
        <v>353</v>
      </c>
      <c r="J92" t="s">
        <v>14</v>
      </c>
      <c r="K92" t="s">
        <v>15</v>
      </c>
      <c r="L92">
        <v>20.100000000000001</v>
      </c>
    </row>
    <row r="93" spans="1:12" x14ac:dyDescent="0.45">
      <c r="A93" s="1">
        <v>41738</v>
      </c>
      <c r="B93">
        <v>88</v>
      </c>
      <c r="C93" t="s">
        <v>18</v>
      </c>
      <c r="D93">
        <v>1</v>
      </c>
      <c r="E93" t="s">
        <v>94</v>
      </c>
      <c r="F93">
        <v>376</v>
      </c>
      <c r="J93" t="s">
        <v>28</v>
      </c>
      <c r="K93" t="s">
        <v>15</v>
      </c>
      <c r="L93">
        <v>19</v>
      </c>
    </row>
    <row r="94" spans="1:12" x14ac:dyDescent="0.45">
      <c r="A94" s="1">
        <v>41739</v>
      </c>
      <c r="B94">
        <v>87</v>
      </c>
      <c r="C94" t="s">
        <v>20</v>
      </c>
      <c r="D94">
        <v>0</v>
      </c>
      <c r="E94" t="s">
        <v>71</v>
      </c>
      <c r="F94">
        <v>362</v>
      </c>
      <c r="I94">
        <v>1</v>
      </c>
      <c r="J94" t="s">
        <v>28</v>
      </c>
      <c r="K94" t="s">
        <v>15</v>
      </c>
      <c r="L94">
        <v>21.3</v>
      </c>
    </row>
    <row r="95" spans="1:12" x14ac:dyDescent="0.45">
      <c r="A95" s="1">
        <v>41740</v>
      </c>
      <c r="B95">
        <v>128</v>
      </c>
      <c r="C95" t="s">
        <v>22</v>
      </c>
      <c r="D95">
        <v>1</v>
      </c>
      <c r="E95" t="s">
        <v>98</v>
      </c>
      <c r="G95" t="s">
        <v>93</v>
      </c>
      <c r="J95" t="s">
        <v>14</v>
      </c>
      <c r="K95" t="s">
        <v>15</v>
      </c>
      <c r="L95">
        <v>16.5</v>
      </c>
    </row>
    <row r="96" spans="1:12" x14ac:dyDescent="0.45">
      <c r="A96" s="1">
        <v>41743</v>
      </c>
      <c r="B96">
        <v>92</v>
      </c>
      <c r="C96" t="s">
        <v>12</v>
      </c>
      <c r="D96">
        <v>0</v>
      </c>
      <c r="E96" t="s">
        <v>99</v>
      </c>
      <c r="F96">
        <v>340</v>
      </c>
      <c r="J96" t="s">
        <v>28</v>
      </c>
      <c r="K96" t="s">
        <v>15</v>
      </c>
      <c r="L96">
        <v>16.399999999999999</v>
      </c>
    </row>
    <row r="97" spans="1:12" x14ac:dyDescent="0.45">
      <c r="A97" s="1">
        <v>41744</v>
      </c>
      <c r="B97">
        <v>82</v>
      </c>
      <c r="C97" t="s">
        <v>16</v>
      </c>
      <c r="D97">
        <v>0</v>
      </c>
      <c r="E97" t="s">
        <v>100</v>
      </c>
      <c r="F97">
        <v>370</v>
      </c>
      <c r="J97" t="s">
        <v>14</v>
      </c>
      <c r="K97" t="s">
        <v>15</v>
      </c>
      <c r="L97">
        <v>19.7</v>
      </c>
    </row>
    <row r="98" spans="1:12" x14ac:dyDescent="0.45">
      <c r="A98" s="1">
        <v>41745</v>
      </c>
      <c r="B98">
        <v>57</v>
      </c>
      <c r="C98" t="s">
        <v>18</v>
      </c>
      <c r="D98">
        <v>0</v>
      </c>
      <c r="E98" t="s">
        <v>56</v>
      </c>
      <c r="F98">
        <v>330</v>
      </c>
      <c r="J98" t="s">
        <v>30</v>
      </c>
      <c r="K98" t="s">
        <v>15</v>
      </c>
      <c r="L98">
        <v>21.5</v>
      </c>
    </row>
    <row r="99" spans="1:12" x14ac:dyDescent="0.45">
      <c r="A99" s="1">
        <v>41746</v>
      </c>
      <c r="B99">
        <v>57</v>
      </c>
      <c r="C99" t="s">
        <v>20</v>
      </c>
      <c r="D99">
        <v>0</v>
      </c>
      <c r="E99" t="s">
        <v>101</v>
      </c>
      <c r="F99">
        <v>333</v>
      </c>
      <c r="J99" t="s">
        <v>14</v>
      </c>
      <c r="K99" t="s">
        <v>15</v>
      </c>
      <c r="L99">
        <v>20.100000000000001</v>
      </c>
    </row>
    <row r="100" spans="1:12" x14ac:dyDescent="0.45">
      <c r="A100" s="1">
        <v>41747</v>
      </c>
      <c r="B100">
        <v>56</v>
      </c>
      <c r="C100" t="s">
        <v>22</v>
      </c>
      <c r="D100">
        <v>1</v>
      </c>
      <c r="E100" t="s">
        <v>102</v>
      </c>
      <c r="F100">
        <v>325</v>
      </c>
      <c r="H100" t="s">
        <v>43</v>
      </c>
      <c r="J100" t="s">
        <v>25</v>
      </c>
      <c r="K100">
        <v>0</v>
      </c>
      <c r="L100">
        <v>11.4</v>
      </c>
    </row>
    <row r="101" spans="1:12" x14ac:dyDescent="0.45">
      <c r="A101" s="1">
        <v>41750</v>
      </c>
      <c r="B101">
        <v>109</v>
      </c>
      <c r="C101" t="s">
        <v>12</v>
      </c>
      <c r="D101">
        <v>0</v>
      </c>
      <c r="E101" t="s">
        <v>103</v>
      </c>
      <c r="F101">
        <v>375</v>
      </c>
      <c r="H101" t="s">
        <v>90</v>
      </c>
      <c r="J101" t="s">
        <v>25</v>
      </c>
      <c r="K101" t="s">
        <v>15</v>
      </c>
      <c r="L101">
        <v>16.399999999999999</v>
      </c>
    </row>
    <row r="102" spans="1:12" x14ac:dyDescent="0.45">
      <c r="A102" s="1">
        <v>41751</v>
      </c>
      <c r="B102">
        <v>78</v>
      </c>
      <c r="C102" t="s">
        <v>16</v>
      </c>
      <c r="D102">
        <v>1</v>
      </c>
      <c r="E102" t="s">
        <v>32</v>
      </c>
      <c r="F102">
        <v>382</v>
      </c>
      <c r="J102" t="s">
        <v>25</v>
      </c>
      <c r="K102" t="s">
        <v>15</v>
      </c>
      <c r="L102">
        <v>18.8</v>
      </c>
    </row>
    <row r="103" spans="1:12" x14ac:dyDescent="0.45">
      <c r="A103" s="1">
        <v>41752</v>
      </c>
      <c r="B103">
        <v>63</v>
      </c>
      <c r="C103" t="s">
        <v>18</v>
      </c>
      <c r="D103">
        <v>0</v>
      </c>
      <c r="E103" t="s">
        <v>81</v>
      </c>
      <c r="F103">
        <v>340</v>
      </c>
      <c r="J103" t="s">
        <v>14</v>
      </c>
      <c r="K103" t="s">
        <v>15</v>
      </c>
      <c r="L103">
        <v>19.399999999999999</v>
      </c>
    </row>
    <row r="104" spans="1:12" x14ac:dyDescent="0.45">
      <c r="A104" s="1">
        <v>41753</v>
      </c>
      <c r="B104">
        <v>56</v>
      </c>
      <c r="C104" t="s">
        <v>20</v>
      </c>
      <c r="D104">
        <v>1</v>
      </c>
      <c r="E104" t="s">
        <v>104</v>
      </c>
      <c r="F104">
        <v>360</v>
      </c>
      <c r="J104" t="s">
        <v>28</v>
      </c>
      <c r="K104" t="s">
        <v>15</v>
      </c>
      <c r="L104">
        <v>19.899999999999999</v>
      </c>
    </row>
    <row r="105" spans="1:12" x14ac:dyDescent="0.45">
      <c r="A105" s="1">
        <v>41754</v>
      </c>
      <c r="B105">
        <v>80</v>
      </c>
      <c r="C105" t="s">
        <v>22</v>
      </c>
      <c r="D105">
        <v>0</v>
      </c>
      <c r="E105" t="s">
        <v>105</v>
      </c>
      <c r="G105" t="s">
        <v>93</v>
      </c>
      <c r="J105" t="s">
        <v>28</v>
      </c>
      <c r="K105" t="s">
        <v>15</v>
      </c>
      <c r="L105">
        <v>20.8</v>
      </c>
    </row>
    <row r="106" spans="1:12" x14ac:dyDescent="0.45">
      <c r="A106" s="1">
        <v>41757</v>
      </c>
      <c r="B106">
        <v>54</v>
      </c>
      <c r="C106" t="s">
        <v>12</v>
      </c>
      <c r="D106">
        <v>0</v>
      </c>
      <c r="E106" t="s">
        <v>41</v>
      </c>
      <c r="F106">
        <v>342</v>
      </c>
      <c r="J106" t="s">
        <v>28</v>
      </c>
      <c r="K106" t="s">
        <v>15</v>
      </c>
      <c r="L106">
        <v>22.7</v>
      </c>
    </row>
    <row r="107" spans="1:12" x14ac:dyDescent="0.45">
      <c r="A107" s="1">
        <v>41759</v>
      </c>
      <c r="B107">
        <v>97</v>
      </c>
      <c r="C107" t="s">
        <v>18</v>
      </c>
      <c r="D107">
        <v>1</v>
      </c>
      <c r="E107" t="s">
        <v>106</v>
      </c>
      <c r="F107">
        <v>368</v>
      </c>
      <c r="J107" t="s">
        <v>46</v>
      </c>
      <c r="K107">
        <v>0.5</v>
      </c>
      <c r="L107">
        <v>17.5</v>
      </c>
    </row>
    <row r="108" spans="1:12" x14ac:dyDescent="0.45">
      <c r="A108" s="1">
        <v>41760</v>
      </c>
      <c r="B108">
        <v>64</v>
      </c>
      <c r="C108" t="s">
        <v>20</v>
      </c>
      <c r="D108">
        <v>0</v>
      </c>
      <c r="E108" t="s">
        <v>107</v>
      </c>
      <c r="F108">
        <v>415</v>
      </c>
      <c r="J108" t="s">
        <v>28</v>
      </c>
      <c r="K108" t="s">
        <v>15</v>
      </c>
      <c r="L108">
        <v>24</v>
      </c>
    </row>
    <row r="109" spans="1:12" x14ac:dyDescent="0.45">
      <c r="A109" s="1">
        <v>41761</v>
      </c>
      <c r="B109">
        <v>47</v>
      </c>
      <c r="C109" t="s">
        <v>22</v>
      </c>
      <c r="D109">
        <v>0</v>
      </c>
      <c r="E109" t="s">
        <v>108</v>
      </c>
      <c r="F109">
        <v>420</v>
      </c>
      <c r="J109" t="s">
        <v>28</v>
      </c>
      <c r="K109" t="s">
        <v>15</v>
      </c>
      <c r="L109">
        <v>23.3</v>
      </c>
    </row>
    <row r="110" spans="1:12" x14ac:dyDescent="0.45">
      <c r="A110" s="1">
        <v>41766</v>
      </c>
      <c r="B110">
        <v>88</v>
      </c>
      <c r="C110" t="s">
        <v>18</v>
      </c>
      <c r="D110">
        <v>1</v>
      </c>
      <c r="E110" t="s">
        <v>40</v>
      </c>
      <c r="F110">
        <v>415</v>
      </c>
      <c r="J110" t="s">
        <v>28</v>
      </c>
      <c r="K110" t="s">
        <v>15</v>
      </c>
      <c r="L110">
        <v>18.899999999999999</v>
      </c>
    </row>
    <row r="111" spans="1:12" x14ac:dyDescent="0.45">
      <c r="A111" s="1">
        <v>41767</v>
      </c>
      <c r="B111">
        <v>59</v>
      </c>
      <c r="C111" t="s">
        <v>20</v>
      </c>
      <c r="D111">
        <v>0</v>
      </c>
      <c r="E111" t="s">
        <v>82</v>
      </c>
      <c r="F111">
        <v>405</v>
      </c>
      <c r="J111" t="s">
        <v>30</v>
      </c>
      <c r="K111" t="s">
        <v>15</v>
      </c>
      <c r="L111">
        <v>21</v>
      </c>
    </row>
    <row r="112" spans="1:12" x14ac:dyDescent="0.45">
      <c r="A112" s="1">
        <v>41768</v>
      </c>
      <c r="B112">
        <v>58</v>
      </c>
      <c r="C112" t="s">
        <v>22</v>
      </c>
      <c r="D112">
        <v>1</v>
      </c>
      <c r="E112" t="s">
        <v>109</v>
      </c>
      <c r="F112">
        <v>434</v>
      </c>
      <c r="I112">
        <v>1</v>
      </c>
      <c r="J112" t="s">
        <v>28</v>
      </c>
      <c r="K112" t="s">
        <v>15</v>
      </c>
      <c r="L112">
        <v>23.4</v>
      </c>
    </row>
    <row r="113" spans="1:12" x14ac:dyDescent="0.45">
      <c r="A113" s="1">
        <v>41771</v>
      </c>
      <c r="B113">
        <v>73</v>
      </c>
      <c r="C113" t="s">
        <v>12</v>
      </c>
      <c r="D113">
        <v>0</v>
      </c>
      <c r="E113" t="s">
        <v>110</v>
      </c>
      <c r="F113">
        <v>400</v>
      </c>
      <c r="J113" t="s">
        <v>30</v>
      </c>
      <c r="K113" t="s">
        <v>15</v>
      </c>
      <c r="L113">
        <v>22.7</v>
      </c>
    </row>
    <row r="114" spans="1:12" x14ac:dyDescent="0.45">
      <c r="A114" s="1">
        <v>41772</v>
      </c>
      <c r="B114">
        <v>70</v>
      </c>
      <c r="C114" t="s">
        <v>16</v>
      </c>
      <c r="D114">
        <v>1</v>
      </c>
      <c r="E114" t="s">
        <v>111</v>
      </c>
      <c r="F114">
        <v>428</v>
      </c>
      <c r="J114" t="s">
        <v>46</v>
      </c>
      <c r="K114">
        <v>0</v>
      </c>
      <c r="L114">
        <v>18.600000000000001</v>
      </c>
    </row>
    <row r="115" spans="1:12" x14ac:dyDescent="0.45">
      <c r="A115" s="1">
        <v>41773</v>
      </c>
      <c r="B115">
        <v>64</v>
      </c>
      <c r="C115" t="s">
        <v>18</v>
      </c>
      <c r="D115">
        <v>1</v>
      </c>
      <c r="E115" t="s">
        <v>82</v>
      </c>
      <c r="F115">
        <v>430</v>
      </c>
      <c r="J115" t="s">
        <v>30</v>
      </c>
      <c r="K115" t="s">
        <v>15</v>
      </c>
      <c r="L115">
        <v>26</v>
      </c>
    </row>
    <row r="116" spans="1:12" x14ac:dyDescent="0.45">
      <c r="A116" s="1">
        <v>41774</v>
      </c>
      <c r="B116">
        <v>58</v>
      </c>
      <c r="C116" t="s">
        <v>20</v>
      </c>
      <c r="D116">
        <v>1</v>
      </c>
      <c r="E116" t="s">
        <v>41</v>
      </c>
      <c r="F116">
        <v>403</v>
      </c>
      <c r="J116" t="s">
        <v>25</v>
      </c>
      <c r="K116" t="s">
        <v>15</v>
      </c>
      <c r="L116">
        <v>19.3</v>
      </c>
    </row>
    <row r="117" spans="1:12" x14ac:dyDescent="0.45">
      <c r="A117" s="1">
        <v>41775</v>
      </c>
      <c r="B117">
        <v>126</v>
      </c>
      <c r="C117" t="s">
        <v>22</v>
      </c>
      <c r="D117">
        <v>0</v>
      </c>
      <c r="E117" t="s">
        <v>112</v>
      </c>
      <c r="G117" t="s">
        <v>93</v>
      </c>
      <c r="H117" t="s">
        <v>43</v>
      </c>
      <c r="J117" t="s">
        <v>14</v>
      </c>
      <c r="K117" t="s">
        <v>15</v>
      </c>
      <c r="L117">
        <v>23.8</v>
      </c>
    </row>
    <row r="118" spans="1:12" x14ac:dyDescent="0.45">
      <c r="A118" s="1">
        <v>41778</v>
      </c>
      <c r="B118">
        <v>70</v>
      </c>
      <c r="C118" t="s">
        <v>12</v>
      </c>
      <c r="D118">
        <v>1</v>
      </c>
      <c r="E118" t="s">
        <v>113</v>
      </c>
      <c r="F118">
        <v>406</v>
      </c>
      <c r="H118" t="s">
        <v>90</v>
      </c>
      <c r="J118" t="s">
        <v>25</v>
      </c>
      <c r="K118" t="s">
        <v>15</v>
      </c>
      <c r="L118">
        <v>22.8</v>
      </c>
    </row>
    <row r="119" spans="1:12" x14ac:dyDescent="0.45">
      <c r="A119" s="1">
        <v>41779</v>
      </c>
      <c r="B119">
        <v>71</v>
      </c>
      <c r="C119" t="s">
        <v>16</v>
      </c>
      <c r="D119">
        <v>0</v>
      </c>
      <c r="E119" t="s">
        <v>102</v>
      </c>
      <c r="F119">
        <v>425</v>
      </c>
      <c r="J119" t="s">
        <v>30</v>
      </c>
      <c r="K119" t="s">
        <v>15</v>
      </c>
      <c r="L119">
        <v>23.9</v>
      </c>
    </row>
    <row r="120" spans="1:12" x14ac:dyDescent="0.45">
      <c r="A120" s="1">
        <v>41780</v>
      </c>
      <c r="B120">
        <v>104</v>
      </c>
      <c r="C120" t="s">
        <v>18</v>
      </c>
      <c r="D120">
        <v>1</v>
      </c>
      <c r="E120" t="s">
        <v>114</v>
      </c>
      <c r="F120">
        <v>430</v>
      </c>
      <c r="J120" t="s">
        <v>46</v>
      </c>
      <c r="K120">
        <v>6</v>
      </c>
      <c r="L120">
        <v>17.399999999999999</v>
      </c>
    </row>
    <row r="121" spans="1:12" x14ac:dyDescent="0.45">
      <c r="A121" s="1">
        <v>41781</v>
      </c>
      <c r="B121">
        <v>54</v>
      </c>
      <c r="C121" t="s">
        <v>20</v>
      </c>
      <c r="D121">
        <v>1</v>
      </c>
      <c r="E121" t="s">
        <v>115</v>
      </c>
      <c r="F121">
        <v>428</v>
      </c>
      <c r="G121" t="s">
        <v>116</v>
      </c>
      <c r="J121" t="s">
        <v>117</v>
      </c>
      <c r="K121">
        <v>0</v>
      </c>
      <c r="L121">
        <v>19</v>
      </c>
    </row>
    <row r="122" spans="1:12" x14ac:dyDescent="0.45">
      <c r="A122" s="1">
        <v>41782</v>
      </c>
      <c r="B122">
        <v>65</v>
      </c>
      <c r="C122" t="s">
        <v>22</v>
      </c>
      <c r="D122">
        <v>0</v>
      </c>
      <c r="E122" t="s">
        <v>118</v>
      </c>
      <c r="F122">
        <v>400</v>
      </c>
      <c r="J122" t="s">
        <v>30</v>
      </c>
      <c r="K122" t="s">
        <v>15</v>
      </c>
      <c r="L122">
        <v>19.8</v>
      </c>
    </row>
    <row r="123" spans="1:12" x14ac:dyDescent="0.45">
      <c r="A123" s="1">
        <v>41785</v>
      </c>
      <c r="B123">
        <v>77</v>
      </c>
      <c r="C123" t="s">
        <v>12</v>
      </c>
      <c r="D123">
        <v>1</v>
      </c>
      <c r="E123" t="s">
        <v>35</v>
      </c>
      <c r="F123">
        <v>430</v>
      </c>
      <c r="J123" t="s">
        <v>30</v>
      </c>
      <c r="K123" t="s">
        <v>15</v>
      </c>
      <c r="L123">
        <v>23.9</v>
      </c>
    </row>
    <row r="124" spans="1:12" x14ac:dyDescent="0.45">
      <c r="A124" s="1">
        <v>41786</v>
      </c>
      <c r="B124">
        <v>79</v>
      </c>
      <c r="C124" t="s">
        <v>16</v>
      </c>
      <c r="D124">
        <v>0</v>
      </c>
      <c r="E124" t="s">
        <v>119</v>
      </c>
      <c r="F124">
        <v>423</v>
      </c>
      <c r="J124" t="s">
        <v>25</v>
      </c>
      <c r="K124" t="s">
        <v>15</v>
      </c>
      <c r="L124">
        <v>23.7</v>
      </c>
    </row>
    <row r="125" spans="1:12" x14ac:dyDescent="0.45">
      <c r="A125" s="1">
        <v>41787</v>
      </c>
      <c r="B125">
        <v>74</v>
      </c>
      <c r="C125" t="s">
        <v>18</v>
      </c>
      <c r="D125">
        <v>1</v>
      </c>
      <c r="E125" t="s">
        <v>71</v>
      </c>
      <c r="F125">
        <v>414</v>
      </c>
      <c r="J125" t="s">
        <v>28</v>
      </c>
      <c r="K125" t="s">
        <v>15</v>
      </c>
      <c r="L125">
        <v>25.7</v>
      </c>
    </row>
    <row r="126" spans="1:12" x14ac:dyDescent="0.45">
      <c r="A126" s="1">
        <v>41788</v>
      </c>
      <c r="B126">
        <v>64</v>
      </c>
      <c r="C126" t="s">
        <v>20</v>
      </c>
      <c r="D126">
        <v>1</v>
      </c>
      <c r="E126" t="s">
        <v>120</v>
      </c>
      <c r="F126">
        <v>438</v>
      </c>
      <c r="J126" t="s">
        <v>14</v>
      </c>
      <c r="K126" t="s">
        <v>15</v>
      </c>
      <c r="L126">
        <v>26</v>
      </c>
    </row>
    <row r="127" spans="1:12" x14ac:dyDescent="0.45">
      <c r="A127" s="1">
        <v>41789</v>
      </c>
      <c r="B127">
        <v>119</v>
      </c>
      <c r="C127" t="s">
        <v>22</v>
      </c>
      <c r="D127">
        <v>0</v>
      </c>
      <c r="E127" t="s">
        <v>98</v>
      </c>
      <c r="G127" t="s">
        <v>93</v>
      </c>
      <c r="J127" t="s">
        <v>30</v>
      </c>
      <c r="K127" t="s">
        <v>15</v>
      </c>
      <c r="L127">
        <v>26.9</v>
      </c>
    </row>
    <row r="128" spans="1:12" x14ac:dyDescent="0.45">
      <c r="A128" s="1">
        <v>41792</v>
      </c>
      <c r="B128">
        <v>74</v>
      </c>
      <c r="C128" t="s">
        <v>12</v>
      </c>
      <c r="D128">
        <v>0</v>
      </c>
      <c r="E128" t="s">
        <v>121</v>
      </c>
      <c r="F128">
        <v>420</v>
      </c>
      <c r="J128" t="s">
        <v>30</v>
      </c>
      <c r="K128" t="s">
        <v>15</v>
      </c>
      <c r="L128">
        <v>30.6</v>
      </c>
    </row>
    <row r="129" spans="1:12" x14ac:dyDescent="0.45">
      <c r="A129" s="1">
        <v>41793</v>
      </c>
      <c r="B129">
        <v>59</v>
      </c>
      <c r="C129" t="s">
        <v>16</v>
      </c>
      <c r="D129">
        <v>0</v>
      </c>
      <c r="E129" t="s">
        <v>122</v>
      </c>
      <c r="F129">
        <v>418</v>
      </c>
      <c r="J129" t="s">
        <v>30</v>
      </c>
      <c r="K129" t="s">
        <v>15</v>
      </c>
      <c r="L129">
        <v>27</v>
      </c>
    </row>
    <row r="130" spans="1:12" x14ac:dyDescent="0.45">
      <c r="A130" s="1">
        <v>41794</v>
      </c>
      <c r="B130">
        <v>47</v>
      </c>
      <c r="C130" t="s">
        <v>18</v>
      </c>
      <c r="D130">
        <v>0</v>
      </c>
      <c r="E130" t="s">
        <v>123</v>
      </c>
      <c r="F130">
        <v>424</v>
      </c>
      <c r="J130" t="s">
        <v>28</v>
      </c>
      <c r="K130" t="s">
        <v>15</v>
      </c>
      <c r="L130">
        <v>27.5</v>
      </c>
    </row>
    <row r="131" spans="1:12" x14ac:dyDescent="0.45">
      <c r="A131" s="1">
        <v>41795</v>
      </c>
      <c r="B131">
        <v>64</v>
      </c>
      <c r="C131" t="s">
        <v>20</v>
      </c>
      <c r="D131">
        <v>1</v>
      </c>
      <c r="E131" t="s">
        <v>102</v>
      </c>
      <c r="F131">
        <v>405</v>
      </c>
      <c r="J131" t="s">
        <v>46</v>
      </c>
      <c r="K131">
        <v>0</v>
      </c>
      <c r="L131">
        <v>21.5</v>
      </c>
    </row>
    <row r="132" spans="1:12" x14ac:dyDescent="0.45">
      <c r="A132" s="1">
        <v>41796</v>
      </c>
      <c r="B132">
        <v>93</v>
      </c>
      <c r="C132" t="s">
        <v>22</v>
      </c>
      <c r="D132">
        <v>0</v>
      </c>
      <c r="E132" t="s">
        <v>36</v>
      </c>
      <c r="F132">
        <v>430</v>
      </c>
      <c r="J132" t="s">
        <v>46</v>
      </c>
      <c r="K132">
        <v>6.5</v>
      </c>
      <c r="L132">
        <v>19.899999999999999</v>
      </c>
    </row>
    <row r="133" spans="1:12" x14ac:dyDescent="0.45">
      <c r="A133" s="1">
        <v>41799</v>
      </c>
      <c r="B133">
        <v>74</v>
      </c>
      <c r="C133" t="s">
        <v>12</v>
      </c>
      <c r="D133">
        <v>1</v>
      </c>
      <c r="E133" t="s">
        <v>124</v>
      </c>
      <c r="F133">
        <v>417</v>
      </c>
      <c r="J133" t="s">
        <v>46</v>
      </c>
      <c r="K133">
        <v>0</v>
      </c>
      <c r="L133">
        <v>25</v>
      </c>
    </row>
    <row r="134" spans="1:12" x14ac:dyDescent="0.45">
      <c r="A134" s="1">
        <v>41800</v>
      </c>
      <c r="B134">
        <v>56</v>
      </c>
      <c r="C134" t="s">
        <v>16</v>
      </c>
      <c r="D134">
        <v>0</v>
      </c>
      <c r="E134" t="s">
        <v>125</v>
      </c>
      <c r="F134">
        <v>426</v>
      </c>
      <c r="I134">
        <v>1</v>
      </c>
      <c r="J134" t="s">
        <v>25</v>
      </c>
      <c r="K134" t="s">
        <v>15</v>
      </c>
      <c r="L134">
        <v>25.5</v>
      </c>
    </row>
    <row r="135" spans="1:12" x14ac:dyDescent="0.45">
      <c r="A135" s="1">
        <v>41801</v>
      </c>
      <c r="B135">
        <v>50</v>
      </c>
      <c r="C135" t="s">
        <v>18</v>
      </c>
      <c r="D135">
        <v>1</v>
      </c>
      <c r="E135" t="s">
        <v>126</v>
      </c>
      <c r="F135">
        <v>413</v>
      </c>
      <c r="J135" t="s">
        <v>46</v>
      </c>
      <c r="K135">
        <v>2.5</v>
      </c>
      <c r="L135">
        <v>22.3</v>
      </c>
    </row>
    <row r="136" spans="1:12" x14ac:dyDescent="0.45">
      <c r="A136" s="1">
        <v>41802</v>
      </c>
      <c r="B136">
        <v>72</v>
      </c>
      <c r="C136" t="s">
        <v>20</v>
      </c>
      <c r="D136">
        <v>1</v>
      </c>
      <c r="E136" t="s">
        <v>41</v>
      </c>
      <c r="F136">
        <v>440</v>
      </c>
      <c r="J136" t="s">
        <v>46</v>
      </c>
      <c r="K136">
        <v>0.5</v>
      </c>
      <c r="L136">
        <v>21.3</v>
      </c>
    </row>
    <row r="137" spans="1:12" x14ac:dyDescent="0.45">
      <c r="A137" s="1">
        <v>41803</v>
      </c>
      <c r="B137">
        <v>121</v>
      </c>
      <c r="C137" t="s">
        <v>22</v>
      </c>
      <c r="D137">
        <v>0</v>
      </c>
      <c r="E137" t="s">
        <v>92</v>
      </c>
      <c r="G137" t="s">
        <v>93</v>
      </c>
      <c r="J137" t="s">
        <v>28</v>
      </c>
      <c r="K137" t="s">
        <v>15</v>
      </c>
      <c r="L137">
        <v>29.5</v>
      </c>
    </row>
    <row r="138" spans="1:12" x14ac:dyDescent="0.45">
      <c r="A138" s="1">
        <v>41806</v>
      </c>
      <c r="B138">
        <v>76</v>
      </c>
      <c r="C138" t="s">
        <v>12</v>
      </c>
      <c r="D138">
        <v>1</v>
      </c>
      <c r="E138" t="s">
        <v>127</v>
      </c>
      <c r="F138">
        <v>440</v>
      </c>
      <c r="J138" t="s">
        <v>30</v>
      </c>
      <c r="K138" t="s">
        <v>15</v>
      </c>
      <c r="L138">
        <v>28.1</v>
      </c>
    </row>
    <row r="139" spans="1:12" x14ac:dyDescent="0.45">
      <c r="A139" s="1">
        <v>41807</v>
      </c>
      <c r="B139">
        <v>63</v>
      </c>
      <c r="C139" t="s">
        <v>16</v>
      </c>
      <c r="D139">
        <v>0</v>
      </c>
      <c r="E139" t="s">
        <v>128</v>
      </c>
      <c r="F139">
        <v>427</v>
      </c>
      <c r="J139" t="s">
        <v>30</v>
      </c>
      <c r="K139" t="s">
        <v>15</v>
      </c>
      <c r="L139">
        <v>27.6</v>
      </c>
    </row>
    <row r="140" spans="1:12" x14ac:dyDescent="0.45">
      <c r="A140" s="1">
        <v>41808</v>
      </c>
      <c r="B140">
        <v>66</v>
      </c>
      <c r="C140" t="s">
        <v>18</v>
      </c>
      <c r="D140">
        <v>1</v>
      </c>
      <c r="E140" t="s">
        <v>129</v>
      </c>
      <c r="F140">
        <v>426</v>
      </c>
      <c r="G140" t="s">
        <v>116</v>
      </c>
      <c r="J140" t="s">
        <v>46</v>
      </c>
      <c r="K140">
        <v>0</v>
      </c>
      <c r="L140">
        <v>21.9</v>
      </c>
    </row>
    <row r="141" spans="1:12" x14ac:dyDescent="0.45">
      <c r="A141" s="1">
        <v>41809</v>
      </c>
      <c r="B141">
        <v>56</v>
      </c>
      <c r="C141" t="s">
        <v>20</v>
      </c>
      <c r="D141">
        <v>0</v>
      </c>
      <c r="E141" t="s">
        <v>130</v>
      </c>
      <c r="F141">
        <v>430</v>
      </c>
      <c r="J141" t="s">
        <v>28</v>
      </c>
      <c r="K141" t="s">
        <v>15</v>
      </c>
      <c r="L141">
        <v>27.5</v>
      </c>
    </row>
    <row r="142" spans="1:12" x14ac:dyDescent="0.45">
      <c r="A142" s="1">
        <v>41810</v>
      </c>
      <c r="B142">
        <v>57</v>
      </c>
      <c r="C142" t="s">
        <v>22</v>
      </c>
      <c r="D142">
        <v>0</v>
      </c>
      <c r="E142" t="s">
        <v>131</v>
      </c>
      <c r="F142">
        <v>407</v>
      </c>
      <c r="J142" t="s">
        <v>30</v>
      </c>
      <c r="K142" t="s">
        <v>15</v>
      </c>
      <c r="L142">
        <v>26.5</v>
      </c>
    </row>
    <row r="143" spans="1:12" x14ac:dyDescent="0.45">
      <c r="A143" s="1">
        <v>41813</v>
      </c>
      <c r="B143">
        <v>72</v>
      </c>
      <c r="C143" t="s">
        <v>12</v>
      </c>
      <c r="D143">
        <v>0</v>
      </c>
      <c r="E143" t="s">
        <v>107</v>
      </c>
      <c r="F143">
        <v>421</v>
      </c>
      <c r="J143" t="s">
        <v>25</v>
      </c>
      <c r="K143" t="s">
        <v>15</v>
      </c>
      <c r="L143">
        <v>26.9</v>
      </c>
    </row>
    <row r="144" spans="1:12" x14ac:dyDescent="0.45">
      <c r="A144" s="1">
        <v>41814</v>
      </c>
      <c r="B144">
        <v>61</v>
      </c>
      <c r="C144" t="s">
        <v>16</v>
      </c>
      <c r="D144">
        <v>0</v>
      </c>
      <c r="E144" t="s">
        <v>132</v>
      </c>
      <c r="F144">
        <v>430</v>
      </c>
      <c r="J144" t="s">
        <v>25</v>
      </c>
      <c r="K144">
        <v>0</v>
      </c>
      <c r="L144">
        <v>23.7</v>
      </c>
    </row>
    <row r="145" spans="1:12" x14ac:dyDescent="0.45">
      <c r="A145" s="1">
        <v>41815</v>
      </c>
      <c r="B145">
        <v>64</v>
      </c>
      <c r="C145" t="s">
        <v>18</v>
      </c>
      <c r="D145">
        <v>1</v>
      </c>
      <c r="E145" t="s">
        <v>133</v>
      </c>
      <c r="F145">
        <v>420</v>
      </c>
      <c r="J145" t="s">
        <v>46</v>
      </c>
      <c r="K145">
        <v>0</v>
      </c>
      <c r="L145">
        <v>25.2</v>
      </c>
    </row>
    <row r="146" spans="1:12" x14ac:dyDescent="0.45">
      <c r="A146" s="1">
        <v>41816</v>
      </c>
      <c r="B146">
        <v>49</v>
      </c>
      <c r="C146" t="s">
        <v>20</v>
      </c>
      <c r="D146">
        <v>0</v>
      </c>
      <c r="E146" t="s">
        <v>134</v>
      </c>
      <c r="F146">
        <v>414</v>
      </c>
      <c r="J146" t="s">
        <v>25</v>
      </c>
      <c r="K146" t="s">
        <v>15</v>
      </c>
      <c r="L146">
        <v>25.2</v>
      </c>
    </row>
    <row r="147" spans="1:12" x14ac:dyDescent="0.45">
      <c r="A147" s="1">
        <v>41817</v>
      </c>
      <c r="B147">
        <v>74</v>
      </c>
      <c r="C147" t="s">
        <v>22</v>
      </c>
      <c r="D147">
        <v>0</v>
      </c>
      <c r="E147" t="s">
        <v>135</v>
      </c>
      <c r="G147" t="s">
        <v>93</v>
      </c>
      <c r="J147" t="s">
        <v>46</v>
      </c>
      <c r="K147">
        <v>0</v>
      </c>
      <c r="L147">
        <v>25.4</v>
      </c>
    </row>
    <row r="148" spans="1:12" x14ac:dyDescent="0.45">
      <c r="A148" s="1">
        <v>41820</v>
      </c>
      <c r="B148">
        <v>65</v>
      </c>
      <c r="C148" t="s">
        <v>12</v>
      </c>
      <c r="D148">
        <v>0</v>
      </c>
      <c r="E148" t="s">
        <v>136</v>
      </c>
      <c r="F148">
        <v>435</v>
      </c>
      <c r="J148" t="s">
        <v>30</v>
      </c>
      <c r="K148" t="s">
        <v>15</v>
      </c>
      <c r="L148">
        <v>25.5</v>
      </c>
    </row>
    <row r="149" spans="1:12" x14ac:dyDescent="0.45">
      <c r="A149" s="1">
        <v>41821</v>
      </c>
      <c r="B149">
        <v>54</v>
      </c>
      <c r="C149" t="s">
        <v>16</v>
      </c>
      <c r="D149">
        <v>0</v>
      </c>
      <c r="E149" t="s">
        <v>137</v>
      </c>
      <c r="F149">
        <v>362</v>
      </c>
      <c r="J149" t="s">
        <v>25</v>
      </c>
      <c r="K149" t="s">
        <v>15</v>
      </c>
      <c r="L149">
        <v>28.3</v>
      </c>
    </row>
    <row r="150" spans="1:12" x14ac:dyDescent="0.45">
      <c r="A150" s="1">
        <v>41822</v>
      </c>
      <c r="B150">
        <v>50</v>
      </c>
      <c r="C150" t="s">
        <v>18</v>
      </c>
      <c r="D150">
        <v>1</v>
      </c>
      <c r="E150" t="s">
        <v>41</v>
      </c>
      <c r="F150">
        <v>363</v>
      </c>
      <c r="J150" t="s">
        <v>14</v>
      </c>
      <c r="K150" t="s">
        <v>15</v>
      </c>
      <c r="L150">
        <v>28.8</v>
      </c>
    </row>
    <row r="151" spans="1:12" x14ac:dyDescent="0.45">
      <c r="A151" s="1">
        <v>41823</v>
      </c>
      <c r="B151">
        <v>53</v>
      </c>
      <c r="C151" t="s">
        <v>20</v>
      </c>
      <c r="D151">
        <v>0</v>
      </c>
      <c r="E151" t="s">
        <v>138</v>
      </c>
      <c r="F151">
        <v>412</v>
      </c>
      <c r="J151" t="s">
        <v>30</v>
      </c>
      <c r="K151" t="s">
        <v>15</v>
      </c>
      <c r="L151">
        <v>27</v>
      </c>
    </row>
    <row r="152" spans="1:12" x14ac:dyDescent="0.45">
      <c r="A152" s="1">
        <v>41824</v>
      </c>
      <c r="B152">
        <v>63</v>
      </c>
      <c r="C152" t="s">
        <v>22</v>
      </c>
      <c r="D152">
        <v>0</v>
      </c>
      <c r="E152" t="s">
        <v>139</v>
      </c>
      <c r="F152">
        <v>432</v>
      </c>
      <c r="J152" t="s">
        <v>46</v>
      </c>
      <c r="K152">
        <v>0.5</v>
      </c>
      <c r="L152">
        <v>22.1</v>
      </c>
    </row>
    <row r="153" spans="1:12" x14ac:dyDescent="0.45">
      <c r="A153" s="1">
        <v>41827</v>
      </c>
      <c r="B153">
        <v>82</v>
      </c>
      <c r="C153" t="s">
        <v>12</v>
      </c>
      <c r="D153">
        <v>1</v>
      </c>
      <c r="E153" t="s">
        <v>140</v>
      </c>
      <c r="F153">
        <v>354</v>
      </c>
      <c r="J153" t="s">
        <v>46</v>
      </c>
      <c r="K153">
        <v>0.5</v>
      </c>
      <c r="L153">
        <v>24</v>
      </c>
    </row>
    <row r="154" spans="1:12" x14ac:dyDescent="0.45">
      <c r="A154" s="1">
        <v>41828</v>
      </c>
      <c r="B154">
        <v>56</v>
      </c>
      <c r="C154" t="s">
        <v>16</v>
      </c>
      <c r="D154">
        <v>0</v>
      </c>
      <c r="E154" t="s">
        <v>141</v>
      </c>
      <c r="F154">
        <v>370</v>
      </c>
      <c r="J154" t="s">
        <v>28</v>
      </c>
      <c r="K154" t="s">
        <v>15</v>
      </c>
      <c r="L154">
        <v>29.7</v>
      </c>
    </row>
    <row r="155" spans="1:12" x14ac:dyDescent="0.45">
      <c r="A155" s="1">
        <v>41829</v>
      </c>
      <c r="B155">
        <v>54</v>
      </c>
      <c r="C155" t="s">
        <v>18</v>
      </c>
      <c r="D155">
        <v>1</v>
      </c>
      <c r="E155" t="s">
        <v>142</v>
      </c>
      <c r="F155">
        <v>388</v>
      </c>
      <c r="G155" t="s">
        <v>116</v>
      </c>
      <c r="J155" t="s">
        <v>46</v>
      </c>
      <c r="K155">
        <v>0</v>
      </c>
      <c r="L155">
        <v>24.6</v>
      </c>
    </row>
    <row r="156" spans="1:12" x14ac:dyDescent="0.45">
      <c r="A156" s="1">
        <v>41830</v>
      </c>
      <c r="B156">
        <v>48</v>
      </c>
      <c r="C156" t="s">
        <v>20</v>
      </c>
      <c r="D156">
        <v>0</v>
      </c>
      <c r="E156" t="s">
        <v>143</v>
      </c>
      <c r="F156">
        <v>386</v>
      </c>
      <c r="I156">
        <v>1</v>
      </c>
      <c r="J156" t="s">
        <v>25</v>
      </c>
      <c r="K156" t="s">
        <v>15</v>
      </c>
      <c r="L156">
        <v>28.8</v>
      </c>
    </row>
    <row r="157" spans="1:12" x14ac:dyDescent="0.45">
      <c r="A157" s="1">
        <v>41831</v>
      </c>
      <c r="B157">
        <v>124</v>
      </c>
      <c r="C157" t="s">
        <v>22</v>
      </c>
      <c r="D157">
        <v>0</v>
      </c>
      <c r="E157" t="s">
        <v>112</v>
      </c>
      <c r="G157" t="s">
        <v>93</v>
      </c>
      <c r="J157" t="s">
        <v>28</v>
      </c>
      <c r="K157" t="s">
        <v>15</v>
      </c>
      <c r="L157">
        <v>33.9</v>
      </c>
    </row>
    <row r="158" spans="1:12" x14ac:dyDescent="0.45">
      <c r="A158" s="1">
        <v>41834</v>
      </c>
      <c r="B158">
        <v>65</v>
      </c>
      <c r="C158" t="s">
        <v>12</v>
      </c>
      <c r="D158">
        <v>1</v>
      </c>
      <c r="E158" t="s">
        <v>144</v>
      </c>
      <c r="F158">
        <v>418</v>
      </c>
      <c r="J158" t="s">
        <v>30</v>
      </c>
      <c r="K158">
        <v>0</v>
      </c>
      <c r="L158">
        <v>30.9</v>
      </c>
    </row>
    <row r="159" spans="1:12" x14ac:dyDescent="0.45">
      <c r="A159" s="1">
        <v>41835</v>
      </c>
      <c r="B159">
        <v>51</v>
      </c>
      <c r="C159" t="s">
        <v>16</v>
      </c>
      <c r="D159">
        <v>0</v>
      </c>
      <c r="E159" t="s">
        <v>145</v>
      </c>
      <c r="F159">
        <v>324</v>
      </c>
      <c r="J159" t="s">
        <v>28</v>
      </c>
      <c r="K159" t="s">
        <v>15</v>
      </c>
      <c r="L159">
        <v>30.3</v>
      </c>
    </row>
    <row r="160" spans="1:12" x14ac:dyDescent="0.45">
      <c r="A160" s="1">
        <v>41836</v>
      </c>
      <c r="B160">
        <v>53</v>
      </c>
      <c r="C160" t="s">
        <v>18</v>
      </c>
      <c r="D160">
        <v>1</v>
      </c>
      <c r="E160" t="s">
        <v>146</v>
      </c>
      <c r="F160">
        <v>434</v>
      </c>
      <c r="J160" t="s">
        <v>28</v>
      </c>
      <c r="K160" t="s">
        <v>15</v>
      </c>
      <c r="L160">
        <v>30.9</v>
      </c>
    </row>
    <row r="161" spans="1:12" x14ac:dyDescent="0.45">
      <c r="A161" s="1">
        <v>41837</v>
      </c>
      <c r="B161">
        <v>53</v>
      </c>
      <c r="C161" t="s">
        <v>20</v>
      </c>
      <c r="D161">
        <v>1</v>
      </c>
      <c r="E161" t="s">
        <v>147</v>
      </c>
      <c r="F161">
        <v>418</v>
      </c>
      <c r="H161" t="s">
        <v>43</v>
      </c>
      <c r="J161" t="s">
        <v>28</v>
      </c>
      <c r="K161" t="s">
        <v>15</v>
      </c>
      <c r="L161">
        <v>30.1</v>
      </c>
    </row>
    <row r="162" spans="1:12" x14ac:dyDescent="0.45">
      <c r="A162" s="1">
        <v>41838</v>
      </c>
      <c r="B162">
        <v>55</v>
      </c>
      <c r="C162" t="s">
        <v>22</v>
      </c>
      <c r="D162">
        <v>1</v>
      </c>
      <c r="E162" t="s">
        <v>148</v>
      </c>
      <c r="F162">
        <v>401</v>
      </c>
      <c r="J162" t="s">
        <v>25</v>
      </c>
      <c r="K162" t="s">
        <v>15</v>
      </c>
      <c r="L162">
        <v>25.6</v>
      </c>
    </row>
    <row r="163" spans="1:12" x14ac:dyDescent="0.45">
      <c r="A163" s="1">
        <v>41842</v>
      </c>
      <c r="B163">
        <v>53</v>
      </c>
      <c r="C163" t="s">
        <v>16</v>
      </c>
      <c r="D163">
        <v>0</v>
      </c>
      <c r="E163" t="s">
        <v>62</v>
      </c>
      <c r="F163">
        <v>409</v>
      </c>
      <c r="J163" t="s">
        <v>28</v>
      </c>
      <c r="K163" t="s">
        <v>15</v>
      </c>
      <c r="L163">
        <v>30.2</v>
      </c>
    </row>
    <row r="164" spans="1:12" x14ac:dyDescent="0.45">
      <c r="A164" s="1">
        <v>41843</v>
      </c>
      <c r="B164">
        <v>56</v>
      </c>
      <c r="C164" t="s">
        <v>18</v>
      </c>
      <c r="D164">
        <v>1</v>
      </c>
      <c r="E164" t="s">
        <v>149</v>
      </c>
      <c r="F164">
        <v>355</v>
      </c>
      <c r="J164" t="s">
        <v>30</v>
      </c>
      <c r="K164" t="s">
        <v>15</v>
      </c>
      <c r="L164">
        <v>32</v>
      </c>
    </row>
    <row r="165" spans="1:12" x14ac:dyDescent="0.45">
      <c r="A165" s="1">
        <v>41844</v>
      </c>
      <c r="B165">
        <v>62</v>
      </c>
      <c r="C165" t="s">
        <v>20</v>
      </c>
      <c r="D165">
        <v>1</v>
      </c>
      <c r="E165" t="s">
        <v>150</v>
      </c>
      <c r="F165">
        <v>410</v>
      </c>
      <c r="J165" t="s">
        <v>25</v>
      </c>
      <c r="K165" t="s">
        <v>15</v>
      </c>
      <c r="L165">
        <v>32.5</v>
      </c>
    </row>
    <row r="166" spans="1:12" x14ac:dyDescent="0.45">
      <c r="A166" s="1">
        <v>41845</v>
      </c>
      <c r="B166">
        <v>83</v>
      </c>
      <c r="C166" t="s">
        <v>22</v>
      </c>
      <c r="D166">
        <v>0</v>
      </c>
      <c r="E166" t="s">
        <v>151</v>
      </c>
      <c r="G166" t="s">
        <v>93</v>
      </c>
      <c r="J166" t="s">
        <v>28</v>
      </c>
      <c r="K166" t="s">
        <v>15</v>
      </c>
      <c r="L166">
        <v>33.6</v>
      </c>
    </row>
    <row r="167" spans="1:12" x14ac:dyDescent="0.45">
      <c r="A167" s="1">
        <v>41848</v>
      </c>
      <c r="B167">
        <v>65</v>
      </c>
      <c r="C167" t="s">
        <v>12</v>
      </c>
      <c r="D167">
        <v>1</v>
      </c>
      <c r="E167" t="s">
        <v>152</v>
      </c>
      <c r="F167">
        <v>432</v>
      </c>
      <c r="J167" t="s">
        <v>28</v>
      </c>
      <c r="K167" t="s">
        <v>15</v>
      </c>
      <c r="L167">
        <v>28.9</v>
      </c>
    </row>
    <row r="168" spans="1:12" x14ac:dyDescent="0.45">
      <c r="A168" s="1">
        <v>41849</v>
      </c>
      <c r="B168">
        <v>52</v>
      </c>
      <c r="C168" t="s">
        <v>16</v>
      </c>
      <c r="D168">
        <v>0</v>
      </c>
      <c r="E168" t="s">
        <v>153</v>
      </c>
      <c r="F168">
        <v>449</v>
      </c>
      <c r="J168" t="s">
        <v>28</v>
      </c>
      <c r="K168" t="s">
        <v>15</v>
      </c>
      <c r="L168">
        <v>30.4</v>
      </c>
    </row>
    <row r="169" spans="1:12" x14ac:dyDescent="0.45">
      <c r="A169" s="1">
        <v>41850</v>
      </c>
      <c r="B169">
        <v>58</v>
      </c>
      <c r="C169" t="s">
        <v>18</v>
      </c>
      <c r="D169">
        <v>0</v>
      </c>
      <c r="E169" t="s">
        <v>82</v>
      </c>
      <c r="F169">
        <v>441</v>
      </c>
      <c r="J169" t="s">
        <v>28</v>
      </c>
      <c r="K169" t="s">
        <v>15</v>
      </c>
      <c r="L169">
        <v>30.6</v>
      </c>
    </row>
    <row r="170" spans="1:12" x14ac:dyDescent="0.45">
      <c r="A170" s="1">
        <v>41851</v>
      </c>
      <c r="B170">
        <v>60</v>
      </c>
      <c r="C170" t="s">
        <v>20</v>
      </c>
      <c r="D170">
        <v>0</v>
      </c>
      <c r="E170" t="s">
        <v>154</v>
      </c>
      <c r="F170">
        <v>386</v>
      </c>
      <c r="J170" t="s">
        <v>28</v>
      </c>
      <c r="K170" t="s">
        <v>15</v>
      </c>
      <c r="L170">
        <v>32.5</v>
      </c>
    </row>
    <row r="171" spans="1:12" x14ac:dyDescent="0.45">
      <c r="A171" s="1">
        <v>41852</v>
      </c>
      <c r="B171">
        <v>38</v>
      </c>
      <c r="C171" t="s">
        <v>22</v>
      </c>
      <c r="D171">
        <v>0</v>
      </c>
      <c r="E171" t="s">
        <v>155</v>
      </c>
      <c r="F171">
        <v>380</v>
      </c>
      <c r="J171" t="s">
        <v>30</v>
      </c>
      <c r="K171" t="s">
        <v>15</v>
      </c>
      <c r="L171">
        <v>32.700000000000003</v>
      </c>
    </row>
    <row r="172" spans="1:12" x14ac:dyDescent="0.45">
      <c r="A172" s="1">
        <v>41855</v>
      </c>
      <c r="B172">
        <v>75</v>
      </c>
      <c r="C172" t="s">
        <v>12</v>
      </c>
      <c r="D172">
        <v>1</v>
      </c>
      <c r="E172" t="s">
        <v>156</v>
      </c>
      <c r="F172">
        <v>410</v>
      </c>
      <c r="J172" t="s">
        <v>25</v>
      </c>
      <c r="K172" t="s">
        <v>15</v>
      </c>
      <c r="L172">
        <v>32.700000000000003</v>
      </c>
    </row>
    <row r="173" spans="1:12" x14ac:dyDescent="0.45">
      <c r="A173" s="1">
        <v>41856</v>
      </c>
      <c r="B173">
        <v>54</v>
      </c>
      <c r="C173" t="s">
        <v>16</v>
      </c>
      <c r="D173">
        <v>1</v>
      </c>
      <c r="E173" t="s">
        <v>157</v>
      </c>
      <c r="F173">
        <v>400</v>
      </c>
      <c r="J173" t="s">
        <v>14</v>
      </c>
      <c r="K173" t="s">
        <v>15</v>
      </c>
      <c r="L173">
        <v>34.299999999999997</v>
      </c>
    </row>
    <row r="174" spans="1:12" x14ac:dyDescent="0.45">
      <c r="A174" s="1">
        <v>41857</v>
      </c>
      <c r="B174">
        <v>58</v>
      </c>
      <c r="C174" t="s">
        <v>18</v>
      </c>
      <c r="D174">
        <v>1</v>
      </c>
      <c r="E174" t="s">
        <v>158</v>
      </c>
      <c r="F174">
        <v>410</v>
      </c>
      <c r="J174" t="s">
        <v>14</v>
      </c>
      <c r="K174" t="s">
        <v>15</v>
      </c>
      <c r="L174">
        <v>34.6</v>
      </c>
    </row>
    <row r="175" spans="1:12" x14ac:dyDescent="0.45">
      <c r="A175" s="1">
        <v>41858</v>
      </c>
      <c r="B175">
        <v>63</v>
      </c>
      <c r="C175" t="s">
        <v>20</v>
      </c>
      <c r="D175">
        <v>0</v>
      </c>
      <c r="E175" t="s">
        <v>159</v>
      </c>
      <c r="F175">
        <v>415</v>
      </c>
      <c r="J175" t="s">
        <v>28</v>
      </c>
      <c r="K175" t="s">
        <v>15</v>
      </c>
      <c r="L175">
        <v>32.1</v>
      </c>
    </row>
    <row r="176" spans="1:12" x14ac:dyDescent="0.45">
      <c r="A176" s="1">
        <v>41859</v>
      </c>
      <c r="B176">
        <v>129</v>
      </c>
      <c r="C176" t="s">
        <v>22</v>
      </c>
      <c r="D176">
        <v>0</v>
      </c>
      <c r="E176" t="s">
        <v>98</v>
      </c>
      <c r="G176" t="s">
        <v>93</v>
      </c>
      <c r="I176">
        <v>1</v>
      </c>
      <c r="J176" t="s">
        <v>25</v>
      </c>
      <c r="K176" t="s">
        <v>15</v>
      </c>
      <c r="L176">
        <v>31.1</v>
      </c>
    </row>
    <row r="177" spans="1:12" x14ac:dyDescent="0.45">
      <c r="A177" s="1">
        <v>41862</v>
      </c>
      <c r="B177">
        <v>45</v>
      </c>
      <c r="C177" t="s">
        <v>12</v>
      </c>
      <c r="D177">
        <v>0</v>
      </c>
      <c r="E177" t="s">
        <v>160</v>
      </c>
      <c r="F177">
        <v>411</v>
      </c>
      <c r="J177" t="s">
        <v>28</v>
      </c>
      <c r="K177" t="s">
        <v>15</v>
      </c>
      <c r="L177">
        <v>32.4</v>
      </c>
    </row>
    <row r="178" spans="1:12" x14ac:dyDescent="0.45">
      <c r="A178" s="1">
        <v>41863</v>
      </c>
      <c r="B178">
        <v>40</v>
      </c>
      <c r="C178" t="s">
        <v>16</v>
      </c>
      <c r="D178">
        <v>1</v>
      </c>
      <c r="E178" t="s">
        <v>161</v>
      </c>
      <c r="F178">
        <v>400</v>
      </c>
      <c r="J178" t="s">
        <v>46</v>
      </c>
      <c r="K178">
        <v>0</v>
      </c>
      <c r="L178">
        <v>29.4</v>
      </c>
    </row>
    <row r="179" spans="1:12" x14ac:dyDescent="0.45">
      <c r="A179" s="1">
        <v>41869</v>
      </c>
      <c r="B179">
        <v>56</v>
      </c>
      <c r="C179" t="s">
        <v>12</v>
      </c>
      <c r="D179">
        <v>0</v>
      </c>
      <c r="E179" t="s">
        <v>162</v>
      </c>
      <c r="F179">
        <v>396</v>
      </c>
      <c r="J179" t="s">
        <v>25</v>
      </c>
      <c r="K179" t="s">
        <v>15</v>
      </c>
      <c r="L179">
        <v>32.200000000000003</v>
      </c>
    </row>
    <row r="180" spans="1:12" x14ac:dyDescent="0.45">
      <c r="A180" s="1">
        <v>41870</v>
      </c>
      <c r="B180">
        <v>53</v>
      </c>
      <c r="C180" t="s">
        <v>16</v>
      </c>
      <c r="D180">
        <v>1</v>
      </c>
      <c r="E180" t="s">
        <v>163</v>
      </c>
      <c r="F180">
        <v>385</v>
      </c>
      <c r="J180" t="s">
        <v>28</v>
      </c>
      <c r="K180" t="s">
        <v>15</v>
      </c>
      <c r="L180">
        <v>33.299999999999997</v>
      </c>
    </row>
    <row r="181" spans="1:12" x14ac:dyDescent="0.45">
      <c r="A181" s="1">
        <v>41871</v>
      </c>
      <c r="B181">
        <v>56</v>
      </c>
      <c r="C181" t="s">
        <v>18</v>
      </c>
      <c r="D181">
        <v>0</v>
      </c>
      <c r="E181" t="s">
        <v>164</v>
      </c>
      <c r="F181">
        <v>423</v>
      </c>
      <c r="G181" t="s">
        <v>116</v>
      </c>
      <c r="H181" t="s">
        <v>43</v>
      </c>
      <c r="J181" t="s">
        <v>14</v>
      </c>
      <c r="K181" t="s">
        <v>15</v>
      </c>
      <c r="L181">
        <v>33.299999999999997</v>
      </c>
    </row>
    <row r="182" spans="1:12" x14ac:dyDescent="0.45">
      <c r="A182" s="1">
        <v>41872</v>
      </c>
      <c r="B182">
        <v>54</v>
      </c>
      <c r="C182" t="s">
        <v>20</v>
      </c>
      <c r="D182">
        <v>0</v>
      </c>
      <c r="E182" t="s">
        <v>165</v>
      </c>
      <c r="F182">
        <v>405</v>
      </c>
      <c r="H182" t="s">
        <v>90</v>
      </c>
      <c r="J182" t="s">
        <v>30</v>
      </c>
      <c r="K182" t="s">
        <v>15</v>
      </c>
      <c r="L182">
        <v>33</v>
      </c>
    </row>
    <row r="183" spans="1:12" x14ac:dyDescent="0.45">
      <c r="A183" s="1">
        <v>41873</v>
      </c>
      <c r="B183">
        <v>100</v>
      </c>
      <c r="C183" t="s">
        <v>22</v>
      </c>
      <c r="D183">
        <v>1</v>
      </c>
      <c r="E183" t="s">
        <v>166</v>
      </c>
      <c r="G183" t="s">
        <v>93</v>
      </c>
      <c r="J183" t="s">
        <v>28</v>
      </c>
      <c r="K183" t="s">
        <v>15</v>
      </c>
      <c r="L183">
        <v>33.1</v>
      </c>
    </row>
    <row r="184" spans="1:12" x14ac:dyDescent="0.45">
      <c r="A184" s="1">
        <v>41876</v>
      </c>
      <c r="B184">
        <v>55</v>
      </c>
      <c r="C184" t="s">
        <v>12</v>
      </c>
      <c r="D184">
        <v>0</v>
      </c>
      <c r="E184" t="s">
        <v>167</v>
      </c>
      <c r="F184">
        <v>412</v>
      </c>
      <c r="J184" t="s">
        <v>25</v>
      </c>
      <c r="K184">
        <v>0</v>
      </c>
      <c r="L184">
        <v>26</v>
      </c>
    </row>
    <row r="185" spans="1:12" x14ac:dyDescent="0.45">
      <c r="A185" s="1">
        <v>41877</v>
      </c>
      <c r="B185">
        <v>68</v>
      </c>
      <c r="C185" t="s">
        <v>16</v>
      </c>
      <c r="D185">
        <v>0</v>
      </c>
      <c r="E185" t="s">
        <v>92</v>
      </c>
      <c r="F185">
        <v>400</v>
      </c>
      <c r="J185" t="s">
        <v>46</v>
      </c>
      <c r="K185">
        <v>0</v>
      </c>
      <c r="L185">
        <v>26.2</v>
      </c>
    </row>
    <row r="186" spans="1:12" x14ac:dyDescent="0.45">
      <c r="A186" s="1">
        <v>41878</v>
      </c>
      <c r="B186">
        <v>62</v>
      </c>
      <c r="C186" t="s">
        <v>18</v>
      </c>
      <c r="D186">
        <v>0</v>
      </c>
      <c r="E186" t="s">
        <v>168</v>
      </c>
      <c r="F186">
        <v>410</v>
      </c>
      <c r="J186" t="s">
        <v>25</v>
      </c>
      <c r="K186">
        <v>0</v>
      </c>
      <c r="L186">
        <v>21</v>
      </c>
    </row>
    <row r="187" spans="1:12" x14ac:dyDescent="0.45">
      <c r="A187" s="1">
        <v>41879</v>
      </c>
      <c r="B187">
        <v>56</v>
      </c>
      <c r="C187" t="s">
        <v>20</v>
      </c>
      <c r="D187">
        <v>0</v>
      </c>
      <c r="E187" t="s">
        <v>169</v>
      </c>
      <c r="F187">
        <v>396</v>
      </c>
      <c r="J187" t="s">
        <v>46</v>
      </c>
      <c r="K187">
        <v>0</v>
      </c>
      <c r="L187">
        <v>21.6</v>
      </c>
    </row>
    <row r="188" spans="1:12" x14ac:dyDescent="0.45">
      <c r="A188" s="1">
        <v>41880</v>
      </c>
      <c r="B188">
        <v>39</v>
      </c>
      <c r="C188" t="s">
        <v>22</v>
      </c>
      <c r="D188">
        <v>0</v>
      </c>
      <c r="E188" t="s">
        <v>170</v>
      </c>
      <c r="F188">
        <v>398</v>
      </c>
      <c r="J188" t="s">
        <v>25</v>
      </c>
      <c r="K188">
        <v>0</v>
      </c>
      <c r="L188">
        <v>25.1</v>
      </c>
    </row>
    <row r="189" spans="1:12" x14ac:dyDescent="0.45">
      <c r="A189" s="1">
        <v>41883</v>
      </c>
      <c r="B189">
        <v>65</v>
      </c>
      <c r="C189" t="s">
        <v>12</v>
      </c>
      <c r="D189">
        <v>1</v>
      </c>
      <c r="E189" t="s">
        <v>171</v>
      </c>
      <c r="F189">
        <v>380</v>
      </c>
      <c r="J189" t="s">
        <v>25</v>
      </c>
      <c r="K189" t="s">
        <v>15</v>
      </c>
      <c r="L189">
        <v>23.4</v>
      </c>
    </row>
    <row r="190" spans="1:12" x14ac:dyDescent="0.45">
      <c r="A190" s="1">
        <v>41884</v>
      </c>
      <c r="B190">
        <v>68</v>
      </c>
      <c r="C190" t="s">
        <v>16</v>
      </c>
      <c r="D190">
        <v>1</v>
      </c>
      <c r="E190" t="s">
        <v>172</v>
      </c>
      <c r="F190">
        <v>440</v>
      </c>
      <c r="G190" t="s">
        <v>173</v>
      </c>
      <c r="J190" t="s">
        <v>28</v>
      </c>
      <c r="K190" t="s">
        <v>15</v>
      </c>
      <c r="L190">
        <v>29.1</v>
      </c>
    </row>
    <row r="191" spans="1:12" x14ac:dyDescent="0.45">
      <c r="A191" s="1">
        <v>41885</v>
      </c>
      <c r="B191">
        <v>53</v>
      </c>
      <c r="C191" t="s">
        <v>18</v>
      </c>
      <c r="D191">
        <v>0</v>
      </c>
      <c r="E191" t="s">
        <v>174</v>
      </c>
      <c r="F191">
        <v>408</v>
      </c>
      <c r="J191" t="s">
        <v>25</v>
      </c>
      <c r="K191" t="s">
        <v>15</v>
      </c>
      <c r="L191">
        <v>26.7</v>
      </c>
    </row>
    <row r="192" spans="1:12" x14ac:dyDescent="0.45">
      <c r="A192" s="1">
        <v>41886</v>
      </c>
      <c r="B192">
        <v>54</v>
      </c>
      <c r="C192" t="s">
        <v>20</v>
      </c>
      <c r="D192">
        <v>1</v>
      </c>
      <c r="E192" t="s">
        <v>175</v>
      </c>
      <c r="F192">
        <v>405</v>
      </c>
      <c r="J192" t="s">
        <v>25</v>
      </c>
      <c r="K192">
        <v>0</v>
      </c>
      <c r="L192">
        <v>26.5</v>
      </c>
    </row>
    <row r="193" spans="1:12" x14ac:dyDescent="0.45">
      <c r="A193" s="1">
        <v>41887</v>
      </c>
      <c r="B193">
        <v>43</v>
      </c>
      <c r="C193" t="s">
        <v>22</v>
      </c>
      <c r="D193">
        <v>0</v>
      </c>
      <c r="E193" t="s">
        <v>82</v>
      </c>
      <c r="F193">
        <v>380</v>
      </c>
      <c r="J193" t="s">
        <v>28</v>
      </c>
      <c r="K193" t="s">
        <v>15</v>
      </c>
      <c r="L193">
        <v>30.2</v>
      </c>
    </row>
    <row r="194" spans="1:12" x14ac:dyDescent="0.45">
      <c r="A194" s="1">
        <v>41890</v>
      </c>
      <c r="B194">
        <v>68</v>
      </c>
      <c r="C194" t="s">
        <v>12</v>
      </c>
      <c r="D194">
        <v>1</v>
      </c>
      <c r="E194" t="s">
        <v>176</v>
      </c>
      <c r="F194">
        <v>385</v>
      </c>
      <c r="J194" t="s">
        <v>25</v>
      </c>
      <c r="K194" t="s">
        <v>15</v>
      </c>
      <c r="L194">
        <v>23.1</v>
      </c>
    </row>
    <row r="195" spans="1:12" x14ac:dyDescent="0.45">
      <c r="A195" s="1">
        <v>41891</v>
      </c>
      <c r="B195">
        <v>63</v>
      </c>
      <c r="C195" t="s">
        <v>16</v>
      </c>
      <c r="D195">
        <v>0</v>
      </c>
      <c r="E195" t="s">
        <v>37</v>
      </c>
      <c r="F195">
        <v>460</v>
      </c>
      <c r="J195" t="s">
        <v>28</v>
      </c>
      <c r="K195" t="s">
        <v>15</v>
      </c>
      <c r="L195">
        <v>26.8</v>
      </c>
    </row>
    <row r="196" spans="1:12" x14ac:dyDescent="0.45">
      <c r="A196" s="1">
        <v>41892</v>
      </c>
      <c r="B196">
        <v>54</v>
      </c>
      <c r="C196" t="s">
        <v>18</v>
      </c>
      <c r="D196">
        <v>0</v>
      </c>
      <c r="E196" t="s">
        <v>177</v>
      </c>
      <c r="F196">
        <v>450</v>
      </c>
      <c r="I196">
        <v>1</v>
      </c>
      <c r="J196" t="s">
        <v>25</v>
      </c>
      <c r="K196">
        <v>0</v>
      </c>
      <c r="L196">
        <v>25</v>
      </c>
    </row>
    <row r="197" spans="1:12" x14ac:dyDescent="0.45">
      <c r="A197" s="1">
        <v>41893</v>
      </c>
      <c r="B197">
        <v>53</v>
      </c>
      <c r="C197" t="s">
        <v>20</v>
      </c>
      <c r="D197">
        <v>0</v>
      </c>
      <c r="E197" t="s">
        <v>109</v>
      </c>
      <c r="F197">
        <v>385</v>
      </c>
      <c r="J197" t="s">
        <v>25</v>
      </c>
      <c r="K197" t="s">
        <v>15</v>
      </c>
      <c r="L197">
        <v>21.9</v>
      </c>
    </row>
    <row r="198" spans="1:12" x14ac:dyDescent="0.45">
      <c r="A198" s="1">
        <v>41894</v>
      </c>
      <c r="B198">
        <v>115</v>
      </c>
      <c r="C198" t="s">
        <v>22</v>
      </c>
      <c r="D198">
        <v>0</v>
      </c>
      <c r="E198" t="s">
        <v>112</v>
      </c>
      <c r="G198" t="s">
        <v>93</v>
      </c>
      <c r="J198" t="s">
        <v>28</v>
      </c>
      <c r="K198" t="s">
        <v>15</v>
      </c>
      <c r="L198">
        <v>27.3</v>
      </c>
    </row>
    <row r="199" spans="1:12" x14ac:dyDescent="0.45">
      <c r="A199" s="1">
        <v>41898</v>
      </c>
      <c r="B199">
        <v>56</v>
      </c>
      <c r="C199" t="s">
        <v>16</v>
      </c>
      <c r="D199">
        <v>0</v>
      </c>
      <c r="E199" t="s">
        <v>178</v>
      </c>
      <c r="F199">
        <v>438</v>
      </c>
      <c r="J199" t="s">
        <v>28</v>
      </c>
      <c r="K199" t="s">
        <v>15</v>
      </c>
      <c r="L199">
        <v>28.8</v>
      </c>
    </row>
    <row r="200" spans="1:12" x14ac:dyDescent="0.45">
      <c r="A200" s="1">
        <v>41899</v>
      </c>
      <c r="B200">
        <v>49</v>
      </c>
      <c r="C200" t="s">
        <v>18</v>
      </c>
      <c r="D200">
        <v>0</v>
      </c>
      <c r="E200" t="s">
        <v>179</v>
      </c>
      <c r="F200">
        <v>430</v>
      </c>
      <c r="G200" t="s">
        <v>116</v>
      </c>
      <c r="H200" t="s">
        <v>43</v>
      </c>
      <c r="J200" t="s">
        <v>25</v>
      </c>
      <c r="K200" t="s">
        <v>15</v>
      </c>
      <c r="L200">
        <v>25</v>
      </c>
    </row>
    <row r="201" spans="1:12" x14ac:dyDescent="0.45">
      <c r="A201" s="1">
        <v>41900</v>
      </c>
      <c r="B201">
        <v>46</v>
      </c>
      <c r="C201" t="s">
        <v>20</v>
      </c>
      <c r="D201">
        <v>0</v>
      </c>
      <c r="E201" t="s">
        <v>180</v>
      </c>
      <c r="F201">
        <v>395</v>
      </c>
      <c r="J201" t="s">
        <v>25</v>
      </c>
      <c r="K201" t="s">
        <v>15</v>
      </c>
      <c r="L201">
        <v>24.1</v>
      </c>
    </row>
    <row r="202" spans="1:12" x14ac:dyDescent="0.45">
      <c r="A202" s="1">
        <v>41901</v>
      </c>
      <c r="B202">
        <v>45</v>
      </c>
      <c r="C202" t="s">
        <v>22</v>
      </c>
      <c r="D202">
        <v>0</v>
      </c>
      <c r="E202" t="s">
        <v>181</v>
      </c>
      <c r="F202">
        <v>400</v>
      </c>
      <c r="J202" t="s">
        <v>30</v>
      </c>
      <c r="K202" t="s">
        <v>15</v>
      </c>
      <c r="L202">
        <v>23.6</v>
      </c>
    </row>
    <row r="203" spans="1:12" x14ac:dyDescent="0.45">
      <c r="A203" s="1">
        <v>41904</v>
      </c>
      <c r="B203">
        <v>29</v>
      </c>
      <c r="C203" t="s">
        <v>12</v>
      </c>
      <c r="D203">
        <v>0</v>
      </c>
      <c r="E203" t="s">
        <v>182</v>
      </c>
      <c r="F203">
        <v>395</v>
      </c>
      <c r="J203" t="s">
        <v>28</v>
      </c>
      <c r="K203" t="s">
        <v>15</v>
      </c>
      <c r="L203">
        <v>25.2</v>
      </c>
    </row>
    <row r="204" spans="1:12" x14ac:dyDescent="0.45">
      <c r="A204" s="1">
        <v>41906</v>
      </c>
      <c r="B204">
        <v>59</v>
      </c>
      <c r="C204" t="s">
        <v>18</v>
      </c>
      <c r="D204">
        <v>1</v>
      </c>
      <c r="E204" t="s">
        <v>183</v>
      </c>
      <c r="F204">
        <v>408</v>
      </c>
      <c r="J204" t="s">
        <v>25</v>
      </c>
      <c r="K204">
        <v>0</v>
      </c>
      <c r="L204">
        <v>24.8</v>
      </c>
    </row>
    <row r="205" spans="1:12" x14ac:dyDescent="0.45">
      <c r="A205" s="1">
        <v>41907</v>
      </c>
      <c r="B205">
        <v>50</v>
      </c>
      <c r="C205" t="s">
        <v>20</v>
      </c>
      <c r="D205">
        <v>0</v>
      </c>
      <c r="E205" t="s">
        <v>184</v>
      </c>
      <c r="F205">
        <v>394</v>
      </c>
      <c r="J205" t="s">
        <v>25</v>
      </c>
      <c r="K205">
        <v>0</v>
      </c>
      <c r="L205">
        <v>25.4</v>
      </c>
    </row>
    <row r="206" spans="1:12" x14ac:dyDescent="0.45">
      <c r="A206" s="1">
        <v>41908</v>
      </c>
      <c r="B206">
        <v>45</v>
      </c>
      <c r="C206" t="s">
        <v>22</v>
      </c>
      <c r="D206">
        <v>0</v>
      </c>
      <c r="E206" t="s">
        <v>185</v>
      </c>
      <c r="G206" t="s">
        <v>186</v>
      </c>
      <c r="H206" t="s">
        <v>90</v>
      </c>
      <c r="J206" t="s">
        <v>28</v>
      </c>
      <c r="K206" t="s">
        <v>15</v>
      </c>
      <c r="L206">
        <v>27.1</v>
      </c>
    </row>
    <row r="207" spans="1:12" x14ac:dyDescent="0.45">
      <c r="A207" s="1">
        <v>41911</v>
      </c>
      <c r="B207">
        <v>56</v>
      </c>
      <c r="C207" t="s">
        <v>12</v>
      </c>
      <c r="D207">
        <v>1</v>
      </c>
      <c r="E207" t="s">
        <v>187</v>
      </c>
      <c r="F207">
        <v>404</v>
      </c>
      <c r="J207" t="s">
        <v>14</v>
      </c>
      <c r="K207" t="s">
        <v>15</v>
      </c>
      <c r="L207">
        <v>26.6</v>
      </c>
    </row>
    <row r="208" spans="1:12" x14ac:dyDescent="0.45">
      <c r="A208" s="1">
        <v>41912</v>
      </c>
      <c r="B208">
        <v>40</v>
      </c>
      <c r="C208" t="s">
        <v>16</v>
      </c>
      <c r="D208">
        <v>0</v>
      </c>
      <c r="E208" t="s">
        <v>188</v>
      </c>
      <c r="F208">
        <v>398</v>
      </c>
      <c r="J208" t="s">
        <v>14</v>
      </c>
      <c r="K208" t="s">
        <v>15</v>
      </c>
      <c r="L208">
        <v>28.1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9530-AAB0-4796-B30B-0790055DD03F}">
  <dimension ref="A1:S41"/>
  <sheetViews>
    <sheetView tabSelected="1" workbookViewId="0">
      <selection activeCell="C7" sqref="C7"/>
    </sheetView>
  </sheetViews>
  <sheetFormatPr defaultRowHeight="18" x14ac:dyDescent="0.45"/>
  <cols>
    <col min="1" max="1" width="11.296875" bestFit="1" customWidth="1"/>
    <col min="2" max="2" width="7" bestFit="1" customWidth="1"/>
    <col min="3" max="3" width="8.59765625" bestFit="1" customWidth="1"/>
    <col min="4" max="4" width="10.5" customWidth="1"/>
    <col min="5" max="5" width="10.796875" bestFit="1" customWidth="1"/>
    <col min="6" max="6" width="10" bestFit="1" customWidth="1"/>
    <col min="8" max="8" width="8.796875" style="5"/>
    <col min="9" max="9" width="11.296875" bestFit="1" customWidth="1"/>
    <col min="10" max="10" width="7.796875" bestFit="1" customWidth="1"/>
    <col min="11" max="11" width="9.3984375" bestFit="1" customWidth="1"/>
    <col min="12" max="12" width="32" bestFit="1" customWidth="1"/>
    <col min="14" max="14" width="11.8984375" customWidth="1"/>
  </cols>
  <sheetData>
    <row r="1" spans="1:19" x14ac:dyDescent="0.45">
      <c r="A1" s="11" t="s">
        <v>0</v>
      </c>
      <c r="B1" s="9" t="s">
        <v>219</v>
      </c>
      <c r="C1" s="9" t="s">
        <v>220</v>
      </c>
      <c r="D1" s="2" t="s">
        <v>189</v>
      </c>
      <c r="E1" s="2" t="s">
        <v>190</v>
      </c>
      <c r="F1" s="2" t="s">
        <v>192</v>
      </c>
      <c r="G1" s="2" t="s">
        <v>191</v>
      </c>
      <c r="H1" s="4" t="s">
        <v>11</v>
      </c>
      <c r="I1" s="3" t="s">
        <v>0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</row>
    <row r="2" spans="1:19" x14ac:dyDescent="0.45">
      <c r="A2" s="8">
        <f t="shared" ref="A2:A41" si="0">I2</f>
        <v>41913</v>
      </c>
      <c r="B2" s="10">
        <f>YEAR($I2)</f>
        <v>2014</v>
      </c>
      <c r="C2" s="10">
        <f>MONTH($I2)</f>
        <v>10</v>
      </c>
      <c r="D2">
        <f>DATEDIF("2013-11-18",A2,"d")</f>
        <v>317</v>
      </c>
      <c r="E2">
        <f t="shared" ref="E2:E41" si="1">IF($J2="月",1,IF($J2="火",2,IF($J2="水",3,IF($J2="木",4,IF($J2="金",5,IF($J2="土",6,IF($J2="日",7,"***")))))))</f>
        <v>3</v>
      </c>
      <c r="F2">
        <f t="shared" ref="F2:F41" si="2">IF($N2="お楽しみメニュー",1,0)</f>
        <v>0</v>
      </c>
      <c r="G2">
        <f t="shared" ref="G2:G41" si="3">VLOOKUP($Q2,M_天候,2)</f>
        <v>1</v>
      </c>
      <c r="H2" s="5">
        <f>$S2</f>
        <v>20.2</v>
      </c>
      <c r="I2" s="8">
        <v>41913</v>
      </c>
      <c r="J2" t="s">
        <v>18</v>
      </c>
      <c r="K2">
        <v>1</v>
      </c>
      <c r="L2" t="s">
        <v>82</v>
      </c>
      <c r="M2">
        <v>420</v>
      </c>
      <c r="Q2" t="s">
        <v>46</v>
      </c>
      <c r="R2">
        <v>0</v>
      </c>
      <c r="S2">
        <v>20.2</v>
      </c>
    </row>
    <row r="3" spans="1:19" x14ac:dyDescent="0.45">
      <c r="A3" s="8">
        <f t="shared" si="0"/>
        <v>41914</v>
      </c>
      <c r="B3" s="10">
        <f t="shared" ref="B3:B41" si="4">YEAR($I3)</f>
        <v>2014</v>
      </c>
      <c r="C3" s="10">
        <f t="shared" ref="C3:C41" si="5">MONTH($I3)</f>
        <v>10</v>
      </c>
      <c r="D3">
        <f t="shared" ref="D3:D41" si="6">DATEDIF("2013-11-18",A3,"d")</f>
        <v>318</v>
      </c>
      <c r="E3">
        <f t="shared" si="1"/>
        <v>4</v>
      </c>
      <c r="F3">
        <f t="shared" si="2"/>
        <v>0</v>
      </c>
      <c r="G3">
        <f t="shared" si="3"/>
        <v>5</v>
      </c>
      <c r="H3" s="5">
        <f t="shared" ref="H3:H41" si="7">$S3</f>
        <v>23.9</v>
      </c>
      <c r="I3" s="8">
        <v>41914</v>
      </c>
      <c r="J3" t="s">
        <v>20</v>
      </c>
      <c r="K3">
        <v>0</v>
      </c>
      <c r="L3" t="s">
        <v>153</v>
      </c>
      <c r="M3">
        <v>415</v>
      </c>
      <c r="Q3" t="s">
        <v>25</v>
      </c>
      <c r="R3" t="s">
        <v>15</v>
      </c>
      <c r="S3">
        <v>23.9</v>
      </c>
    </row>
    <row r="4" spans="1:19" x14ac:dyDescent="0.45">
      <c r="A4" s="8">
        <f t="shared" si="0"/>
        <v>41915</v>
      </c>
      <c r="B4" s="10">
        <f t="shared" si="4"/>
        <v>2014</v>
      </c>
      <c r="C4" s="10">
        <f t="shared" si="5"/>
        <v>10</v>
      </c>
      <c r="D4">
        <f t="shared" si="6"/>
        <v>319</v>
      </c>
      <c r="E4">
        <f t="shared" si="1"/>
        <v>5</v>
      </c>
      <c r="F4">
        <f t="shared" si="2"/>
        <v>0</v>
      </c>
      <c r="G4">
        <f t="shared" si="3"/>
        <v>3</v>
      </c>
      <c r="H4" s="5">
        <f t="shared" si="7"/>
        <v>28.7</v>
      </c>
      <c r="I4" s="8">
        <v>41915</v>
      </c>
      <c r="J4" t="s">
        <v>22</v>
      </c>
      <c r="K4">
        <v>0</v>
      </c>
      <c r="L4" t="s">
        <v>152</v>
      </c>
      <c r="M4">
        <v>405</v>
      </c>
      <c r="Q4" t="s">
        <v>28</v>
      </c>
      <c r="R4" t="s">
        <v>15</v>
      </c>
      <c r="S4">
        <v>28.7</v>
      </c>
    </row>
    <row r="5" spans="1:19" x14ac:dyDescent="0.45">
      <c r="A5" s="8">
        <f t="shared" si="0"/>
        <v>41918</v>
      </c>
      <c r="B5" s="10">
        <f t="shared" si="4"/>
        <v>2014</v>
      </c>
      <c r="C5" s="10">
        <f t="shared" si="5"/>
        <v>10</v>
      </c>
      <c r="D5">
        <f t="shared" si="6"/>
        <v>322</v>
      </c>
      <c r="E5">
        <f t="shared" si="1"/>
        <v>1</v>
      </c>
      <c r="F5">
        <f t="shared" si="2"/>
        <v>0</v>
      </c>
      <c r="G5">
        <f t="shared" si="3"/>
        <v>1</v>
      </c>
      <c r="H5" s="5">
        <f t="shared" si="7"/>
        <v>21.5</v>
      </c>
      <c r="I5" s="8">
        <v>41918</v>
      </c>
      <c r="J5" t="s">
        <v>12</v>
      </c>
      <c r="K5">
        <v>1</v>
      </c>
      <c r="L5" t="s">
        <v>194</v>
      </c>
      <c r="M5">
        <v>400</v>
      </c>
      <c r="Q5" t="s">
        <v>46</v>
      </c>
      <c r="R5">
        <v>0.5</v>
      </c>
      <c r="S5">
        <v>21.5</v>
      </c>
    </row>
    <row r="6" spans="1:19" x14ac:dyDescent="0.45">
      <c r="A6" s="8">
        <f t="shared" si="0"/>
        <v>41919</v>
      </c>
      <c r="B6" s="10">
        <f t="shared" si="4"/>
        <v>2014</v>
      </c>
      <c r="C6" s="10">
        <f t="shared" si="5"/>
        <v>10</v>
      </c>
      <c r="D6">
        <f t="shared" si="6"/>
        <v>323</v>
      </c>
      <c r="E6">
        <f t="shared" si="1"/>
        <v>2</v>
      </c>
      <c r="F6">
        <f t="shared" si="2"/>
        <v>0</v>
      </c>
      <c r="G6">
        <f t="shared" si="3"/>
        <v>3</v>
      </c>
      <c r="H6" s="5">
        <f t="shared" si="7"/>
        <v>22.1</v>
      </c>
      <c r="I6" s="8">
        <v>41919</v>
      </c>
      <c r="J6" t="s">
        <v>16</v>
      </c>
      <c r="K6">
        <v>0</v>
      </c>
      <c r="L6" t="s">
        <v>195</v>
      </c>
      <c r="M6">
        <v>430</v>
      </c>
      <c r="Q6" t="s">
        <v>28</v>
      </c>
      <c r="R6" t="s">
        <v>15</v>
      </c>
      <c r="S6">
        <v>22.1</v>
      </c>
    </row>
    <row r="7" spans="1:19" x14ac:dyDescent="0.45">
      <c r="A7" s="8">
        <f t="shared" si="0"/>
        <v>41920</v>
      </c>
      <c r="B7" s="10">
        <f t="shared" si="4"/>
        <v>2014</v>
      </c>
      <c r="C7" s="10">
        <f t="shared" si="5"/>
        <v>10</v>
      </c>
      <c r="D7">
        <f t="shared" si="6"/>
        <v>324</v>
      </c>
      <c r="E7">
        <f t="shared" si="1"/>
        <v>3</v>
      </c>
      <c r="F7">
        <f t="shared" si="2"/>
        <v>0</v>
      </c>
      <c r="G7">
        <f t="shared" si="3"/>
        <v>3</v>
      </c>
      <c r="H7" s="5">
        <f t="shared" si="7"/>
        <v>23.3</v>
      </c>
      <c r="I7" s="8">
        <v>41920</v>
      </c>
      <c r="J7" t="s">
        <v>18</v>
      </c>
      <c r="K7">
        <v>0</v>
      </c>
      <c r="L7" t="s">
        <v>196</v>
      </c>
      <c r="M7">
        <v>420</v>
      </c>
      <c r="Q7" t="s">
        <v>28</v>
      </c>
      <c r="R7" t="s">
        <v>15</v>
      </c>
      <c r="S7">
        <v>23.3</v>
      </c>
    </row>
    <row r="8" spans="1:19" x14ac:dyDescent="0.45">
      <c r="A8" s="8">
        <f t="shared" si="0"/>
        <v>41921</v>
      </c>
      <c r="B8" s="10">
        <f t="shared" si="4"/>
        <v>2014</v>
      </c>
      <c r="C8" s="10">
        <f t="shared" si="5"/>
        <v>10</v>
      </c>
      <c r="D8">
        <f t="shared" si="6"/>
        <v>325</v>
      </c>
      <c r="E8">
        <f t="shared" si="1"/>
        <v>4</v>
      </c>
      <c r="F8">
        <f t="shared" si="2"/>
        <v>0</v>
      </c>
      <c r="G8">
        <f t="shared" si="3"/>
        <v>5</v>
      </c>
      <c r="H8" s="5">
        <f t="shared" si="7"/>
        <v>22.5</v>
      </c>
      <c r="I8" s="8">
        <v>41921</v>
      </c>
      <c r="J8" t="s">
        <v>20</v>
      </c>
      <c r="K8">
        <v>0</v>
      </c>
      <c r="L8" t="s">
        <v>158</v>
      </c>
      <c r="M8">
        <v>435</v>
      </c>
      <c r="O8" t="s">
        <v>90</v>
      </c>
      <c r="Q8" t="s">
        <v>25</v>
      </c>
      <c r="R8" t="s">
        <v>15</v>
      </c>
      <c r="S8">
        <v>22.5</v>
      </c>
    </row>
    <row r="9" spans="1:19" x14ac:dyDescent="0.45">
      <c r="A9" s="8">
        <f t="shared" si="0"/>
        <v>41922</v>
      </c>
      <c r="B9" s="10">
        <f t="shared" si="4"/>
        <v>2014</v>
      </c>
      <c r="C9" s="10">
        <f t="shared" si="5"/>
        <v>10</v>
      </c>
      <c r="D9">
        <f t="shared" si="6"/>
        <v>326</v>
      </c>
      <c r="E9">
        <f t="shared" si="1"/>
        <v>5</v>
      </c>
      <c r="F9">
        <f t="shared" si="2"/>
        <v>1</v>
      </c>
      <c r="G9">
        <f t="shared" si="3"/>
        <v>6</v>
      </c>
      <c r="H9" s="5">
        <f t="shared" si="7"/>
        <v>26.1</v>
      </c>
      <c r="I9" s="8">
        <v>41922</v>
      </c>
      <c r="J9" t="s">
        <v>22</v>
      </c>
      <c r="K9">
        <v>0</v>
      </c>
      <c r="L9" t="s">
        <v>112</v>
      </c>
      <c r="N9" t="s">
        <v>93</v>
      </c>
      <c r="P9">
        <v>1</v>
      </c>
      <c r="Q9" t="s">
        <v>30</v>
      </c>
      <c r="R9" t="s">
        <v>15</v>
      </c>
      <c r="S9">
        <v>26.1</v>
      </c>
    </row>
    <row r="10" spans="1:19" x14ac:dyDescent="0.45">
      <c r="A10" s="8">
        <f t="shared" si="0"/>
        <v>41926</v>
      </c>
      <c r="B10" s="10">
        <f t="shared" si="4"/>
        <v>2014</v>
      </c>
      <c r="C10" s="10">
        <f t="shared" si="5"/>
        <v>10</v>
      </c>
      <c r="D10">
        <f t="shared" si="6"/>
        <v>330</v>
      </c>
      <c r="E10">
        <f t="shared" si="1"/>
        <v>2</v>
      </c>
      <c r="F10">
        <f t="shared" si="2"/>
        <v>0</v>
      </c>
      <c r="G10">
        <f t="shared" si="3"/>
        <v>2</v>
      </c>
      <c r="H10" s="5">
        <f t="shared" si="7"/>
        <v>26.8</v>
      </c>
      <c r="I10" s="8">
        <v>41926</v>
      </c>
      <c r="J10" t="s">
        <v>16</v>
      </c>
      <c r="K10">
        <v>0</v>
      </c>
      <c r="L10" t="s">
        <v>197</v>
      </c>
      <c r="M10">
        <v>408</v>
      </c>
      <c r="Q10" t="s">
        <v>14</v>
      </c>
      <c r="R10" t="s">
        <v>15</v>
      </c>
      <c r="S10">
        <v>26.8</v>
      </c>
    </row>
    <row r="11" spans="1:19" x14ac:dyDescent="0.45">
      <c r="A11" s="8">
        <f t="shared" si="0"/>
        <v>41927</v>
      </c>
      <c r="B11" s="10">
        <f t="shared" si="4"/>
        <v>2014</v>
      </c>
      <c r="C11" s="10">
        <f t="shared" si="5"/>
        <v>10</v>
      </c>
      <c r="D11">
        <f t="shared" si="6"/>
        <v>331</v>
      </c>
      <c r="E11">
        <f t="shared" si="1"/>
        <v>3</v>
      </c>
      <c r="F11">
        <f t="shared" si="2"/>
        <v>0</v>
      </c>
      <c r="G11">
        <f t="shared" si="3"/>
        <v>1</v>
      </c>
      <c r="H11" s="5">
        <f t="shared" si="7"/>
        <v>15.6</v>
      </c>
      <c r="I11" s="8">
        <v>41927</v>
      </c>
      <c r="J11" t="s">
        <v>18</v>
      </c>
      <c r="K11">
        <v>1</v>
      </c>
      <c r="L11" t="s">
        <v>198</v>
      </c>
      <c r="M11">
        <v>450</v>
      </c>
      <c r="N11" t="s">
        <v>116</v>
      </c>
      <c r="Q11" t="s">
        <v>46</v>
      </c>
      <c r="R11">
        <v>1.5</v>
      </c>
      <c r="S11">
        <v>15.6</v>
      </c>
    </row>
    <row r="12" spans="1:19" x14ac:dyDescent="0.45">
      <c r="A12" s="8">
        <f t="shared" si="0"/>
        <v>41928</v>
      </c>
      <c r="B12" s="10">
        <f t="shared" si="4"/>
        <v>2014</v>
      </c>
      <c r="C12" s="10">
        <f t="shared" si="5"/>
        <v>10</v>
      </c>
      <c r="D12">
        <f t="shared" si="6"/>
        <v>332</v>
      </c>
      <c r="E12">
        <f t="shared" si="1"/>
        <v>4</v>
      </c>
      <c r="F12">
        <f t="shared" si="2"/>
        <v>0</v>
      </c>
      <c r="G12">
        <f t="shared" si="3"/>
        <v>3</v>
      </c>
      <c r="H12" s="5">
        <f t="shared" si="7"/>
        <v>18.600000000000001</v>
      </c>
      <c r="I12" s="8">
        <v>41928</v>
      </c>
      <c r="J12" t="s">
        <v>20</v>
      </c>
      <c r="K12">
        <v>0</v>
      </c>
      <c r="L12" t="s">
        <v>199</v>
      </c>
      <c r="M12">
        <v>400</v>
      </c>
      <c r="Q12" t="s">
        <v>28</v>
      </c>
      <c r="R12" t="s">
        <v>15</v>
      </c>
      <c r="S12">
        <v>18.600000000000001</v>
      </c>
    </row>
    <row r="13" spans="1:19" x14ac:dyDescent="0.45">
      <c r="A13" s="8">
        <f t="shared" si="0"/>
        <v>41929</v>
      </c>
      <c r="B13" s="10">
        <f t="shared" si="4"/>
        <v>2014</v>
      </c>
      <c r="C13" s="10">
        <f t="shared" si="5"/>
        <v>10</v>
      </c>
      <c r="D13">
        <f t="shared" si="6"/>
        <v>333</v>
      </c>
      <c r="E13">
        <f t="shared" si="1"/>
        <v>5</v>
      </c>
      <c r="F13">
        <f t="shared" si="2"/>
        <v>0</v>
      </c>
      <c r="G13">
        <f t="shared" si="3"/>
        <v>2</v>
      </c>
      <c r="H13" s="5">
        <f t="shared" si="7"/>
        <v>23</v>
      </c>
      <c r="I13" s="8">
        <v>41929</v>
      </c>
      <c r="J13" t="s">
        <v>22</v>
      </c>
      <c r="K13">
        <v>0</v>
      </c>
      <c r="L13" t="s">
        <v>200</v>
      </c>
      <c r="M13">
        <v>415</v>
      </c>
      <c r="O13" t="s">
        <v>43</v>
      </c>
      <c r="Q13" t="s">
        <v>14</v>
      </c>
      <c r="R13" t="s">
        <v>15</v>
      </c>
      <c r="S13">
        <v>23</v>
      </c>
    </row>
    <row r="14" spans="1:19" x14ac:dyDescent="0.45">
      <c r="A14" s="8">
        <f t="shared" si="0"/>
        <v>41932</v>
      </c>
      <c r="B14" s="10">
        <f t="shared" si="4"/>
        <v>2014</v>
      </c>
      <c r="C14" s="10">
        <f t="shared" si="5"/>
        <v>10</v>
      </c>
      <c r="D14">
        <f t="shared" si="6"/>
        <v>336</v>
      </c>
      <c r="E14">
        <f t="shared" si="1"/>
        <v>1</v>
      </c>
      <c r="F14">
        <f t="shared" si="2"/>
        <v>0</v>
      </c>
      <c r="G14">
        <f t="shared" si="3"/>
        <v>6</v>
      </c>
      <c r="H14" s="5">
        <f t="shared" si="7"/>
        <v>23.9</v>
      </c>
      <c r="I14" s="8">
        <v>41932</v>
      </c>
      <c r="J14" t="s">
        <v>12</v>
      </c>
      <c r="K14">
        <v>1</v>
      </c>
      <c r="L14" t="s">
        <v>201</v>
      </c>
      <c r="M14">
        <v>426</v>
      </c>
      <c r="Q14" t="s">
        <v>30</v>
      </c>
      <c r="R14" t="s">
        <v>15</v>
      </c>
      <c r="S14">
        <v>23.9</v>
      </c>
    </row>
    <row r="15" spans="1:19" x14ac:dyDescent="0.45">
      <c r="A15" s="8">
        <f t="shared" si="0"/>
        <v>41933</v>
      </c>
      <c r="B15" s="10">
        <f t="shared" si="4"/>
        <v>2014</v>
      </c>
      <c r="C15" s="10">
        <f t="shared" si="5"/>
        <v>10</v>
      </c>
      <c r="D15">
        <f t="shared" si="6"/>
        <v>337</v>
      </c>
      <c r="E15">
        <f t="shared" si="1"/>
        <v>2</v>
      </c>
      <c r="F15">
        <f t="shared" si="2"/>
        <v>0</v>
      </c>
      <c r="G15">
        <f t="shared" si="3"/>
        <v>1</v>
      </c>
      <c r="H15" s="5">
        <f t="shared" si="7"/>
        <v>20.2</v>
      </c>
      <c r="I15" s="8">
        <v>41933</v>
      </c>
      <c r="J15" t="s">
        <v>16</v>
      </c>
      <c r="K15">
        <v>0</v>
      </c>
      <c r="L15" t="s">
        <v>100</v>
      </c>
      <c r="M15">
        <v>410</v>
      </c>
      <c r="Q15" t="s">
        <v>46</v>
      </c>
      <c r="R15">
        <v>0</v>
      </c>
      <c r="S15">
        <v>20.2</v>
      </c>
    </row>
    <row r="16" spans="1:19" x14ac:dyDescent="0.45">
      <c r="A16" s="8">
        <f t="shared" si="0"/>
        <v>41934</v>
      </c>
      <c r="B16" s="10">
        <f t="shared" si="4"/>
        <v>2014</v>
      </c>
      <c r="C16" s="10">
        <f t="shared" si="5"/>
        <v>10</v>
      </c>
      <c r="D16">
        <f t="shared" si="6"/>
        <v>338</v>
      </c>
      <c r="E16">
        <f t="shared" si="1"/>
        <v>3</v>
      </c>
      <c r="F16">
        <f t="shared" si="2"/>
        <v>0</v>
      </c>
      <c r="G16">
        <f t="shared" si="3"/>
        <v>1</v>
      </c>
      <c r="H16" s="5">
        <f t="shared" si="7"/>
        <v>15.5</v>
      </c>
      <c r="I16" s="8">
        <v>41934</v>
      </c>
      <c r="J16" t="s">
        <v>18</v>
      </c>
      <c r="K16">
        <v>1</v>
      </c>
      <c r="L16" t="s">
        <v>202</v>
      </c>
      <c r="M16">
        <v>415</v>
      </c>
      <c r="Q16" t="s">
        <v>46</v>
      </c>
      <c r="R16">
        <v>0</v>
      </c>
      <c r="S16">
        <v>15.5</v>
      </c>
    </row>
    <row r="17" spans="1:19" x14ac:dyDescent="0.45">
      <c r="A17" s="8">
        <f t="shared" si="0"/>
        <v>41935</v>
      </c>
      <c r="B17" s="10">
        <f t="shared" si="4"/>
        <v>2014</v>
      </c>
      <c r="C17" s="10">
        <f t="shared" si="5"/>
        <v>10</v>
      </c>
      <c r="D17">
        <f t="shared" si="6"/>
        <v>339</v>
      </c>
      <c r="E17">
        <f t="shared" si="1"/>
        <v>4</v>
      </c>
      <c r="F17">
        <f t="shared" si="2"/>
        <v>0</v>
      </c>
      <c r="G17">
        <f t="shared" si="3"/>
        <v>1</v>
      </c>
      <c r="H17" s="5">
        <f t="shared" si="7"/>
        <v>14.7</v>
      </c>
      <c r="I17" s="8">
        <v>41935</v>
      </c>
      <c r="J17" t="s">
        <v>20</v>
      </c>
      <c r="K17">
        <v>1</v>
      </c>
      <c r="L17" t="s">
        <v>129</v>
      </c>
      <c r="M17">
        <v>428</v>
      </c>
      <c r="Q17" t="s">
        <v>46</v>
      </c>
      <c r="R17">
        <v>0.5</v>
      </c>
      <c r="S17">
        <v>14.7</v>
      </c>
    </row>
    <row r="18" spans="1:19" x14ac:dyDescent="0.45">
      <c r="A18" s="8">
        <f t="shared" si="0"/>
        <v>41936</v>
      </c>
      <c r="B18" s="10">
        <f t="shared" si="4"/>
        <v>2014</v>
      </c>
      <c r="C18" s="10">
        <f t="shared" si="5"/>
        <v>10</v>
      </c>
      <c r="D18">
        <f t="shared" si="6"/>
        <v>340</v>
      </c>
      <c r="E18">
        <f t="shared" si="1"/>
        <v>5</v>
      </c>
      <c r="F18">
        <f t="shared" si="2"/>
        <v>1</v>
      </c>
      <c r="G18">
        <f t="shared" si="3"/>
        <v>2</v>
      </c>
      <c r="H18" s="5">
        <f t="shared" si="7"/>
        <v>18.7</v>
      </c>
      <c r="I18" s="8">
        <v>41936</v>
      </c>
      <c r="J18" t="s">
        <v>22</v>
      </c>
      <c r="K18">
        <v>0</v>
      </c>
      <c r="L18" t="s">
        <v>203</v>
      </c>
      <c r="N18" t="s">
        <v>93</v>
      </c>
      <c r="Q18" t="s">
        <v>14</v>
      </c>
      <c r="R18" t="s">
        <v>15</v>
      </c>
      <c r="S18">
        <v>18.7</v>
      </c>
    </row>
    <row r="19" spans="1:19" x14ac:dyDescent="0.45">
      <c r="A19" s="8">
        <f t="shared" si="0"/>
        <v>41939</v>
      </c>
      <c r="B19" s="10">
        <f t="shared" si="4"/>
        <v>2014</v>
      </c>
      <c r="C19" s="10">
        <f t="shared" si="5"/>
        <v>10</v>
      </c>
      <c r="D19">
        <f t="shared" si="6"/>
        <v>343</v>
      </c>
      <c r="E19">
        <f t="shared" si="1"/>
        <v>1</v>
      </c>
      <c r="F19">
        <f t="shared" si="2"/>
        <v>0</v>
      </c>
      <c r="G19">
        <f t="shared" si="3"/>
        <v>6</v>
      </c>
      <c r="H19" s="5">
        <f t="shared" si="7"/>
        <v>22.7</v>
      </c>
      <c r="I19" s="8">
        <v>41939</v>
      </c>
      <c r="J19" t="s">
        <v>12</v>
      </c>
      <c r="K19">
        <v>1</v>
      </c>
      <c r="L19" t="s">
        <v>204</v>
      </c>
      <c r="M19">
        <v>407</v>
      </c>
      <c r="Q19" t="s">
        <v>30</v>
      </c>
      <c r="R19" t="s">
        <v>15</v>
      </c>
      <c r="S19">
        <v>22.7</v>
      </c>
    </row>
    <row r="20" spans="1:19" x14ac:dyDescent="0.45">
      <c r="A20" s="8">
        <f t="shared" si="0"/>
        <v>41940</v>
      </c>
      <c r="B20" s="10">
        <f t="shared" si="4"/>
        <v>2014</v>
      </c>
      <c r="C20" s="10">
        <f t="shared" si="5"/>
        <v>10</v>
      </c>
      <c r="D20">
        <f t="shared" si="6"/>
        <v>344</v>
      </c>
      <c r="E20">
        <f t="shared" si="1"/>
        <v>2</v>
      </c>
      <c r="F20">
        <f t="shared" si="2"/>
        <v>0</v>
      </c>
      <c r="G20">
        <f t="shared" si="3"/>
        <v>2</v>
      </c>
      <c r="H20" s="5">
        <f t="shared" si="7"/>
        <v>19.100000000000001</v>
      </c>
      <c r="I20" s="8">
        <v>41940</v>
      </c>
      <c r="J20" t="s">
        <v>16</v>
      </c>
      <c r="K20">
        <v>1</v>
      </c>
      <c r="L20" t="s">
        <v>62</v>
      </c>
      <c r="M20">
        <v>425</v>
      </c>
      <c r="Q20" t="s">
        <v>14</v>
      </c>
      <c r="R20" t="s">
        <v>15</v>
      </c>
      <c r="S20">
        <v>19.100000000000001</v>
      </c>
    </row>
    <row r="21" spans="1:19" x14ac:dyDescent="0.45">
      <c r="A21" s="8">
        <f t="shared" si="0"/>
        <v>41941</v>
      </c>
      <c r="B21" s="10">
        <f t="shared" si="4"/>
        <v>2014</v>
      </c>
      <c r="C21" s="10">
        <f t="shared" si="5"/>
        <v>10</v>
      </c>
      <c r="D21">
        <f t="shared" si="6"/>
        <v>345</v>
      </c>
      <c r="E21">
        <f t="shared" si="1"/>
        <v>3</v>
      </c>
      <c r="F21">
        <f t="shared" si="2"/>
        <v>0</v>
      </c>
      <c r="G21">
        <f t="shared" si="3"/>
        <v>2</v>
      </c>
      <c r="H21" s="5">
        <f t="shared" si="7"/>
        <v>19.600000000000001</v>
      </c>
      <c r="I21" s="8">
        <v>41941</v>
      </c>
      <c r="J21" t="s">
        <v>18</v>
      </c>
      <c r="K21">
        <v>0</v>
      </c>
      <c r="L21" t="s">
        <v>181</v>
      </c>
      <c r="M21">
        <v>430</v>
      </c>
      <c r="Q21" t="s">
        <v>14</v>
      </c>
      <c r="R21" t="s">
        <v>15</v>
      </c>
      <c r="S21">
        <v>19.600000000000001</v>
      </c>
    </row>
    <row r="22" spans="1:19" x14ac:dyDescent="0.45">
      <c r="A22" s="8">
        <f t="shared" si="0"/>
        <v>41942</v>
      </c>
      <c r="B22" s="10">
        <f t="shared" si="4"/>
        <v>2014</v>
      </c>
      <c r="C22" s="10">
        <f t="shared" si="5"/>
        <v>10</v>
      </c>
      <c r="D22">
        <f t="shared" si="6"/>
        <v>346</v>
      </c>
      <c r="E22">
        <f t="shared" si="1"/>
        <v>4</v>
      </c>
      <c r="F22">
        <f t="shared" si="2"/>
        <v>0</v>
      </c>
      <c r="G22">
        <f t="shared" si="3"/>
        <v>3</v>
      </c>
      <c r="H22" s="5">
        <f t="shared" si="7"/>
        <v>19.600000000000001</v>
      </c>
      <c r="I22" s="8">
        <v>41942</v>
      </c>
      <c r="J22" t="s">
        <v>20</v>
      </c>
      <c r="K22">
        <v>0</v>
      </c>
      <c r="L22" t="s">
        <v>205</v>
      </c>
      <c r="M22">
        <v>426</v>
      </c>
      <c r="Q22" t="s">
        <v>28</v>
      </c>
      <c r="R22" t="s">
        <v>15</v>
      </c>
      <c r="S22">
        <v>19.600000000000001</v>
      </c>
    </row>
    <row r="23" spans="1:19" x14ac:dyDescent="0.45">
      <c r="A23" s="8">
        <f t="shared" si="0"/>
        <v>41943</v>
      </c>
      <c r="B23" s="10">
        <f t="shared" si="4"/>
        <v>2014</v>
      </c>
      <c r="C23" s="10">
        <f t="shared" si="5"/>
        <v>10</v>
      </c>
      <c r="D23">
        <f t="shared" si="6"/>
        <v>347</v>
      </c>
      <c r="E23">
        <f t="shared" si="1"/>
        <v>5</v>
      </c>
      <c r="F23">
        <f t="shared" si="2"/>
        <v>0</v>
      </c>
      <c r="G23">
        <f t="shared" si="3"/>
        <v>5</v>
      </c>
      <c r="H23" s="5">
        <f t="shared" si="7"/>
        <v>18.8</v>
      </c>
      <c r="I23" s="8">
        <v>41943</v>
      </c>
      <c r="J23" t="s">
        <v>22</v>
      </c>
      <c r="K23">
        <v>0</v>
      </c>
      <c r="L23" t="s">
        <v>149</v>
      </c>
      <c r="M23">
        <v>436</v>
      </c>
      <c r="Q23" t="s">
        <v>25</v>
      </c>
      <c r="R23" t="s">
        <v>15</v>
      </c>
      <c r="S23">
        <v>18.8</v>
      </c>
    </row>
    <row r="24" spans="1:19" x14ac:dyDescent="0.45">
      <c r="A24" s="8">
        <f t="shared" si="0"/>
        <v>41947</v>
      </c>
      <c r="B24" s="10">
        <f t="shared" si="4"/>
        <v>2014</v>
      </c>
      <c r="C24" s="10">
        <f t="shared" si="5"/>
        <v>11</v>
      </c>
      <c r="D24">
        <f t="shared" si="6"/>
        <v>351</v>
      </c>
      <c r="E24">
        <f t="shared" si="1"/>
        <v>2</v>
      </c>
      <c r="F24">
        <f t="shared" si="2"/>
        <v>0</v>
      </c>
      <c r="G24">
        <f t="shared" si="3"/>
        <v>3</v>
      </c>
      <c r="H24" s="5">
        <f t="shared" si="7"/>
        <v>18.899999999999999</v>
      </c>
      <c r="I24" s="8">
        <v>41947</v>
      </c>
      <c r="J24" t="s">
        <v>16</v>
      </c>
      <c r="K24">
        <v>0</v>
      </c>
      <c r="L24" t="s">
        <v>155</v>
      </c>
      <c r="M24">
        <v>440</v>
      </c>
      <c r="Q24" t="s">
        <v>28</v>
      </c>
      <c r="R24" t="s">
        <v>15</v>
      </c>
      <c r="S24">
        <v>18.899999999999999</v>
      </c>
    </row>
    <row r="25" spans="1:19" x14ac:dyDescent="0.45">
      <c r="A25" s="8">
        <f t="shared" si="0"/>
        <v>41948</v>
      </c>
      <c r="B25" s="10">
        <f t="shared" si="4"/>
        <v>2014</v>
      </c>
      <c r="C25" s="10">
        <f t="shared" si="5"/>
        <v>11</v>
      </c>
      <c r="D25">
        <f t="shared" si="6"/>
        <v>352</v>
      </c>
      <c r="E25">
        <f t="shared" si="1"/>
        <v>3</v>
      </c>
      <c r="F25">
        <f t="shared" si="2"/>
        <v>0</v>
      </c>
      <c r="G25">
        <f t="shared" si="3"/>
        <v>5</v>
      </c>
      <c r="H25" s="5">
        <f t="shared" si="7"/>
        <v>16</v>
      </c>
      <c r="I25" s="8">
        <v>41948</v>
      </c>
      <c r="J25" t="s">
        <v>18</v>
      </c>
      <c r="K25">
        <v>1</v>
      </c>
      <c r="L25" t="s">
        <v>29</v>
      </c>
      <c r="M25">
        <v>425</v>
      </c>
      <c r="Q25" t="s">
        <v>25</v>
      </c>
      <c r="R25" t="s">
        <v>15</v>
      </c>
      <c r="S25">
        <v>16</v>
      </c>
    </row>
    <row r="26" spans="1:19" x14ac:dyDescent="0.45">
      <c r="A26" s="8">
        <f t="shared" si="0"/>
        <v>41949</v>
      </c>
      <c r="B26" s="10">
        <f t="shared" si="4"/>
        <v>2014</v>
      </c>
      <c r="C26" s="10">
        <f t="shared" si="5"/>
        <v>11</v>
      </c>
      <c r="D26">
        <f t="shared" si="6"/>
        <v>353</v>
      </c>
      <c r="E26">
        <f t="shared" si="1"/>
        <v>4</v>
      </c>
      <c r="F26">
        <f t="shared" si="2"/>
        <v>0</v>
      </c>
      <c r="G26">
        <f t="shared" si="3"/>
        <v>5</v>
      </c>
      <c r="H26" s="5">
        <f t="shared" si="7"/>
        <v>19.2</v>
      </c>
      <c r="I26" s="8">
        <v>41949</v>
      </c>
      <c r="J26" t="s">
        <v>20</v>
      </c>
      <c r="K26">
        <v>1</v>
      </c>
      <c r="L26" t="s">
        <v>206</v>
      </c>
      <c r="M26">
        <v>410</v>
      </c>
      <c r="Q26" t="s">
        <v>25</v>
      </c>
      <c r="R26" t="s">
        <v>15</v>
      </c>
      <c r="S26">
        <v>19.2</v>
      </c>
    </row>
    <row r="27" spans="1:19" x14ac:dyDescent="0.45">
      <c r="A27" s="8">
        <f t="shared" si="0"/>
        <v>41950</v>
      </c>
      <c r="B27" s="10">
        <f t="shared" si="4"/>
        <v>2014</v>
      </c>
      <c r="C27" s="10">
        <f t="shared" si="5"/>
        <v>11</v>
      </c>
      <c r="D27">
        <f t="shared" si="6"/>
        <v>354</v>
      </c>
      <c r="E27">
        <f t="shared" si="1"/>
        <v>5</v>
      </c>
      <c r="F27">
        <f t="shared" si="2"/>
        <v>1</v>
      </c>
      <c r="G27">
        <f t="shared" si="3"/>
        <v>3</v>
      </c>
      <c r="H27" s="5">
        <f t="shared" si="7"/>
        <v>20.100000000000001</v>
      </c>
      <c r="I27" s="8">
        <v>41950</v>
      </c>
      <c r="J27" t="s">
        <v>22</v>
      </c>
      <c r="K27">
        <v>0</v>
      </c>
      <c r="L27" t="s">
        <v>112</v>
      </c>
      <c r="N27" t="s">
        <v>93</v>
      </c>
      <c r="Q27" t="s">
        <v>28</v>
      </c>
      <c r="R27" t="s">
        <v>15</v>
      </c>
      <c r="S27">
        <v>20.100000000000001</v>
      </c>
    </row>
    <row r="28" spans="1:19" x14ac:dyDescent="0.45">
      <c r="A28" s="8">
        <f t="shared" si="0"/>
        <v>41953</v>
      </c>
      <c r="B28" s="10">
        <f t="shared" si="4"/>
        <v>2014</v>
      </c>
      <c r="C28" s="10">
        <f t="shared" si="5"/>
        <v>11</v>
      </c>
      <c r="D28">
        <f t="shared" si="6"/>
        <v>357</v>
      </c>
      <c r="E28">
        <f t="shared" si="1"/>
        <v>1</v>
      </c>
      <c r="F28">
        <f t="shared" si="2"/>
        <v>0</v>
      </c>
      <c r="G28">
        <f t="shared" si="3"/>
        <v>2</v>
      </c>
      <c r="H28" s="5">
        <f t="shared" si="7"/>
        <v>21.2</v>
      </c>
      <c r="I28" s="8">
        <v>41953</v>
      </c>
      <c r="J28" t="s">
        <v>12</v>
      </c>
      <c r="K28">
        <v>0</v>
      </c>
      <c r="L28" t="s">
        <v>174</v>
      </c>
      <c r="M28">
        <v>412</v>
      </c>
      <c r="P28">
        <v>1</v>
      </c>
      <c r="Q28" t="s">
        <v>14</v>
      </c>
      <c r="R28" t="s">
        <v>15</v>
      </c>
      <c r="S28">
        <v>21.2</v>
      </c>
    </row>
    <row r="29" spans="1:19" x14ac:dyDescent="0.45">
      <c r="A29" s="8">
        <f t="shared" si="0"/>
        <v>41954</v>
      </c>
      <c r="B29" s="10">
        <f t="shared" si="4"/>
        <v>2014</v>
      </c>
      <c r="C29" s="10">
        <f t="shared" si="5"/>
        <v>11</v>
      </c>
      <c r="D29">
        <f t="shared" si="6"/>
        <v>358</v>
      </c>
      <c r="E29">
        <f t="shared" si="1"/>
        <v>2</v>
      </c>
      <c r="F29">
        <f t="shared" si="2"/>
        <v>0</v>
      </c>
      <c r="G29">
        <f t="shared" si="3"/>
        <v>5</v>
      </c>
      <c r="H29" s="5">
        <f t="shared" si="7"/>
        <v>14.7</v>
      </c>
      <c r="I29" s="8">
        <v>41954</v>
      </c>
      <c r="J29" t="s">
        <v>16</v>
      </c>
      <c r="K29">
        <v>0</v>
      </c>
      <c r="L29" t="s">
        <v>207</v>
      </c>
      <c r="M29">
        <v>426</v>
      </c>
      <c r="Q29" t="s">
        <v>25</v>
      </c>
      <c r="R29">
        <v>0</v>
      </c>
      <c r="S29">
        <v>14.7</v>
      </c>
    </row>
    <row r="30" spans="1:19" x14ac:dyDescent="0.45">
      <c r="A30" s="8">
        <f t="shared" si="0"/>
        <v>41955</v>
      </c>
      <c r="B30" s="10">
        <f t="shared" si="4"/>
        <v>2014</v>
      </c>
      <c r="C30" s="10">
        <f t="shared" si="5"/>
        <v>11</v>
      </c>
      <c r="D30">
        <f t="shared" si="6"/>
        <v>359</v>
      </c>
      <c r="E30">
        <f t="shared" si="1"/>
        <v>3</v>
      </c>
      <c r="F30">
        <f t="shared" si="2"/>
        <v>0</v>
      </c>
      <c r="G30">
        <f t="shared" si="3"/>
        <v>5</v>
      </c>
      <c r="H30" s="5">
        <f t="shared" si="7"/>
        <v>14.4</v>
      </c>
      <c r="I30" s="8">
        <v>41955</v>
      </c>
      <c r="J30" t="s">
        <v>18</v>
      </c>
      <c r="K30">
        <v>0</v>
      </c>
      <c r="L30" t="s">
        <v>208</v>
      </c>
      <c r="M30">
        <v>418</v>
      </c>
      <c r="Q30" t="s">
        <v>25</v>
      </c>
      <c r="R30" t="s">
        <v>15</v>
      </c>
      <c r="S30">
        <v>14.4</v>
      </c>
    </row>
    <row r="31" spans="1:19" x14ac:dyDescent="0.45">
      <c r="A31" s="8">
        <f t="shared" si="0"/>
        <v>41956</v>
      </c>
      <c r="B31" s="10">
        <f t="shared" si="4"/>
        <v>2014</v>
      </c>
      <c r="C31" s="10">
        <f t="shared" si="5"/>
        <v>11</v>
      </c>
      <c r="D31">
        <f t="shared" si="6"/>
        <v>360</v>
      </c>
      <c r="E31">
        <f t="shared" si="1"/>
        <v>4</v>
      </c>
      <c r="F31">
        <f t="shared" si="2"/>
        <v>0</v>
      </c>
      <c r="G31">
        <f t="shared" si="3"/>
        <v>2</v>
      </c>
      <c r="H31" s="5">
        <f t="shared" si="7"/>
        <v>19.5</v>
      </c>
      <c r="I31" s="8">
        <v>41956</v>
      </c>
      <c r="J31" t="s">
        <v>20</v>
      </c>
      <c r="K31">
        <v>1</v>
      </c>
      <c r="L31" t="s">
        <v>209</v>
      </c>
      <c r="M31">
        <v>396</v>
      </c>
      <c r="N31" t="s">
        <v>210</v>
      </c>
      <c r="O31" t="s">
        <v>90</v>
      </c>
      <c r="Q31" t="s">
        <v>14</v>
      </c>
      <c r="R31" t="s">
        <v>15</v>
      </c>
      <c r="S31">
        <v>19.5</v>
      </c>
    </row>
    <row r="32" spans="1:19" x14ac:dyDescent="0.45">
      <c r="A32" s="8">
        <f t="shared" si="0"/>
        <v>41957</v>
      </c>
      <c r="B32" s="10">
        <f t="shared" si="4"/>
        <v>2014</v>
      </c>
      <c r="C32" s="10">
        <f t="shared" si="5"/>
        <v>11</v>
      </c>
      <c r="D32">
        <f t="shared" si="6"/>
        <v>361</v>
      </c>
      <c r="E32">
        <f t="shared" si="1"/>
        <v>5</v>
      </c>
      <c r="F32">
        <f t="shared" si="2"/>
        <v>0</v>
      </c>
      <c r="G32">
        <f t="shared" si="3"/>
        <v>2</v>
      </c>
      <c r="H32" s="5">
        <f t="shared" si="7"/>
        <v>15.8</v>
      </c>
      <c r="I32" s="8">
        <v>41957</v>
      </c>
      <c r="J32" t="s">
        <v>22</v>
      </c>
      <c r="K32">
        <v>1</v>
      </c>
      <c r="L32" t="s">
        <v>211</v>
      </c>
      <c r="M32">
        <v>427</v>
      </c>
      <c r="Q32" t="s">
        <v>14</v>
      </c>
      <c r="R32" t="s">
        <v>15</v>
      </c>
      <c r="S32">
        <v>15.8</v>
      </c>
    </row>
    <row r="33" spans="1:19" x14ac:dyDescent="0.45">
      <c r="A33" s="8">
        <f t="shared" si="0"/>
        <v>41960</v>
      </c>
      <c r="B33" s="10">
        <f t="shared" si="4"/>
        <v>2014</v>
      </c>
      <c r="C33" s="10">
        <f t="shared" si="5"/>
        <v>11</v>
      </c>
      <c r="D33">
        <f t="shared" si="6"/>
        <v>364</v>
      </c>
      <c r="E33">
        <f t="shared" si="1"/>
        <v>1</v>
      </c>
      <c r="F33">
        <f t="shared" si="2"/>
        <v>0</v>
      </c>
      <c r="G33">
        <f t="shared" si="3"/>
        <v>6</v>
      </c>
      <c r="H33" s="5">
        <f t="shared" si="7"/>
        <v>14.3</v>
      </c>
      <c r="I33" s="8">
        <v>41960</v>
      </c>
      <c r="J33" t="s">
        <v>12</v>
      </c>
      <c r="K33">
        <v>1</v>
      </c>
      <c r="L33" t="s">
        <v>212</v>
      </c>
      <c r="M33">
        <v>433</v>
      </c>
      <c r="Q33" t="s">
        <v>30</v>
      </c>
      <c r="R33" t="s">
        <v>15</v>
      </c>
      <c r="S33">
        <v>14.3</v>
      </c>
    </row>
    <row r="34" spans="1:19" x14ac:dyDescent="0.45">
      <c r="A34" s="8">
        <f t="shared" si="0"/>
        <v>41961</v>
      </c>
      <c r="B34" s="10">
        <f t="shared" si="4"/>
        <v>2014</v>
      </c>
      <c r="C34" s="10">
        <f t="shared" si="5"/>
        <v>11</v>
      </c>
      <c r="D34">
        <f t="shared" si="6"/>
        <v>365</v>
      </c>
      <c r="E34">
        <f t="shared" si="1"/>
        <v>2</v>
      </c>
      <c r="F34">
        <f t="shared" si="2"/>
        <v>0</v>
      </c>
      <c r="G34">
        <f t="shared" si="3"/>
        <v>2</v>
      </c>
      <c r="H34" s="5">
        <f t="shared" si="7"/>
        <v>16.100000000000001</v>
      </c>
      <c r="I34" s="8">
        <v>41961</v>
      </c>
      <c r="J34" t="s">
        <v>16</v>
      </c>
      <c r="K34">
        <v>1</v>
      </c>
      <c r="L34" t="s">
        <v>202</v>
      </c>
      <c r="M34">
        <v>409</v>
      </c>
      <c r="Q34" t="s">
        <v>14</v>
      </c>
      <c r="R34" t="s">
        <v>15</v>
      </c>
      <c r="S34">
        <v>16.100000000000001</v>
      </c>
    </row>
    <row r="35" spans="1:19" x14ac:dyDescent="0.45">
      <c r="A35" s="8">
        <f t="shared" si="0"/>
        <v>41962</v>
      </c>
      <c r="B35" s="10">
        <f t="shared" si="4"/>
        <v>2014</v>
      </c>
      <c r="C35" s="10">
        <f t="shared" si="5"/>
        <v>11</v>
      </c>
      <c r="D35">
        <f t="shared" si="6"/>
        <v>366</v>
      </c>
      <c r="E35">
        <f t="shared" si="1"/>
        <v>3</v>
      </c>
      <c r="F35">
        <f t="shared" si="2"/>
        <v>0</v>
      </c>
      <c r="G35">
        <f t="shared" si="3"/>
        <v>2</v>
      </c>
      <c r="H35" s="5">
        <f t="shared" si="7"/>
        <v>14.9</v>
      </c>
      <c r="I35" s="8">
        <v>41962</v>
      </c>
      <c r="J35" t="s">
        <v>18</v>
      </c>
      <c r="K35">
        <v>0</v>
      </c>
      <c r="L35" t="s">
        <v>213</v>
      </c>
      <c r="M35">
        <v>430</v>
      </c>
      <c r="N35" t="s">
        <v>116</v>
      </c>
      <c r="Q35" t="s">
        <v>14</v>
      </c>
      <c r="R35" t="s">
        <v>15</v>
      </c>
      <c r="S35">
        <v>14.9</v>
      </c>
    </row>
    <row r="36" spans="1:19" x14ac:dyDescent="0.45">
      <c r="A36" s="8">
        <f t="shared" si="0"/>
        <v>41963</v>
      </c>
      <c r="B36" s="10">
        <f t="shared" si="4"/>
        <v>2014</v>
      </c>
      <c r="C36" s="10">
        <f t="shared" si="5"/>
        <v>11</v>
      </c>
      <c r="D36">
        <f t="shared" si="6"/>
        <v>367</v>
      </c>
      <c r="E36">
        <f t="shared" si="1"/>
        <v>4</v>
      </c>
      <c r="F36">
        <f t="shared" si="2"/>
        <v>0</v>
      </c>
      <c r="G36">
        <f t="shared" si="3"/>
        <v>5</v>
      </c>
      <c r="H36" s="5">
        <f t="shared" si="7"/>
        <v>10.5</v>
      </c>
      <c r="I36" s="8">
        <v>41963</v>
      </c>
      <c r="J36" t="s">
        <v>20</v>
      </c>
      <c r="K36">
        <v>1</v>
      </c>
      <c r="L36" t="s">
        <v>214</v>
      </c>
      <c r="M36">
        <v>421</v>
      </c>
      <c r="Q36" t="s">
        <v>25</v>
      </c>
      <c r="R36" t="s">
        <v>15</v>
      </c>
      <c r="S36">
        <v>10.5</v>
      </c>
    </row>
    <row r="37" spans="1:19" x14ac:dyDescent="0.45">
      <c r="A37" s="8">
        <f t="shared" si="0"/>
        <v>41964</v>
      </c>
      <c r="B37" s="10">
        <f t="shared" si="4"/>
        <v>2014</v>
      </c>
      <c r="C37" s="10">
        <f t="shared" si="5"/>
        <v>11</v>
      </c>
      <c r="D37">
        <f t="shared" si="6"/>
        <v>368</v>
      </c>
      <c r="E37">
        <f t="shared" si="1"/>
        <v>5</v>
      </c>
      <c r="F37">
        <f t="shared" si="2"/>
        <v>1</v>
      </c>
      <c r="G37">
        <f t="shared" si="3"/>
        <v>2</v>
      </c>
      <c r="H37" s="5">
        <f t="shared" si="7"/>
        <v>14.9</v>
      </c>
      <c r="I37" s="8">
        <v>41964</v>
      </c>
      <c r="J37" t="s">
        <v>22</v>
      </c>
      <c r="K37">
        <v>0</v>
      </c>
      <c r="L37" t="s">
        <v>166</v>
      </c>
      <c r="N37" t="s">
        <v>93</v>
      </c>
      <c r="Q37" t="s">
        <v>14</v>
      </c>
      <c r="R37" t="s">
        <v>15</v>
      </c>
      <c r="S37">
        <v>14.9</v>
      </c>
    </row>
    <row r="38" spans="1:19" x14ac:dyDescent="0.45">
      <c r="A38" s="8">
        <f t="shared" si="0"/>
        <v>41968</v>
      </c>
      <c r="B38" s="10">
        <f t="shared" si="4"/>
        <v>2014</v>
      </c>
      <c r="C38" s="10">
        <f t="shared" si="5"/>
        <v>11</v>
      </c>
      <c r="D38">
        <f t="shared" si="6"/>
        <v>372</v>
      </c>
      <c r="E38">
        <f t="shared" si="1"/>
        <v>2</v>
      </c>
      <c r="F38">
        <f t="shared" si="2"/>
        <v>0</v>
      </c>
      <c r="G38">
        <f t="shared" si="3"/>
        <v>1</v>
      </c>
      <c r="H38" s="5">
        <f t="shared" si="7"/>
        <v>11.4</v>
      </c>
      <c r="I38" s="8">
        <v>41968</v>
      </c>
      <c r="J38" t="s">
        <v>16</v>
      </c>
      <c r="K38">
        <v>1</v>
      </c>
      <c r="L38" t="s">
        <v>215</v>
      </c>
      <c r="M38">
        <v>460</v>
      </c>
      <c r="Q38" t="s">
        <v>46</v>
      </c>
      <c r="R38">
        <v>1.5</v>
      </c>
      <c r="S38">
        <v>11.4</v>
      </c>
    </row>
    <row r="39" spans="1:19" x14ac:dyDescent="0.45">
      <c r="A39" s="8">
        <f t="shared" si="0"/>
        <v>41969</v>
      </c>
      <c r="B39" s="10">
        <f t="shared" si="4"/>
        <v>2014</v>
      </c>
      <c r="C39" s="10">
        <f t="shared" si="5"/>
        <v>11</v>
      </c>
      <c r="D39">
        <f t="shared" si="6"/>
        <v>373</v>
      </c>
      <c r="E39">
        <f t="shared" si="1"/>
        <v>3</v>
      </c>
      <c r="F39">
        <f t="shared" si="2"/>
        <v>0</v>
      </c>
      <c r="G39">
        <f t="shared" si="3"/>
        <v>1</v>
      </c>
      <c r="H39" s="5">
        <f t="shared" si="7"/>
        <v>9.1999999999999993</v>
      </c>
      <c r="I39" s="8">
        <v>41969</v>
      </c>
      <c r="J39" t="s">
        <v>18</v>
      </c>
      <c r="K39">
        <v>1</v>
      </c>
      <c r="L39" t="s">
        <v>216</v>
      </c>
      <c r="M39">
        <v>415</v>
      </c>
      <c r="Q39" t="s">
        <v>46</v>
      </c>
      <c r="R39">
        <v>1</v>
      </c>
      <c r="S39">
        <v>9.1999999999999993</v>
      </c>
    </row>
    <row r="40" spans="1:19" x14ac:dyDescent="0.45">
      <c r="A40" s="8">
        <f t="shared" si="0"/>
        <v>41970</v>
      </c>
      <c r="B40" s="10">
        <f t="shared" si="4"/>
        <v>2014</v>
      </c>
      <c r="C40" s="10">
        <f t="shared" si="5"/>
        <v>11</v>
      </c>
      <c r="D40">
        <f t="shared" si="6"/>
        <v>374</v>
      </c>
      <c r="E40">
        <f t="shared" si="1"/>
        <v>4</v>
      </c>
      <c r="F40">
        <f t="shared" si="2"/>
        <v>0</v>
      </c>
      <c r="G40">
        <f t="shared" si="3"/>
        <v>2</v>
      </c>
      <c r="H40" s="5">
        <f t="shared" si="7"/>
        <v>15.1</v>
      </c>
      <c r="I40" s="8">
        <v>41970</v>
      </c>
      <c r="J40" t="s">
        <v>20</v>
      </c>
      <c r="K40">
        <v>0</v>
      </c>
      <c r="L40" t="s">
        <v>217</v>
      </c>
      <c r="M40">
        <v>420</v>
      </c>
      <c r="Q40" t="s">
        <v>14</v>
      </c>
      <c r="R40" t="s">
        <v>15</v>
      </c>
      <c r="S40">
        <v>15.1</v>
      </c>
    </row>
    <row r="41" spans="1:19" x14ac:dyDescent="0.45">
      <c r="A41" s="8">
        <f t="shared" si="0"/>
        <v>41971</v>
      </c>
      <c r="B41" s="10">
        <f t="shared" si="4"/>
        <v>2014</v>
      </c>
      <c r="C41" s="10">
        <f t="shared" si="5"/>
        <v>11</v>
      </c>
      <c r="D41">
        <f t="shared" si="6"/>
        <v>375</v>
      </c>
      <c r="E41">
        <f t="shared" si="1"/>
        <v>5</v>
      </c>
      <c r="F41">
        <f t="shared" si="2"/>
        <v>0</v>
      </c>
      <c r="G41">
        <f t="shared" si="3"/>
        <v>5</v>
      </c>
      <c r="H41" s="5">
        <f t="shared" si="7"/>
        <v>15.3</v>
      </c>
      <c r="I41" s="8">
        <v>41971</v>
      </c>
      <c r="J41" t="s">
        <v>22</v>
      </c>
      <c r="K41">
        <v>0</v>
      </c>
      <c r="L41" t="s">
        <v>218</v>
      </c>
      <c r="M41">
        <v>416</v>
      </c>
      <c r="Q41" t="s">
        <v>25</v>
      </c>
      <c r="R41" t="s">
        <v>15</v>
      </c>
      <c r="S41">
        <v>15.3</v>
      </c>
    </row>
  </sheetData>
  <autoFilter ref="A1:S41" xr:uid="{D59FD9C8-CCC4-4BF0-B64D-A4E78D821208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7D78-8FB2-434C-8430-8F07E3037D41}">
  <dimension ref="A1:K41"/>
  <sheetViews>
    <sheetView topLeftCell="A22" workbookViewId="0">
      <selection sqref="A1:K41"/>
    </sheetView>
  </sheetViews>
  <sheetFormatPr defaultRowHeight="18" x14ac:dyDescent="0.45"/>
  <cols>
    <col min="1" max="1" width="11.296875" bestFit="1" customWidth="1"/>
    <col min="2" max="2" width="5.796875" bestFit="1" customWidth="1"/>
    <col min="3" max="3" width="7.3984375" bestFit="1" customWidth="1"/>
    <col min="11" max="11" width="11.69921875" bestFit="1" customWidth="1"/>
  </cols>
  <sheetData>
    <row r="1" spans="1:11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45">
      <c r="A2" s="1">
        <v>41913</v>
      </c>
      <c r="B2" t="s">
        <v>18</v>
      </c>
      <c r="C2">
        <v>1</v>
      </c>
      <c r="D2" t="s">
        <v>82</v>
      </c>
      <c r="E2">
        <v>420</v>
      </c>
      <c r="I2" t="s">
        <v>46</v>
      </c>
      <c r="J2">
        <v>0</v>
      </c>
      <c r="K2">
        <v>20.2</v>
      </c>
    </row>
    <row r="3" spans="1:11" x14ac:dyDescent="0.45">
      <c r="A3" s="1">
        <v>41914</v>
      </c>
      <c r="B3" t="s">
        <v>20</v>
      </c>
      <c r="C3">
        <v>0</v>
      </c>
      <c r="D3" t="s">
        <v>153</v>
      </c>
      <c r="E3">
        <v>415</v>
      </c>
      <c r="I3" t="s">
        <v>25</v>
      </c>
      <c r="J3" t="s">
        <v>15</v>
      </c>
      <c r="K3">
        <v>23.9</v>
      </c>
    </row>
    <row r="4" spans="1:11" x14ac:dyDescent="0.45">
      <c r="A4" s="1">
        <v>41915</v>
      </c>
      <c r="B4" t="s">
        <v>22</v>
      </c>
      <c r="C4">
        <v>0</v>
      </c>
      <c r="D4" t="s">
        <v>152</v>
      </c>
      <c r="E4">
        <v>405</v>
      </c>
      <c r="I4" t="s">
        <v>28</v>
      </c>
      <c r="J4" t="s">
        <v>15</v>
      </c>
      <c r="K4">
        <v>28.7</v>
      </c>
    </row>
    <row r="5" spans="1:11" x14ac:dyDescent="0.45">
      <c r="A5" s="1">
        <v>41918</v>
      </c>
      <c r="B5" t="s">
        <v>12</v>
      </c>
      <c r="C5">
        <v>1</v>
      </c>
      <c r="D5" t="s">
        <v>194</v>
      </c>
      <c r="E5">
        <v>400</v>
      </c>
      <c r="I5" t="s">
        <v>46</v>
      </c>
      <c r="J5">
        <v>0.5</v>
      </c>
      <c r="K5">
        <v>21.5</v>
      </c>
    </row>
    <row r="6" spans="1:11" x14ac:dyDescent="0.45">
      <c r="A6" s="1">
        <v>41919</v>
      </c>
      <c r="B6" t="s">
        <v>16</v>
      </c>
      <c r="C6">
        <v>0</v>
      </c>
      <c r="D6" t="s">
        <v>195</v>
      </c>
      <c r="E6">
        <v>430</v>
      </c>
      <c r="I6" t="s">
        <v>28</v>
      </c>
      <c r="J6" t="s">
        <v>15</v>
      </c>
      <c r="K6">
        <v>22.1</v>
      </c>
    </row>
    <row r="7" spans="1:11" x14ac:dyDescent="0.45">
      <c r="A7" s="1">
        <v>41920</v>
      </c>
      <c r="B7" t="s">
        <v>18</v>
      </c>
      <c r="C7">
        <v>0</v>
      </c>
      <c r="D7" t="s">
        <v>196</v>
      </c>
      <c r="E7">
        <v>420</v>
      </c>
      <c r="I7" t="s">
        <v>28</v>
      </c>
      <c r="J7" t="s">
        <v>15</v>
      </c>
      <c r="K7">
        <v>23.3</v>
      </c>
    </row>
    <row r="8" spans="1:11" x14ac:dyDescent="0.45">
      <c r="A8" s="1">
        <v>41921</v>
      </c>
      <c r="B8" t="s">
        <v>20</v>
      </c>
      <c r="C8">
        <v>0</v>
      </c>
      <c r="D8" t="s">
        <v>158</v>
      </c>
      <c r="E8">
        <v>435</v>
      </c>
      <c r="G8" t="s">
        <v>90</v>
      </c>
      <c r="I8" t="s">
        <v>25</v>
      </c>
      <c r="J8" t="s">
        <v>15</v>
      </c>
      <c r="K8">
        <v>22.5</v>
      </c>
    </row>
    <row r="9" spans="1:11" x14ac:dyDescent="0.45">
      <c r="A9" s="1">
        <v>41922</v>
      </c>
      <c r="B9" t="s">
        <v>22</v>
      </c>
      <c r="C9">
        <v>0</v>
      </c>
      <c r="D9" t="s">
        <v>112</v>
      </c>
      <c r="F9" t="s">
        <v>93</v>
      </c>
      <c r="H9">
        <v>1</v>
      </c>
      <c r="I9" t="s">
        <v>30</v>
      </c>
      <c r="J9" t="s">
        <v>15</v>
      </c>
      <c r="K9">
        <v>26.1</v>
      </c>
    </row>
    <row r="10" spans="1:11" x14ac:dyDescent="0.45">
      <c r="A10" s="1">
        <v>41926</v>
      </c>
      <c r="B10" t="s">
        <v>16</v>
      </c>
      <c r="C10">
        <v>0</v>
      </c>
      <c r="D10" t="s">
        <v>197</v>
      </c>
      <c r="E10">
        <v>408</v>
      </c>
      <c r="I10" t="s">
        <v>14</v>
      </c>
      <c r="J10" t="s">
        <v>15</v>
      </c>
      <c r="K10">
        <v>26.8</v>
      </c>
    </row>
    <row r="11" spans="1:11" x14ac:dyDescent="0.45">
      <c r="A11" s="1">
        <v>41927</v>
      </c>
      <c r="B11" t="s">
        <v>18</v>
      </c>
      <c r="C11">
        <v>1</v>
      </c>
      <c r="D11" t="s">
        <v>198</v>
      </c>
      <c r="E11">
        <v>450</v>
      </c>
      <c r="F11" t="s">
        <v>116</v>
      </c>
      <c r="I11" t="s">
        <v>46</v>
      </c>
      <c r="J11">
        <v>1.5</v>
      </c>
      <c r="K11">
        <v>15.6</v>
      </c>
    </row>
    <row r="12" spans="1:11" x14ac:dyDescent="0.45">
      <c r="A12" s="1">
        <v>41928</v>
      </c>
      <c r="B12" t="s">
        <v>20</v>
      </c>
      <c r="C12">
        <v>0</v>
      </c>
      <c r="D12" t="s">
        <v>199</v>
      </c>
      <c r="E12">
        <v>400</v>
      </c>
      <c r="I12" t="s">
        <v>28</v>
      </c>
      <c r="J12" t="s">
        <v>15</v>
      </c>
      <c r="K12">
        <v>18.600000000000001</v>
      </c>
    </row>
    <row r="13" spans="1:11" x14ac:dyDescent="0.45">
      <c r="A13" s="1">
        <v>41929</v>
      </c>
      <c r="B13" t="s">
        <v>22</v>
      </c>
      <c r="C13">
        <v>0</v>
      </c>
      <c r="D13" t="s">
        <v>200</v>
      </c>
      <c r="E13">
        <v>415</v>
      </c>
      <c r="G13" t="s">
        <v>43</v>
      </c>
      <c r="I13" t="s">
        <v>14</v>
      </c>
      <c r="J13" t="s">
        <v>15</v>
      </c>
      <c r="K13">
        <v>23</v>
      </c>
    </row>
    <row r="14" spans="1:11" x14ac:dyDescent="0.45">
      <c r="A14" s="1">
        <v>41932</v>
      </c>
      <c r="B14" t="s">
        <v>12</v>
      </c>
      <c r="C14">
        <v>1</v>
      </c>
      <c r="D14" t="s">
        <v>201</v>
      </c>
      <c r="E14">
        <v>426</v>
      </c>
      <c r="I14" t="s">
        <v>30</v>
      </c>
      <c r="J14" t="s">
        <v>15</v>
      </c>
      <c r="K14">
        <v>23.9</v>
      </c>
    </row>
    <row r="15" spans="1:11" x14ac:dyDescent="0.45">
      <c r="A15" s="1">
        <v>41933</v>
      </c>
      <c r="B15" t="s">
        <v>16</v>
      </c>
      <c r="C15">
        <v>0</v>
      </c>
      <c r="D15" t="s">
        <v>100</v>
      </c>
      <c r="E15">
        <v>410</v>
      </c>
      <c r="I15" t="s">
        <v>46</v>
      </c>
      <c r="J15">
        <v>0</v>
      </c>
      <c r="K15">
        <v>20.2</v>
      </c>
    </row>
    <row r="16" spans="1:11" x14ac:dyDescent="0.45">
      <c r="A16" s="1">
        <v>41934</v>
      </c>
      <c r="B16" t="s">
        <v>18</v>
      </c>
      <c r="C16">
        <v>1</v>
      </c>
      <c r="D16" t="s">
        <v>202</v>
      </c>
      <c r="E16">
        <v>415</v>
      </c>
      <c r="I16" t="s">
        <v>46</v>
      </c>
      <c r="J16">
        <v>0</v>
      </c>
      <c r="K16">
        <v>15.5</v>
      </c>
    </row>
    <row r="17" spans="1:11" x14ac:dyDescent="0.45">
      <c r="A17" s="1">
        <v>41935</v>
      </c>
      <c r="B17" t="s">
        <v>20</v>
      </c>
      <c r="C17">
        <v>1</v>
      </c>
      <c r="D17" t="s">
        <v>129</v>
      </c>
      <c r="E17">
        <v>428</v>
      </c>
      <c r="I17" t="s">
        <v>46</v>
      </c>
      <c r="J17">
        <v>0.5</v>
      </c>
      <c r="K17">
        <v>14.7</v>
      </c>
    </row>
    <row r="18" spans="1:11" x14ac:dyDescent="0.45">
      <c r="A18" s="1">
        <v>41936</v>
      </c>
      <c r="B18" t="s">
        <v>22</v>
      </c>
      <c r="C18">
        <v>0</v>
      </c>
      <c r="D18" t="s">
        <v>203</v>
      </c>
      <c r="F18" t="s">
        <v>93</v>
      </c>
      <c r="I18" t="s">
        <v>14</v>
      </c>
      <c r="J18" t="s">
        <v>15</v>
      </c>
      <c r="K18">
        <v>18.7</v>
      </c>
    </row>
    <row r="19" spans="1:11" x14ac:dyDescent="0.45">
      <c r="A19" s="1">
        <v>41939</v>
      </c>
      <c r="B19" t="s">
        <v>12</v>
      </c>
      <c r="C19">
        <v>1</v>
      </c>
      <c r="D19" t="s">
        <v>204</v>
      </c>
      <c r="E19">
        <v>407</v>
      </c>
      <c r="I19" t="s">
        <v>30</v>
      </c>
      <c r="J19" t="s">
        <v>15</v>
      </c>
      <c r="K19">
        <v>22.7</v>
      </c>
    </row>
    <row r="20" spans="1:11" x14ac:dyDescent="0.45">
      <c r="A20" s="1">
        <v>41940</v>
      </c>
      <c r="B20" t="s">
        <v>16</v>
      </c>
      <c r="C20">
        <v>1</v>
      </c>
      <c r="D20" t="s">
        <v>62</v>
      </c>
      <c r="E20">
        <v>425</v>
      </c>
      <c r="I20" t="s">
        <v>14</v>
      </c>
      <c r="J20" t="s">
        <v>15</v>
      </c>
      <c r="K20">
        <v>19.100000000000001</v>
      </c>
    </row>
    <row r="21" spans="1:11" x14ac:dyDescent="0.45">
      <c r="A21" s="1">
        <v>41941</v>
      </c>
      <c r="B21" t="s">
        <v>18</v>
      </c>
      <c r="C21">
        <v>0</v>
      </c>
      <c r="D21" t="s">
        <v>181</v>
      </c>
      <c r="E21">
        <v>430</v>
      </c>
      <c r="I21" t="s">
        <v>14</v>
      </c>
      <c r="J21" t="s">
        <v>15</v>
      </c>
      <c r="K21">
        <v>19.600000000000001</v>
      </c>
    </row>
    <row r="22" spans="1:11" x14ac:dyDescent="0.45">
      <c r="A22" s="1">
        <v>41942</v>
      </c>
      <c r="B22" t="s">
        <v>20</v>
      </c>
      <c r="C22">
        <v>0</v>
      </c>
      <c r="D22" t="s">
        <v>205</v>
      </c>
      <c r="E22">
        <v>426</v>
      </c>
      <c r="I22" t="s">
        <v>28</v>
      </c>
      <c r="J22" t="s">
        <v>15</v>
      </c>
      <c r="K22">
        <v>19.600000000000001</v>
      </c>
    </row>
    <row r="23" spans="1:11" x14ac:dyDescent="0.45">
      <c r="A23" s="1">
        <v>41943</v>
      </c>
      <c r="B23" t="s">
        <v>22</v>
      </c>
      <c r="C23">
        <v>0</v>
      </c>
      <c r="D23" t="s">
        <v>149</v>
      </c>
      <c r="E23">
        <v>436</v>
      </c>
      <c r="I23" t="s">
        <v>25</v>
      </c>
      <c r="J23" t="s">
        <v>15</v>
      </c>
      <c r="K23">
        <v>18.8</v>
      </c>
    </row>
    <row r="24" spans="1:11" x14ac:dyDescent="0.45">
      <c r="A24" s="1">
        <v>41947</v>
      </c>
      <c r="B24" t="s">
        <v>16</v>
      </c>
      <c r="C24">
        <v>0</v>
      </c>
      <c r="D24" t="s">
        <v>155</v>
      </c>
      <c r="E24">
        <v>440</v>
      </c>
      <c r="I24" t="s">
        <v>28</v>
      </c>
      <c r="J24" t="s">
        <v>15</v>
      </c>
      <c r="K24">
        <v>18.899999999999999</v>
      </c>
    </row>
    <row r="25" spans="1:11" x14ac:dyDescent="0.45">
      <c r="A25" s="1">
        <v>41948</v>
      </c>
      <c r="B25" t="s">
        <v>18</v>
      </c>
      <c r="C25">
        <v>1</v>
      </c>
      <c r="D25" t="s">
        <v>29</v>
      </c>
      <c r="E25">
        <v>425</v>
      </c>
      <c r="I25" t="s">
        <v>25</v>
      </c>
      <c r="J25" t="s">
        <v>15</v>
      </c>
      <c r="K25">
        <v>16</v>
      </c>
    </row>
    <row r="26" spans="1:11" x14ac:dyDescent="0.45">
      <c r="A26" s="1">
        <v>41949</v>
      </c>
      <c r="B26" t="s">
        <v>20</v>
      </c>
      <c r="C26">
        <v>1</v>
      </c>
      <c r="D26" t="s">
        <v>206</v>
      </c>
      <c r="E26">
        <v>410</v>
      </c>
      <c r="I26" t="s">
        <v>25</v>
      </c>
      <c r="J26" t="s">
        <v>15</v>
      </c>
      <c r="K26">
        <v>19.2</v>
      </c>
    </row>
    <row r="27" spans="1:11" x14ac:dyDescent="0.45">
      <c r="A27" s="1">
        <v>41950</v>
      </c>
      <c r="B27" t="s">
        <v>22</v>
      </c>
      <c r="C27">
        <v>0</v>
      </c>
      <c r="D27" t="s">
        <v>112</v>
      </c>
      <c r="F27" t="s">
        <v>93</v>
      </c>
      <c r="I27" t="s">
        <v>28</v>
      </c>
      <c r="J27" t="s">
        <v>15</v>
      </c>
      <c r="K27">
        <v>20.100000000000001</v>
      </c>
    </row>
    <row r="28" spans="1:11" x14ac:dyDescent="0.45">
      <c r="A28" s="1">
        <v>41953</v>
      </c>
      <c r="B28" t="s">
        <v>12</v>
      </c>
      <c r="C28">
        <v>0</v>
      </c>
      <c r="D28" t="s">
        <v>174</v>
      </c>
      <c r="E28">
        <v>412</v>
      </c>
      <c r="H28">
        <v>1</v>
      </c>
      <c r="I28" t="s">
        <v>14</v>
      </c>
      <c r="J28" t="s">
        <v>15</v>
      </c>
      <c r="K28">
        <v>21.2</v>
      </c>
    </row>
    <row r="29" spans="1:11" x14ac:dyDescent="0.45">
      <c r="A29" s="1">
        <v>41954</v>
      </c>
      <c r="B29" t="s">
        <v>16</v>
      </c>
      <c r="C29">
        <v>0</v>
      </c>
      <c r="D29" t="s">
        <v>207</v>
      </c>
      <c r="E29">
        <v>426</v>
      </c>
      <c r="I29" t="s">
        <v>25</v>
      </c>
      <c r="J29">
        <v>0</v>
      </c>
      <c r="K29">
        <v>14.7</v>
      </c>
    </row>
    <row r="30" spans="1:11" x14ac:dyDescent="0.45">
      <c r="A30" s="1">
        <v>41955</v>
      </c>
      <c r="B30" t="s">
        <v>18</v>
      </c>
      <c r="C30">
        <v>0</v>
      </c>
      <c r="D30" t="s">
        <v>208</v>
      </c>
      <c r="E30">
        <v>418</v>
      </c>
      <c r="I30" t="s">
        <v>25</v>
      </c>
      <c r="J30" t="s">
        <v>15</v>
      </c>
      <c r="K30">
        <v>14.4</v>
      </c>
    </row>
    <row r="31" spans="1:11" x14ac:dyDescent="0.45">
      <c r="A31" s="1">
        <v>41956</v>
      </c>
      <c r="B31" t="s">
        <v>20</v>
      </c>
      <c r="C31">
        <v>1</v>
      </c>
      <c r="D31" t="s">
        <v>209</v>
      </c>
      <c r="E31">
        <v>396</v>
      </c>
      <c r="F31" t="s">
        <v>210</v>
      </c>
      <c r="G31" t="s">
        <v>90</v>
      </c>
      <c r="I31" t="s">
        <v>14</v>
      </c>
      <c r="J31" t="s">
        <v>15</v>
      </c>
      <c r="K31">
        <v>19.5</v>
      </c>
    </row>
    <row r="32" spans="1:11" x14ac:dyDescent="0.45">
      <c r="A32" s="1">
        <v>41957</v>
      </c>
      <c r="B32" t="s">
        <v>22</v>
      </c>
      <c r="C32">
        <v>1</v>
      </c>
      <c r="D32" t="s">
        <v>211</v>
      </c>
      <c r="E32">
        <v>427</v>
      </c>
      <c r="I32" t="s">
        <v>14</v>
      </c>
      <c r="J32" t="s">
        <v>15</v>
      </c>
      <c r="K32">
        <v>15.8</v>
      </c>
    </row>
    <row r="33" spans="1:11" x14ac:dyDescent="0.45">
      <c r="A33" s="1">
        <v>41960</v>
      </c>
      <c r="B33" t="s">
        <v>12</v>
      </c>
      <c r="C33">
        <v>1</v>
      </c>
      <c r="D33" t="s">
        <v>212</v>
      </c>
      <c r="E33">
        <v>433</v>
      </c>
      <c r="I33" t="s">
        <v>30</v>
      </c>
      <c r="J33" t="s">
        <v>15</v>
      </c>
      <c r="K33">
        <v>14.3</v>
      </c>
    </row>
    <row r="34" spans="1:11" x14ac:dyDescent="0.45">
      <c r="A34" s="1">
        <v>41961</v>
      </c>
      <c r="B34" t="s">
        <v>16</v>
      </c>
      <c r="C34">
        <v>1</v>
      </c>
      <c r="D34" t="s">
        <v>202</v>
      </c>
      <c r="E34">
        <v>409</v>
      </c>
      <c r="I34" t="s">
        <v>14</v>
      </c>
      <c r="J34" t="s">
        <v>15</v>
      </c>
      <c r="K34">
        <v>16.100000000000001</v>
      </c>
    </row>
    <row r="35" spans="1:11" x14ac:dyDescent="0.45">
      <c r="A35" s="1">
        <v>41962</v>
      </c>
      <c r="B35" t="s">
        <v>18</v>
      </c>
      <c r="C35">
        <v>0</v>
      </c>
      <c r="D35" t="s">
        <v>213</v>
      </c>
      <c r="E35">
        <v>430</v>
      </c>
      <c r="F35" t="s">
        <v>116</v>
      </c>
      <c r="I35" t="s">
        <v>14</v>
      </c>
      <c r="J35" t="s">
        <v>15</v>
      </c>
      <c r="K35">
        <v>14.9</v>
      </c>
    </row>
    <row r="36" spans="1:11" x14ac:dyDescent="0.45">
      <c r="A36" s="1">
        <v>41963</v>
      </c>
      <c r="B36" t="s">
        <v>20</v>
      </c>
      <c r="C36">
        <v>1</v>
      </c>
      <c r="D36" t="s">
        <v>214</v>
      </c>
      <c r="E36">
        <v>421</v>
      </c>
      <c r="I36" t="s">
        <v>25</v>
      </c>
      <c r="J36" t="s">
        <v>15</v>
      </c>
      <c r="K36">
        <v>10.5</v>
      </c>
    </row>
    <row r="37" spans="1:11" x14ac:dyDescent="0.45">
      <c r="A37" s="1">
        <v>41964</v>
      </c>
      <c r="B37" t="s">
        <v>22</v>
      </c>
      <c r="C37">
        <v>0</v>
      </c>
      <c r="D37" t="s">
        <v>166</v>
      </c>
      <c r="F37" t="s">
        <v>93</v>
      </c>
      <c r="I37" t="s">
        <v>14</v>
      </c>
      <c r="J37" t="s">
        <v>15</v>
      </c>
      <c r="K37">
        <v>14.9</v>
      </c>
    </row>
    <row r="38" spans="1:11" x14ac:dyDescent="0.45">
      <c r="A38" s="1">
        <v>41968</v>
      </c>
      <c r="B38" t="s">
        <v>16</v>
      </c>
      <c r="C38">
        <v>1</v>
      </c>
      <c r="D38" t="s">
        <v>215</v>
      </c>
      <c r="E38">
        <v>460</v>
      </c>
      <c r="I38" t="s">
        <v>46</v>
      </c>
      <c r="J38">
        <v>1.5</v>
      </c>
      <c r="K38">
        <v>11.4</v>
      </c>
    </row>
    <row r="39" spans="1:11" x14ac:dyDescent="0.45">
      <c r="A39" s="1">
        <v>41969</v>
      </c>
      <c r="B39" t="s">
        <v>18</v>
      </c>
      <c r="C39">
        <v>1</v>
      </c>
      <c r="D39" t="s">
        <v>216</v>
      </c>
      <c r="E39">
        <v>415</v>
      </c>
      <c r="I39" t="s">
        <v>46</v>
      </c>
      <c r="J39">
        <v>1</v>
      </c>
      <c r="K39">
        <v>9.1999999999999993</v>
      </c>
    </row>
    <row r="40" spans="1:11" x14ac:dyDescent="0.45">
      <c r="A40" s="1">
        <v>41970</v>
      </c>
      <c r="B40" t="s">
        <v>20</v>
      </c>
      <c r="C40">
        <v>0</v>
      </c>
      <c r="D40" t="s">
        <v>217</v>
      </c>
      <c r="E40">
        <v>420</v>
      </c>
      <c r="I40" t="s">
        <v>14</v>
      </c>
      <c r="J40" t="s">
        <v>15</v>
      </c>
      <c r="K40">
        <v>15.1</v>
      </c>
    </row>
    <row r="41" spans="1:11" x14ac:dyDescent="0.45">
      <c r="A41" s="1">
        <v>41971</v>
      </c>
      <c r="B41" t="s">
        <v>22</v>
      </c>
      <c r="C41">
        <v>0</v>
      </c>
      <c r="D41" t="s">
        <v>218</v>
      </c>
      <c r="E41">
        <v>416</v>
      </c>
      <c r="I41" t="s">
        <v>25</v>
      </c>
      <c r="J41" t="s">
        <v>15</v>
      </c>
      <c r="K41">
        <v>15.3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F14C-19CC-464B-8E68-DA0241B4E9DD}">
  <dimension ref="A1:B7"/>
  <sheetViews>
    <sheetView workbookViewId="0">
      <selection activeCell="C10" sqref="C10"/>
    </sheetView>
  </sheetViews>
  <sheetFormatPr defaultRowHeight="18" x14ac:dyDescent="0.45"/>
  <sheetData>
    <row r="1" spans="1:2" x14ac:dyDescent="0.45">
      <c r="A1" t="s">
        <v>46</v>
      </c>
      <c r="B1">
        <v>1</v>
      </c>
    </row>
    <row r="2" spans="1:2" x14ac:dyDescent="0.45">
      <c r="A2" t="s">
        <v>14</v>
      </c>
      <c r="B2">
        <v>2</v>
      </c>
    </row>
    <row r="3" spans="1:2" x14ac:dyDescent="0.45">
      <c r="A3" t="s">
        <v>28</v>
      </c>
      <c r="B3">
        <v>3</v>
      </c>
    </row>
    <row r="4" spans="1:2" x14ac:dyDescent="0.45">
      <c r="A4" t="s">
        <v>74</v>
      </c>
      <c r="B4">
        <v>4</v>
      </c>
    </row>
    <row r="5" spans="1:2" x14ac:dyDescent="0.45">
      <c r="A5" t="s">
        <v>25</v>
      </c>
      <c r="B5">
        <v>5</v>
      </c>
    </row>
    <row r="6" spans="1:2" x14ac:dyDescent="0.45">
      <c r="A6" t="s">
        <v>30</v>
      </c>
      <c r="B6">
        <v>6</v>
      </c>
    </row>
    <row r="7" spans="1:2" x14ac:dyDescent="0.45">
      <c r="A7" t="s">
        <v>117</v>
      </c>
      <c r="B7">
        <v>7</v>
      </c>
    </row>
  </sheetData>
  <sortState xmlns:xlrd2="http://schemas.microsoft.com/office/spreadsheetml/2017/richdata2" ref="A1:A207">
    <sortCondition ref="A1:A20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train</vt:lpstr>
      <vt:lpstr>train_org</vt:lpstr>
      <vt:lpstr>test</vt:lpstr>
      <vt:lpstr>test_org</vt:lpstr>
      <vt:lpstr>M_天候</vt:lpstr>
      <vt:lpstr>M_天候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Yasuhiko</dc:creator>
  <cp:lastModifiedBy>Yasuhiko</cp:lastModifiedBy>
  <dcterms:created xsi:type="dcterms:W3CDTF">2020-05-09T23:41:29Z</dcterms:created>
  <dcterms:modified xsi:type="dcterms:W3CDTF">2020-05-16T11:27:31Z</dcterms:modified>
</cp:coreProperties>
</file>