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larke/Documents/LEADS/PROJECTS/2023_Aircraft_Noise_Modeling/City_Simulations/Los_Angeles/"/>
    </mc:Choice>
  </mc:AlternateContent>
  <xr:revisionPtr revIDLastSave="0" documentId="13_ncr:1_{0D34FBB4-53A9-934D-BEBA-949DAA05D629}" xr6:coauthVersionLast="47" xr6:coauthVersionMax="47" xr10:uidLastSave="{00000000-0000-0000-0000-000000000000}"/>
  <bookViews>
    <workbookView xWindow="0" yWindow="500" windowWidth="28800" windowHeight="15980" xr2:uid="{471961BA-A8D2-E44E-A678-B9C729FE5CE7}"/>
  </bookViews>
  <sheets>
    <sheet name="L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3" l="1"/>
  <c r="Q76" i="3"/>
  <c r="O74" i="3"/>
  <c r="L74" i="3"/>
  <c r="M75" i="3"/>
  <c r="L58" i="3"/>
  <c r="O51" i="3"/>
  <c r="Q59" i="3"/>
  <c r="Q60" i="3"/>
  <c r="M59" i="3"/>
  <c r="O58" i="3"/>
  <c r="M52" i="3"/>
  <c r="L51" i="3"/>
  <c r="Q53" i="3"/>
  <c r="Q52" i="3"/>
  <c r="O28" i="3"/>
  <c r="M29" i="3"/>
  <c r="Q29" i="3"/>
  <c r="Q30" i="3"/>
</calcChain>
</file>

<file path=xl/sharedStrings.xml><?xml version="1.0" encoding="utf-8"?>
<sst xmlns="http://schemas.openxmlformats.org/spreadsheetml/2006/main" count="277" uniqueCount="84">
  <si>
    <t xml:space="preserve">North </t>
  </si>
  <si>
    <t>South</t>
  </si>
  <si>
    <t xml:space="preserve">East </t>
  </si>
  <si>
    <t xml:space="preserve">West </t>
  </si>
  <si>
    <t xml:space="preserve">Location </t>
  </si>
  <si>
    <t xml:space="preserve">Source </t>
  </si>
  <si>
    <t>https://topex.ucsd.edu/cgi-bin/get_data.cgi</t>
  </si>
  <si>
    <t>Los Angeles Area 5</t>
  </si>
  <si>
    <t> -118.5365033205151</t>
  </si>
  <si>
    <t>Location</t>
  </si>
  <si>
    <t xml:space="preserve">Airport Code </t>
  </si>
  <si>
    <t xml:space="preserve">Latitude </t>
  </si>
  <si>
    <t xml:space="preserve">Longitude </t>
  </si>
  <si>
    <t>BUR</t>
  </si>
  <si>
    <t>Hollywood Burbank</t>
  </si>
  <si>
    <t>Los Angeles International</t>
  </si>
  <si>
    <t>LAX</t>
  </si>
  <si>
    <t xml:space="preserve">Long Beach </t>
  </si>
  <si>
    <t>LGB</t>
  </si>
  <si>
    <t>SNA</t>
  </si>
  <si>
    <t>Jogh Wayne Airport</t>
  </si>
  <si>
    <t xml:space="preserve">San Bernardino </t>
  </si>
  <si>
    <t>SBD</t>
  </si>
  <si>
    <t>Ontario International</t>
  </si>
  <si>
    <t>ONT</t>
  </si>
  <si>
    <t xml:space="preserve">Disney </t>
  </si>
  <si>
    <t>DIS</t>
  </si>
  <si>
    <t xml:space="preserve">Altitude </t>
  </si>
  <si>
    <t xml:space="preserve">Aircraft </t>
  </si>
  <si>
    <t>Stopped-Rotor</t>
  </si>
  <si>
    <t>Tiltwing</t>
  </si>
  <si>
    <t>Tiltrotor (Joby)</t>
  </si>
  <si>
    <t>Hexacopter</t>
  </si>
  <si>
    <t>Absolute Distance</t>
  </si>
  <si>
    <t>Adjusted Millage</t>
  </si>
  <si>
    <t>Airport Codes</t>
  </si>
  <si>
    <t xml:space="preserve">Analysis </t>
  </si>
  <si>
    <t xml:space="preserve">General Analysis </t>
  </si>
  <si>
    <t xml:space="preserve">Lift + Cruise </t>
  </si>
  <si>
    <t xml:space="preserve">MultiRotor </t>
  </si>
  <si>
    <t xml:space="preserve">Timeline  </t>
  </si>
  <si>
    <t xml:space="preserve">Overhead Noise at 500 ft </t>
  </si>
  <si>
    <t>Week 1</t>
  </si>
  <si>
    <t xml:space="preserve">Overhead Noise at 1000 ft </t>
  </si>
  <si>
    <t xml:space="preserve">Overhead Noise at 1500 ft </t>
  </si>
  <si>
    <t xml:space="preserve">Overhead Noise at 2000 ft </t>
  </si>
  <si>
    <t xml:space="preserve">Airport Noise Contour </t>
  </si>
  <si>
    <t>Car Noise Contour</t>
  </si>
  <si>
    <t>Direct Mission Route 1</t>
  </si>
  <si>
    <t>Week 2</t>
  </si>
  <si>
    <t>Direct Mission Route 2</t>
  </si>
  <si>
    <t>Direct Mission Route 3</t>
  </si>
  <si>
    <t>Direct Mission Route 4</t>
  </si>
  <si>
    <t>Direct Mission Route 5</t>
  </si>
  <si>
    <t>Direct Mission Route 6</t>
  </si>
  <si>
    <t>Mission Over Street Route 1</t>
  </si>
  <si>
    <t>Week 3</t>
  </si>
  <si>
    <t>Mission Over Street Route 2</t>
  </si>
  <si>
    <t>Mission Over Street Route 3</t>
  </si>
  <si>
    <t>Mission Over Street Route 4</t>
  </si>
  <si>
    <t>Mission Over Street Route 5</t>
  </si>
  <si>
    <t>Mission Over Street Route 6</t>
  </si>
  <si>
    <t>Week 4</t>
  </si>
  <si>
    <t xml:space="preserve">Write Paper </t>
  </si>
  <si>
    <t xml:space="preserve">Week 5 </t>
  </si>
  <si>
    <t xml:space="preserve">Week 6 </t>
  </si>
  <si>
    <t>Missions Noise Opt Flight Path 1</t>
  </si>
  <si>
    <t>Missions Noise Opt Flight Path 2</t>
  </si>
  <si>
    <t>Missions Noise Opt Flight Path 3</t>
  </si>
  <si>
    <t>Missions Noise Opt Flight Path 4</t>
  </si>
  <si>
    <t>Missions Noise Opt Flight Path 5</t>
  </si>
  <si>
    <t>Missions Noise Opt Flight Path 6</t>
  </si>
  <si>
    <t>Done</t>
  </si>
  <si>
    <t>Airport Coodinates</t>
  </si>
  <si>
    <t>Paper Simulations Results Checklist</t>
  </si>
  <si>
    <t>Flight Ranges</t>
  </si>
  <si>
    <t xml:space="preserve">Done </t>
  </si>
  <si>
    <t>Tiltrotor</t>
  </si>
  <si>
    <t>Overhead Noise Comparison Plots</t>
  </si>
  <si>
    <t>Notes</t>
  </si>
  <si>
    <t>Each aircraft is a different plot, lines on plots are altitudes, x axis is lateral range, y axis is SPL</t>
  </si>
  <si>
    <t xml:space="preserve">lift + cruise takes 130 mins </t>
  </si>
  <si>
    <t>Adjusted Range (nautical miles)</t>
  </si>
  <si>
    <t>Absolute Distance (nautical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</si>
</sst>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Helvetica Neue"/>
      <family val="2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/>
    <xf numFmtId="0" fontId="1" fillId="3" borderId="9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1" fillId="2" borderId="0" xfId="0" applyFont="1" applyFill="1"/>
    <xf numFmtId="0" fontId="1" fillId="0" borderId="16" xfId="0" applyFont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5" fillId="0" borderId="0" xfId="0" applyFont="1"/>
    <xf numFmtId="0" fontId="1" fillId="4" borderId="0" xfId="0" applyFont="1" applyFill="1"/>
    <xf numFmtId="0" fontId="1" fillId="0" borderId="16" xfId="0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534B-264C-0546-A2A2-2C2CE77A2CAA}">
  <dimension ref="A1:CJ145"/>
  <sheetViews>
    <sheetView tabSelected="1" zoomScale="71" zoomScaleNormal="71" workbookViewId="0">
      <selection sqref="A1:J1"/>
    </sheetView>
  </sheetViews>
  <sheetFormatPr baseColWidth="10" defaultRowHeight="24" x14ac:dyDescent="0.3"/>
  <cols>
    <col min="1" max="1" width="44.5" style="5" customWidth="1"/>
    <col min="2" max="2" width="19.33203125" style="5" customWidth="1"/>
    <col min="3" max="3" width="21.6640625" style="5" customWidth="1"/>
    <col min="4" max="4" width="19.33203125" style="5" customWidth="1"/>
    <col min="5" max="5" width="17.1640625" style="5" customWidth="1"/>
    <col min="6" max="6" width="16.1640625" style="5" customWidth="1"/>
    <col min="7" max="7" width="19.6640625" style="5" customWidth="1"/>
    <col min="8" max="8" width="16" style="5" customWidth="1"/>
    <col min="9" max="17" width="13.1640625" style="5" customWidth="1"/>
    <col min="18" max="16384" width="10.83203125" style="5"/>
  </cols>
  <sheetData>
    <row r="1" spans="1:88" ht="47" x14ac:dyDescent="0.55000000000000004">
      <c r="A1" s="39" t="s">
        <v>73</v>
      </c>
      <c r="B1" s="39"/>
      <c r="C1" s="39"/>
      <c r="D1" s="39"/>
      <c r="E1" s="39"/>
      <c r="F1" s="39"/>
      <c r="G1" s="39"/>
      <c r="H1" s="39"/>
      <c r="I1" s="39"/>
      <c r="J1" s="3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</row>
    <row r="2" spans="1:88" x14ac:dyDescent="0.3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5</v>
      </c>
      <c r="H2" s="2" t="s">
        <v>6</v>
      </c>
    </row>
    <row r="3" spans="1:88" x14ac:dyDescent="0.3">
      <c r="A3" s="2" t="s">
        <v>7</v>
      </c>
      <c r="B3" s="1">
        <v>34.255149607973003</v>
      </c>
      <c r="C3" s="2">
        <v>33.588274039482599</v>
      </c>
      <c r="D3" s="1">
        <v>-117.187660432158</v>
      </c>
      <c r="E3" s="1" t="s">
        <v>8</v>
      </c>
      <c r="F3" s="2"/>
      <c r="G3" s="2"/>
      <c r="H3" s="2"/>
    </row>
    <row r="5" spans="1:88" s="37" customFormat="1" ht="48" thickBot="1" x14ac:dyDescent="0.6">
      <c r="A5" s="39" t="s">
        <v>73</v>
      </c>
      <c r="B5" s="39"/>
      <c r="C5" s="39"/>
      <c r="D5" s="39"/>
      <c r="E5" s="39"/>
      <c r="F5" s="39"/>
      <c r="G5" s="39"/>
      <c r="H5" s="39"/>
      <c r="I5" s="39"/>
      <c r="J5" s="39"/>
    </row>
    <row r="6" spans="1:88" ht="25" thickBot="1" x14ac:dyDescent="0.35">
      <c r="A6" s="23" t="s">
        <v>9</v>
      </c>
      <c r="B6" s="24" t="s">
        <v>10</v>
      </c>
      <c r="C6" s="24" t="s">
        <v>11</v>
      </c>
      <c r="D6" s="25" t="s">
        <v>12</v>
      </c>
      <c r="E6" s="4"/>
    </row>
    <row r="7" spans="1:88" x14ac:dyDescent="0.3">
      <c r="A7" s="20" t="s">
        <v>23</v>
      </c>
      <c r="B7" s="3" t="s">
        <v>24</v>
      </c>
      <c r="C7" s="21">
        <v>34.0780496270607</v>
      </c>
      <c r="D7" s="22">
        <v>-117.58413184074701</v>
      </c>
      <c r="E7" s="4"/>
    </row>
    <row r="8" spans="1:88" x14ac:dyDescent="0.3">
      <c r="A8" s="9" t="s">
        <v>14</v>
      </c>
      <c r="B8" s="3" t="s">
        <v>13</v>
      </c>
      <c r="C8" s="21">
        <v>34.193182377528998</v>
      </c>
      <c r="D8" s="22">
        <v>-118.35413693506</v>
      </c>
      <c r="E8" s="4"/>
    </row>
    <row r="9" spans="1:88" x14ac:dyDescent="0.3">
      <c r="A9" s="9" t="s">
        <v>15</v>
      </c>
      <c r="B9" s="3" t="s">
        <v>16</v>
      </c>
      <c r="C9" s="21">
        <v>33.945060453000004</v>
      </c>
      <c r="D9" s="22">
        <v>-118.41067957369999</v>
      </c>
      <c r="E9" s="4"/>
    </row>
    <row r="10" spans="1:88" x14ac:dyDescent="0.3">
      <c r="A10" s="9" t="s">
        <v>17</v>
      </c>
      <c r="B10" s="3" t="s">
        <v>18</v>
      </c>
      <c r="C10" s="21">
        <v>33.825306794070002</v>
      </c>
      <c r="D10" s="22">
        <v>-118.16039371778</v>
      </c>
      <c r="E10" s="4"/>
    </row>
    <row r="11" spans="1:88" x14ac:dyDescent="0.3">
      <c r="A11" s="9" t="s">
        <v>20</v>
      </c>
      <c r="B11" s="3" t="s">
        <v>19</v>
      </c>
      <c r="C11" s="21">
        <v>33.665583659059898</v>
      </c>
      <c r="D11" s="22">
        <v>-117.84907983019001</v>
      </c>
      <c r="E11" s="4"/>
    </row>
    <row r="12" spans="1:88" x14ac:dyDescent="0.3">
      <c r="A12" s="9" t="s">
        <v>21</v>
      </c>
      <c r="B12" s="3" t="s">
        <v>22</v>
      </c>
      <c r="C12" s="21">
        <v>34.094506763927001</v>
      </c>
      <c r="D12" s="22">
        <v>-117.216516505</v>
      </c>
      <c r="E12" s="4"/>
    </row>
    <row r="13" spans="1:88" x14ac:dyDescent="0.3">
      <c r="A13" s="9" t="s">
        <v>25</v>
      </c>
      <c r="B13" s="3" t="s">
        <v>26</v>
      </c>
      <c r="C13" s="3">
        <v>33.811510144465203</v>
      </c>
      <c r="D13" s="11">
        <v>-117.91798859627001</v>
      </c>
      <c r="E13" s="4"/>
    </row>
    <row r="14" spans="1:88" x14ac:dyDescent="0.3">
      <c r="A14" s="9"/>
      <c r="B14" s="3"/>
      <c r="C14" s="3"/>
      <c r="D14" s="11"/>
      <c r="E14" s="4"/>
    </row>
    <row r="15" spans="1:88" ht="25" thickBot="1" x14ac:dyDescent="0.35">
      <c r="A15" s="14"/>
      <c r="B15" s="15"/>
      <c r="C15" s="15"/>
      <c r="D15" s="19"/>
      <c r="E15" s="4"/>
    </row>
    <row r="16" spans="1:88" x14ac:dyDescent="0.3">
      <c r="A16" s="3"/>
      <c r="B16" s="3"/>
      <c r="C16" s="3"/>
      <c r="D16" s="3"/>
      <c r="E16" s="4"/>
    </row>
    <row r="17" spans="1:23" s="37" customFormat="1" ht="47" x14ac:dyDescent="0.55000000000000004">
      <c r="A17" s="39" t="s">
        <v>75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</row>
    <row r="19" spans="1:23" x14ac:dyDescent="0.3">
      <c r="A19" s="26"/>
      <c r="B19" s="26"/>
      <c r="C19" s="26"/>
      <c r="D19" s="43" t="s">
        <v>83</v>
      </c>
      <c r="E19" s="43"/>
      <c r="F19" s="43"/>
      <c r="G19" s="43"/>
      <c r="H19" s="43"/>
      <c r="I19" s="43"/>
      <c r="J19" s="26"/>
      <c r="K19" s="43" t="s">
        <v>82</v>
      </c>
      <c r="L19" s="43"/>
      <c r="M19" s="43"/>
      <c r="N19" s="43"/>
      <c r="O19" s="43"/>
      <c r="P19" s="43"/>
      <c r="Q19" s="43"/>
    </row>
    <row r="20" spans="1:23" x14ac:dyDescent="0.3">
      <c r="A20" s="26" t="s">
        <v>28</v>
      </c>
      <c r="B20" s="18" t="s">
        <v>27</v>
      </c>
      <c r="C20" s="18" t="s">
        <v>35</v>
      </c>
      <c r="D20" s="27" t="s">
        <v>24</v>
      </c>
      <c r="E20" s="27" t="s">
        <v>13</v>
      </c>
      <c r="F20" s="27" t="s">
        <v>16</v>
      </c>
      <c r="G20" s="27" t="s">
        <v>18</v>
      </c>
      <c r="H20" s="27" t="s">
        <v>19</v>
      </c>
      <c r="I20" s="27" t="s">
        <v>22</v>
      </c>
      <c r="J20" s="27" t="s">
        <v>26</v>
      </c>
      <c r="K20" s="27" t="s">
        <v>24</v>
      </c>
      <c r="L20" s="27" t="s">
        <v>13</v>
      </c>
      <c r="M20" s="27" t="s">
        <v>16</v>
      </c>
      <c r="N20" s="27" t="s">
        <v>18</v>
      </c>
      <c r="O20" s="27" t="s">
        <v>19</v>
      </c>
      <c r="P20" s="27" t="s">
        <v>22</v>
      </c>
      <c r="Q20" s="27" t="s">
        <v>26</v>
      </c>
    </row>
    <row r="21" spans="1:23" x14ac:dyDescent="0.3">
      <c r="A21" s="45" t="s">
        <v>29</v>
      </c>
      <c r="B21" s="41">
        <v>1000</v>
      </c>
      <c r="C21" s="27" t="s">
        <v>24</v>
      </c>
      <c r="D21" s="10"/>
      <c r="E21" s="3">
        <v>38.89</v>
      </c>
      <c r="F21" s="3"/>
      <c r="G21" s="3"/>
      <c r="H21" s="3">
        <v>28.07</v>
      </c>
      <c r="I21" s="3"/>
      <c r="J21" s="3"/>
      <c r="K21" s="10"/>
      <c r="L21" s="3">
        <v>7.4</v>
      </c>
      <c r="M21" s="3"/>
      <c r="N21" s="3"/>
      <c r="O21" s="3">
        <v>9.3699999999999992</v>
      </c>
      <c r="P21" s="3"/>
      <c r="Q21" s="11"/>
    </row>
    <row r="22" spans="1:23" x14ac:dyDescent="0.3">
      <c r="A22" s="45"/>
      <c r="B22" s="40"/>
      <c r="C22" s="27" t="s">
        <v>13</v>
      </c>
      <c r="D22" s="10"/>
      <c r="E22" s="10"/>
      <c r="F22" s="3">
        <v>15.16</v>
      </c>
      <c r="G22" s="3"/>
      <c r="H22" s="3"/>
      <c r="I22" s="3"/>
      <c r="J22" s="3">
        <v>31.57</v>
      </c>
      <c r="K22" s="10"/>
      <c r="L22" s="10"/>
      <c r="M22" s="3">
        <v>8.07</v>
      </c>
      <c r="N22" s="3"/>
      <c r="O22" s="3"/>
      <c r="P22" s="3"/>
      <c r="Q22" s="11">
        <v>9.08</v>
      </c>
    </row>
    <row r="23" spans="1:23" x14ac:dyDescent="0.3">
      <c r="A23" s="45"/>
      <c r="B23" s="40"/>
      <c r="C23" s="27" t="s">
        <v>16</v>
      </c>
      <c r="D23" s="10"/>
      <c r="E23" s="10"/>
      <c r="F23" s="10"/>
      <c r="G23" s="3"/>
      <c r="H23" s="3"/>
      <c r="I23" s="3">
        <v>60.1</v>
      </c>
      <c r="J23" s="3">
        <v>25.83</v>
      </c>
      <c r="K23" s="10"/>
      <c r="L23" s="10"/>
      <c r="M23" s="10"/>
      <c r="N23" s="3"/>
      <c r="O23" s="3"/>
      <c r="P23" s="3">
        <v>9.56</v>
      </c>
      <c r="Q23" s="11">
        <v>6.38</v>
      </c>
    </row>
    <row r="24" spans="1:23" x14ac:dyDescent="0.3">
      <c r="A24" s="45"/>
      <c r="B24" s="40"/>
      <c r="C24" s="27" t="s">
        <v>18</v>
      </c>
      <c r="D24" s="10"/>
      <c r="E24" s="10"/>
      <c r="F24" s="10"/>
      <c r="G24" s="10"/>
      <c r="H24" s="3"/>
      <c r="I24" s="3"/>
      <c r="J24" s="3"/>
      <c r="K24" s="10"/>
      <c r="L24" s="10"/>
      <c r="M24" s="10"/>
      <c r="N24" s="10"/>
      <c r="O24" s="3"/>
      <c r="P24" s="3"/>
      <c r="Q24" s="11"/>
    </row>
    <row r="25" spans="1:23" x14ac:dyDescent="0.3">
      <c r="A25" s="45"/>
      <c r="B25" s="40"/>
      <c r="C25" s="27" t="s">
        <v>19</v>
      </c>
      <c r="D25" s="10"/>
      <c r="E25" s="10"/>
      <c r="F25" s="10"/>
      <c r="G25" s="10"/>
      <c r="H25" s="10"/>
      <c r="I25" s="3"/>
      <c r="J25" s="3"/>
      <c r="K25" s="10"/>
      <c r="L25" s="10"/>
      <c r="M25" s="10"/>
      <c r="N25" s="10"/>
      <c r="O25" s="10"/>
      <c r="P25" s="3"/>
      <c r="Q25" s="11"/>
      <c r="T25"/>
      <c r="U25"/>
      <c r="V25"/>
      <c r="W25"/>
    </row>
    <row r="26" spans="1:23" x14ac:dyDescent="0.3">
      <c r="A26" s="45"/>
      <c r="B26" s="40"/>
      <c r="C26" s="27" t="s">
        <v>22</v>
      </c>
      <c r="D26" s="10"/>
      <c r="E26" s="10"/>
      <c r="F26" s="10"/>
      <c r="G26" s="10"/>
      <c r="H26" s="10"/>
      <c r="I26" s="10"/>
      <c r="J26" s="3"/>
      <c r="K26" s="10"/>
      <c r="L26" s="10"/>
      <c r="M26" s="10"/>
      <c r="N26" s="10"/>
      <c r="O26" s="10"/>
      <c r="P26" s="10"/>
      <c r="Q26" s="11"/>
    </row>
    <row r="27" spans="1:23" x14ac:dyDescent="0.3">
      <c r="A27" s="45"/>
      <c r="B27" s="40"/>
      <c r="C27" s="27" t="s">
        <v>26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/>
    </row>
    <row r="28" spans="1:23" x14ac:dyDescent="0.3">
      <c r="A28" s="45"/>
      <c r="B28" s="40">
        <v>1500</v>
      </c>
      <c r="C28" s="27" t="s">
        <v>24</v>
      </c>
      <c r="D28" s="10"/>
      <c r="E28" s="3">
        <v>38.89</v>
      </c>
      <c r="F28" s="3"/>
      <c r="G28" s="3"/>
      <c r="H28" s="3">
        <v>28.07</v>
      </c>
      <c r="I28" s="3"/>
      <c r="J28" s="3"/>
      <c r="K28" s="10"/>
      <c r="L28" s="5">
        <v>11.47</v>
      </c>
      <c r="M28" s="3"/>
      <c r="N28" s="3"/>
      <c r="O28" s="5">
        <f xml:space="preserve"> ($P$30 - $P$23) + O21</f>
        <v>13.399999999999999</v>
      </c>
      <c r="P28" s="3"/>
      <c r="Q28" s="11"/>
    </row>
    <row r="29" spans="1:23" x14ac:dyDescent="0.3">
      <c r="A29" s="45"/>
      <c r="B29" s="40"/>
      <c r="C29" s="27" t="s">
        <v>13</v>
      </c>
      <c r="D29" s="10"/>
      <c r="E29" s="10"/>
      <c r="F29" s="3">
        <v>15.16</v>
      </c>
      <c r="G29" s="3"/>
      <c r="H29" s="3"/>
      <c r="I29" s="3"/>
      <c r="J29" s="3">
        <v>31.57</v>
      </c>
      <c r="K29" s="10"/>
      <c r="L29" s="10"/>
      <c r="M29" s="5">
        <f xml:space="preserve"> ($P$30 - $P$23) + M22</f>
        <v>12.1</v>
      </c>
      <c r="N29" s="3"/>
      <c r="O29" s="3"/>
      <c r="P29" s="3"/>
      <c r="Q29" s="13">
        <f xml:space="preserve"> ($P$30 - $P$23) + Q22</f>
        <v>13.11</v>
      </c>
    </row>
    <row r="30" spans="1:23" x14ac:dyDescent="0.3">
      <c r="A30" s="45"/>
      <c r="B30" s="40"/>
      <c r="C30" s="27" t="s">
        <v>16</v>
      </c>
      <c r="D30" s="10"/>
      <c r="E30" s="10"/>
      <c r="F30" s="10"/>
      <c r="G30" s="3"/>
      <c r="H30" s="3"/>
      <c r="I30" s="3">
        <v>60.1</v>
      </c>
      <c r="J30" s="3">
        <v>25.83</v>
      </c>
      <c r="K30" s="10"/>
      <c r="L30" s="10"/>
      <c r="M30" s="10"/>
      <c r="N30" s="3"/>
      <c r="O30" s="3"/>
      <c r="P30" s="3">
        <v>13.59</v>
      </c>
      <c r="Q30" s="13">
        <f xml:space="preserve"> ($P$30 - $P$23) + Q23</f>
        <v>10.41</v>
      </c>
    </row>
    <row r="31" spans="1:23" x14ac:dyDescent="0.3">
      <c r="A31" s="45"/>
      <c r="B31" s="40"/>
      <c r="C31" s="27" t="s">
        <v>18</v>
      </c>
      <c r="D31" s="10"/>
      <c r="E31" s="10"/>
      <c r="F31" s="10"/>
      <c r="G31" s="10"/>
      <c r="H31" s="3"/>
      <c r="I31" s="3"/>
      <c r="J31" s="3"/>
      <c r="K31" s="10"/>
      <c r="L31" s="10"/>
      <c r="M31" s="10"/>
      <c r="N31" s="10"/>
      <c r="O31" s="3"/>
      <c r="P31" s="3"/>
      <c r="Q31" s="11"/>
    </row>
    <row r="32" spans="1:23" x14ac:dyDescent="0.3">
      <c r="A32" s="45"/>
      <c r="B32" s="40"/>
      <c r="C32" s="27" t="s">
        <v>19</v>
      </c>
      <c r="D32" s="10"/>
      <c r="E32" s="10"/>
      <c r="F32" s="10"/>
      <c r="G32" s="10"/>
      <c r="H32" s="10"/>
      <c r="I32" s="3"/>
      <c r="J32" s="3"/>
      <c r="K32" s="10"/>
      <c r="L32" s="10"/>
      <c r="M32" s="10"/>
      <c r="N32" s="10"/>
      <c r="O32" s="10"/>
      <c r="P32" s="3"/>
      <c r="Q32" s="11"/>
    </row>
    <row r="33" spans="1:17" x14ac:dyDescent="0.3">
      <c r="A33" s="45"/>
      <c r="B33" s="40"/>
      <c r="C33" s="27" t="s">
        <v>22</v>
      </c>
      <c r="D33" s="10"/>
      <c r="E33" s="10"/>
      <c r="F33" s="10"/>
      <c r="G33" s="10"/>
      <c r="H33" s="10"/>
      <c r="I33" s="10"/>
      <c r="J33" s="3"/>
      <c r="K33" s="10"/>
      <c r="L33" s="10"/>
      <c r="M33" s="10"/>
      <c r="N33" s="10"/>
      <c r="O33" s="10"/>
      <c r="P33" s="10"/>
      <c r="Q33" s="11"/>
    </row>
    <row r="34" spans="1:17" x14ac:dyDescent="0.3">
      <c r="A34" s="45"/>
      <c r="B34" s="40"/>
      <c r="C34" s="27" t="s">
        <v>26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/>
    </row>
    <row r="35" spans="1:17" x14ac:dyDescent="0.3">
      <c r="A35" s="45"/>
      <c r="B35" s="40">
        <v>2000</v>
      </c>
      <c r="C35" s="27" t="s">
        <v>24</v>
      </c>
      <c r="D35" s="10"/>
      <c r="E35" s="3">
        <v>38.89</v>
      </c>
      <c r="F35" s="3"/>
      <c r="G35" s="3"/>
      <c r="H35" s="3">
        <v>28.07</v>
      </c>
      <c r="I35" s="3"/>
      <c r="J35" s="3"/>
      <c r="K35" s="10"/>
      <c r="L35" s="3">
        <v>15.53</v>
      </c>
      <c r="M35" s="3"/>
      <c r="N35" s="3"/>
      <c r="O35" s="3">
        <v>17.48</v>
      </c>
      <c r="P35" s="3"/>
      <c r="Q35" s="11"/>
    </row>
    <row r="36" spans="1:17" x14ac:dyDescent="0.3">
      <c r="A36" s="45"/>
      <c r="B36" s="40"/>
      <c r="C36" s="27" t="s">
        <v>13</v>
      </c>
      <c r="D36" s="10"/>
      <c r="E36" s="10"/>
      <c r="F36" s="3">
        <v>15.16</v>
      </c>
      <c r="G36" s="3"/>
      <c r="H36" s="3"/>
      <c r="I36" s="3"/>
      <c r="J36" s="3">
        <v>31.57</v>
      </c>
      <c r="K36" s="10"/>
      <c r="L36" s="10"/>
      <c r="M36" s="3">
        <v>16.190000000000001</v>
      </c>
      <c r="N36" s="3"/>
      <c r="O36" s="3"/>
      <c r="P36" s="3"/>
      <c r="Q36" s="11">
        <v>17.16</v>
      </c>
    </row>
    <row r="37" spans="1:17" x14ac:dyDescent="0.3">
      <c r="A37" s="45"/>
      <c r="B37" s="40"/>
      <c r="C37" s="27" t="s">
        <v>16</v>
      </c>
      <c r="D37" s="10"/>
      <c r="E37" s="10"/>
      <c r="F37" s="10"/>
      <c r="G37" s="3"/>
      <c r="H37" s="3"/>
      <c r="I37" s="3">
        <v>60.1</v>
      </c>
      <c r="J37" s="3">
        <v>25.83</v>
      </c>
      <c r="K37" s="10"/>
      <c r="L37" s="10"/>
      <c r="M37" s="10"/>
      <c r="N37" s="3"/>
      <c r="O37" s="3"/>
      <c r="P37" s="3">
        <v>17.66</v>
      </c>
      <c r="Q37" s="11">
        <v>14.53</v>
      </c>
    </row>
    <row r="38" spans="1:17" x14ac:dyDescent="0.3">
      <c r="A38" s="45"/>
      <c r="B38" s="40"/>
      <c r="C38" s="27" t="s">
        <v>18</v>
      </c>
      <c r="D38" s="10"/>
      <c r="E38" s="10"/>
      <c r="F38" s="10"/>
      <c r="G38" s="10"/>
      <c r="H38" s="3"/>
      <c r="I38" s="3"/>
      <c r="J38" s="3"/>
      <c r="K38" s="10"/>
      <c r="L38" s="10"/>
      <c r="M38" s="10"/>
      <c r="N38" s="10"/>
      <c r="O38" s="3"/>
      <c r="P38" s="3"/>
      <c r="Q38" s="11"/>
    </row>
    <row r="39" spans="1:17" x14ac:dyDescent="0.3">
      <c r="A39" s="45"/>
      <c r="B39" s="40"/>
      <c r="C39" s="27" t="s">
        <v>19</v>
      </c>
      <c r="D39" s="10"/>
      <c r="E39" s="10"/>
      <c r="F39" s="10"/>
      <c r="G39" s="10"/>
      <c r="H39" s="10"/>
      <c r="I39" s="3"/>
      <c r="J39" s="3"/>
      <c r="K39" s="10"/>
      <c r="L39" s="10"/>
      <c r="M39" s="10"/>
      <c r="N39" s="10"/>
      <c r="O39" s="10"/>
      <c r="P39" s="3"/>
      <c r="Q39" s="11"/>
    </row>
    <row r="40" spans="1:17" x14ac:dyDescent="0.3">
      <c r="A40" s="45"/>
      <c r="B40" s="40"/>
      <c r="C40" s="27" t="s">
        <v>22</v>
      </c>
      <c r="D40" s="10"/>
      <c r="E40" s="10"/>
      <c r="F40" s="10"/>
      <c r="G40" s="10"/>
      <c r="H40" s="10"/>
      <c r="I40" s="10"/>
      <c r="J40" s="3"/>
      <c r="K40" s="10"/>
      <c r="L40" s="10"/>
      <c r="M40" s="10"/>
      <c r="N40" s="10"/>
      <c r="O40" s="10"/>
      <c r="P40" s="10"/>
      <c r="Q40" s="11"/>
    </row>
    <row r="41" spans="1:17" ht="25" thickBot="1" x14ac:dyDescent="0.35">
      <c r="A41" s="46"/>
      <c r="B41" s="40"/>
      <c r="C41" s="27" t="s">
        <v>26</v>
      </c>
      <c r="D41" s="10"/>
      <c r="E41" s="10"/>
      <c r="F41" s="10"/>
      <c r="G41" s="10"/>
      <c r="H41" s="10"/>
      <c r="I41" s="10"/>
      <c r="J41" s="10"/>
      <c r="K41" s="16"/>
      <c r="L41" s="16"/>
      <c r="M41" s="16"/>
      <c r="N41" s="16"/>
      <c r="O41" s="16"/>
      <c r="P41" s="16"/>
      <c r="Q41" s="17"/>
    </row>
    <row r="42" spans="1:17" x14ac:dyDescent="0.3">
      <c r="A42" s="26"/>
      <c r="B42" s="26"/>
      <c r="C42" s="26"/>
      <c r="D42" s="43" t="s">
        <v>33</v>
      </c>
      <c r="E42" s="43"/>
      <c r="F42" s="43"/>
      <c r="G42" s="43"/>
      <c r="H42" s="43"/>
      <c r="I42" s="43"/>
      <c r="J42" s="26"/>
      <c r="K42" s="43" t="s">
        <v>34</v>
      </c>
      <c r="L42" s="43"/>
      <c r="M42" s="43"/>
      <c r="N42" s="43"/>
      <c r="O42" s="43"/>
      <c r="P42" s="43"/>
      <c r="Q42" s="43"/>
    </row>
    <row r="43" spans="1:17" ht="25" thickBot="1" x14ac:dyDescent="0.35">
      <c r="A43" s="26" t="s">
        <v>28</v>
      </c>
      <c r="B43" s="18" t="s">
        <v>27</v>
      </c>
      <c r="C43" s="18" t="s">
        <v>35</v>
      </c>
      <c r="D43" s="27" t="s">
        <v>24</v>
      </c>
      <c r="E43" s="27" t="s">
        <v>13</v>
      </c>
      <c r="F43" s="27" t="s">
        <v>16</v>
      </c>
      <c r="G43" s="27" t="s">
        <v>18</v>
      </c>
      <c r="H43" s="27" t="s">
        <v>19</v>
      </c>
      <c r="I43" s="27" t="s">
        <v>22</v>
      </c>
      <c r="J43" s="27" t="s">
        <v>26</v>
      </c>
      <c r="K43" s="27" t="s">
        <v>24</v>
      </c>
      <c r="L43" s="27" t="s">
        <v>13</v>
      </c>
      <c r="M43" s="27" t="s">
        <v>16</v>
      </c>
      <c r="N43" s="27" t="s">
        <v>18</v>
      </c>
      <c r="O43" s="27" t="s">
        <v>19</v>
      </c>
      <c r="P43" s="27" t="s">
        <v>22</v>
      </c>
      <c r="Q43" s="27" t="s">
        <v>26</v>
      </c>
    </row>
    <row r="44" spans="1:17" x14ac:dyDescent="0.3">
      <c r="A44" s="44" t="s">
        <v>30</v>
      </c>
      <c r="B44" s="40">
        <v>1000</v>
      </c>
      <c r="C44" s="27" t="s">
        <v>24</v>
      </c>
      <c r="D44" s="10"/>
      <c r="E44" s="3">
        <v>38.89</v>
      </c>
      <c r="F44" s="3"/>
      <c r="G44" s="3"/>
      <c r="H44" s="3">
        <v>28.07</v>
      </c>
      <c r="I44" s="3"/>
      <c r="J44" s="3"/>
      <c r="K44" s="7"/>
      <c r="L44" s="6">
        <v>6.61</v>
      </c>
      <c r="M44" s="6"/>
      <c r="N44" s="6"/>
      <c r="O44" s="6">
        <v>8.3000000000000007</v>
      </c>
      <c r="P44" s="6"/>
      <c r="Q44" s="8"/>
    </row>
    <row r="45" spans="1:17" x14ac:dyDescent="0.3">
      <c r="A45" s="45"/>
      <c r="B45" s="40"/>
      <c r="C45" s="27" t="s">
        <v>13</v>
      </c>
      <c r="D45" s="10"/>
      <c r="E45" s="10"/>
      <c r="F45" s="3">
        <v>15.16</v>
      </c>
      <c r="G45" s="3"/>
      <c r="H45" s="3"/>
      <c r="I45" s="3"/>
      <c r="J45" s="3">
        <v>31.57</v>
      </c>
      <c r="K45" s="10"/>
      <c r="L45" s="10"/>
      <c r="M45" s="3">
        <v>7.18</v>
      </c>
      <c r="N45" s="3"/>
      <c r="O45" s="3"/>
      <c r="Q45" s="11">
        <v>7.93</v>
      </c>
    </row>
    <row r="46" spans="1:17" x14ac:dyDescent="0.3">
      <c r="A46" s="45"/>
      <c r="B46" s="40"/>
      <c r="C46" s="27" t="s">
        <v>16</v>
      </c>
      <c r="D46" s="10"/>
      <c r="E46" s="10"/>
      <c r="F46" s="10"/>
      <c r="G46" s="3"/>
      <c r="H46" s="3"/>
      <c r="I46" s="3">
        <v>60.1</v>
      </c>
      <c r="J46" s="3">
        <v>25.83</v>
      </c>
      <c r="K46" s="10"/>
      <c r="L46" s="10"/>
      <c r="M46" s="10"/>
      <c r="N46" s="3"/>
      <c r="O46" s="3"/>
      <c r="P46" s="3">
        <v>8.4600000000000009</v>
      </c>
      <c r="Q46" s="11">
        <v>5.73</v>
      </c>
    </row>
    <row r="47" spans="1:17" x14ac:dyDescent="0.3">
      <c r="A47" s="45"/>
      <c r="B47" s="40"/>
      <c r="C47" s="27" t="s">
        <v>18</v>
      </c>
      <c r="D47" s="10"/>
      <c r="E47" s="10"/>
      <c r="F47" s="10"/>
      <c r="G47" s="10"/>
      <c r="H47" s="3"/>
      <c r="I47" s="3"/>
      <c r="J47" s="3"/>
      <c r="K47" s="10"/>
      <c r="L47" s="10"/>
      <c r="M47" s="10"/>
      <c r="N47" s="10"/>
      <c r="O47" s="3"/>
      <c r="P47" s="3"/>
      <c r="Q47" s="11"/>
    </row>
    <row r="48" spans="1:17" x14ac:dyDescent="0.3">
      <c r="A48" s="45"/>
      <c r="B48" s="40"/>
      <c r="C48" s="27" t="s">
        <v>19</v>
      </c>
      <c r="D48" s="10"/>
      <c r="E48" s="10"/>
      <c r="F48" s="10"/>
      <c r="G48" s="10"/>
      <c r="H48" s="10"/>
      <c r="I48" s="3"/>
      <c r="J48" s="3"/>
      <c r="K48" s="10"/>
      <c r="L48" s="10"/>
      <c r="M48" s="10"/>
      <c r="N48" s="10"/>
      <c r="O48" s="10"/>
      <c r="P48" s="3"/>
      <c r="Q48" s="11"/>
    </row>
    <row r="49" spans="1:17" x14ac:dyDescent="0.3">
      <c r="A49" s="45"/>
      <c r="B49" s="40"/>
      <c r="C49" s="27" t="s">
        <v>22</v>
      </c>
      <c r="D49" s="10"/>
      <c r="E49" s="10"/>
      <c r="F49" s="10"/>
      <c r="G49" s="10"/>
      <c r="H49" s="10"/>
      <c r="I49" s="10"/>
      <c r="J49" s="3"/>
      <c r="K49" s="10"/>
      <c r="L49" s="10"/>
      <c r="M49" s="10"/>
      <c r="N49" s="10"/>
      <c r="O49" s="10"/>
      <c r="P49" s="10"/>
      <c r="Q49" s="11"/>
    </row>
    <row r="50" spans="1:17" x14ac:dyDescent="0.3">
      <c r="A50" s="45"/>
      <c r="B50" s="40"/>
      <c r="C50" s="27" t="s">
        <v>26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2"/>
    </row>
    <row r="51" spans="1:17" x14ac:dyDescent="0.3">
      <c r="A51" s="45"/>
      <c r="B51" s="40">
        <v>1500</v>
      </c>
      <c r="C51" s="27" t="s">
        <v>24</v>
      </c>
      <c r="D51" s="10"/>
      <c r="E51" s="3">
        <v>38.89</v>
      </c>
      <c r="F51" s="3"/>
      <c r="G51" s="3"/>
      <c r="H51" s="3">
        <v>28.07</v>
      </c>
      <c r="I51" s="3"/>
      <c r="J51" s="3"/>
      <c r="K51" s="10"/>
      <c r="L51" s="3">
        <f xml:space="preserve"> ($P$53 - $P$46) + L44</f>
        <v>10.239999999999998</v>
      </c>
      <c r="M51" s="3"/>
      <c r="N51" s="3"/>
      <c r="O51" s="3">
        <f xml:space="preserve"> ($P$53 - $P$46) + O44</f>
        <v>11.93</v>
      </c>
      <c r="P51" s="3"/>
      <c r="Q51" s="11"/>
    </row>
    <row r="52" spans="1:17" x14ac:dyDescent="0.3">
      <c r="A52" s="45"/>
      <c r="B52" s="40"/>
      <c r="C52" s="27" t="s">
        <v>13</v>
      </c>
      <c r="D52" s="10"/>
      <c r="E52" s="10"/>
      <c r="F52" s="3">
        <v>15.16</v>
      </c>
      <c r="G52" s="3"/>
      <c r="H52" s="3"/>
      <c r="I52" s="3"/>
      <c r="J52" s="3">
        <v>31.57</v>
      </c>
      <c r="K52" s="10"/>
      <c r="L52" s="10"/>
      <c r="M52" s="3">
        <f xml:space="preserve"> ($P$53 - $P$46) + M45</f>
        <v>10.809999999999999</v>
      </c>
      <c r="N52" s="3"/>
      <c r="O52" s="3"/>
      <c r="P52" s="3"/>
      <c r="Q52" s="13">
        <f xml:space="preserve"> ($P$53 - $P$46) + Q45</f>
        <v>11.559999999999999</v>
      </c>
    </row>
    <row r="53" spans="1:17" x14ac:dyDescent="0.3">
      <c r="A53" s="45"/>
      <c r="B53" s="40"/>
      <c r="C53" s="27" t="s">
        <v>16</v>
      </c>
      <c r="D53" s="10"/>
      <c r="E53" s="10"/>
      <c r="F53" s="10"/>
      <c r="G53" s="3"/>
      <c r="H53" s="3"/>
      <c r="I53" s="3">
        <v>60.1</v>
      </c>
      <c r="J53" s="3">
        <v>25.83</v>
      </c>
      <c r="K53" s="10"/>
      <c r="L53" s="10"/>
      <c r="M53" s="10"/>
      <c r="N53" s="3"/>
      <c r="O53" s="3"/>
      <c r="P53" s="3">
        <v>12.09</v>
      </c>
      <c r="Q53" s="13">
        <f xml:space="preserve"> ($P$53 - $P$46) + Q46</f>
        <v>9.36</v>
      </c>
    </row>
    <row r="54" spans="1:17" x14ac:dyDescent="0.3">
      <c r="A54" s="45"/>
      <c r="B54" s="40"/>
      <c r="C54" s="27" t="s">
        <v>18</v>
      </c>
      <c r="D54" s="10"/>
      <c r="E54" s="10"/>
      <c r="F54" s="10"/>
      <c r="G54" s="10"/>
      <c r="H54" s="3"/>
      <c r="I54" s="3"/>
      <c r="J54" s="3"/>
      <c r="K54" s="10"/>
      <c r="L54" s="10"/>
      <c r="M54" s="10"/>
      <c r="N54" s="10"/>
      <c r="O54" s="3"/>
      <c r="P54" s="3"/>
      <c r="Q54" s="11"/>
    </row>
    <row r="55" spans="1:17" x14ac:dyDescent="0.3">
      <c r="A55" s="45"/>
      <c r="B55" s="40"/>
      <c r="C55" s="27" t="s">
        <v>19</v>
      </c>
      <c r="D55" s="10"/>
      <c r="E55" s="10"/>
      <c r="F55" s="10"/>
      <c r="G55" s="10"/>
      <c r="H55" s="10"/>
      <c r="I55" s="3"/>
      <c r="J55" s="3"/>
      <c r="K55" s="10"/>
      <c r="L55" s="10"/>
      <c r="M55" s="10"/>
      <c r="N55" s="10"/>
      <c r="O55" s="10"/>
      <c r="P55" s="3"/>
      <c r="Q55" s="11"/>
    </row>
    <row r="56" spans="1:17" x14ac:dyDescent="0.3">
      <c r="A56" s="45"/>
      <c r="B56" s="40"/>
      <c r="C56" s="27" t="s">
        <v>22</v>
      </c>
      <c r="D56" s="10"/>
      <c r="E56" s="10"/>
      <c r="F56" s="10"/>
      <c r="G56" s="10"/>
      <c r="H56" s="10"/>
      <c r="I56" s="10"/>
      <c r="J56" s="3"/>
      <c r="K56" s="10"/>
      <c r="L56" s="10"/>
      <c r="M56" s="10"/>
      <c r="N56" s="10"/>
      <c r="O56" s="10"/>
      <c r="P56" s="10"/>
      <c r="Q56" s="11"/>
    </row>
    <row r="57" spans="1:17" x14ac:dyDescent="0.3">
      <c r="A57" s="45"/>
      <c r="B57" s="40"/>
      <c r="C57" s="27" t="s">
        <v>26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2"/>
    </row>
    <row r="58" spans="1:17" x14ac:dyDescent="0.3">
      <c r="A58" s="45"/>
      <c r="B58" s="40">
        <v>2000</v>
      </c>
      <c r="C58" s="27" t="s">
        <v>24</v>
      </c>
      <c r="D58" s="10"/>
      <c r="E58" s="3">
        <v>38.89</v>
      </c>
      <c r="F58" s="3"/>
      <c r="G58" s="3"/>
      <c r="H58" s="3">
        <v>28.07</v>
      </c>
      <c r="I58" s="3"/>
      <c r="J58" s="3"/>
      <c r="K58" s="10"/>
      <c r="L58" s="3">
        <f xml:space="preserve"> ($P$60 - $P$53) + L44</f>
        <v>10.23</v>
      </c>
      <c r="M58" s="3"/>
      <c r="N58" s="3"/>
      <c r="O58" s="3">
        <f xml:space="preserve"> ($P$60 - $P$53) + O44</f>
        <v>11.920000000000002</v>
      </c>
      <c r="Q58" s="11"/>
    </row>
    <row r="59" spans="1:17" x14ac:dyDescent="0.3">
      <c r="A59" s="45"/>
      <c r="B59" s="40"/>
      <c r="C59" s="27" t="s">
        <v>13</v>
      </c>
      <c r="D59" s="10"/>
      <c r="E59" s="10"/>
      <c r="F59" s="3">
        <v>15.16</v>
      </c>
      <c r="G59" s="3"/>
      <c r="H59" s="3"/>
      <c r="I59" s="3"/>
      <c r="J59" s="3">
        <v>31.57</v>
      </c>
      <c r="K59" s="10"/>
      <c r="L59" s="10"/>
      <c r="M59" s="3">
        <f xml:space="preserve"> ($P$60 - $P$53) + M45</f>
        <v>10.8</v>
      </c>
      <c r="N59" s="3"/>
      <c r="O59" s="3"/>
      <c r="P59" s="3"/>
      <c r="Q59" s="38">
        <f xml:space="preserve"> ($P$60 - $P$53) + Q45</f>
        <v>11.55</v>
      </c>
    </row>
    <row r="60" spans="1:17" x14ac:dyDescent="0.3">
      <c r="A60" s="45"/>
      <c r="B60" s="40"/>
      <c r="C60" s="27" t="s">
        <v>16</v>
      </c>
      <c r="D60" s="10"/>
      <c r="E60" s="10"/>
      <c r="F60" s="10"/>
      <c r="G60" s="3"/>
      <c r="H60" s="3"/>
      <c r="I60" s="3">
        <v>60.1</v>
      </c>
      <c r="J60" s="3">
        <v>25.83</v>
      </c>
      <c r="K60" s="10"/>
      <c r="L60" s="10"/>
      <c r="M60" s="10"/>
      <c r="N60" s="3"/>
      <c r="P60" s="3">
        <v>15.71</v>
      </c>
      <c r="Q60" s="38">
        <f xml:space="preserve"> ($P$60 - $P$53) + Q46</f>
        <v>9.3500000000000014</v>
      </c>
    </row>
    <row r="61" spans="1:17" x14ac:dyDescent="0.3">
      <c r="A61" s="45"/>
      <c r="B61" s="40"/>
      <c r="C61" s="27" t="s">
        <v>18</v>
      </c>
      <c r="D61" s="10"/>
      <c r="E61" s="10"/>
      <c r="F61" s="10"/>
      <c r="G61" s="10"/>
      <c r="H61" s="3"/>
      <c r="I61" s="3"/>
      <c r="J61" s="3"/>
      <c r="K61" s="10"/>
      <c r="L61" s="10"/>
      <c r="M61" s="10"/>
      <c r="N61" s="10"/>
      <c r="O61" s="3"/>
      <c r="P61" s="3"/>
      <c r="Q61" s="11"/>
    </row>
    <row r="62" spans="1:17" x14ac:dyDescent="0.3">
      <c r="A62" s="45"/>
      <c r="B62" s="40"/>
      <c r="C62" s="27" t="s">
        <v>19</v>
      </c>
      <c r="D62" s="10"/>
      <c r="E62" s="10"/>
      <c r="F62" s="10"/>
      <c r="G62" s="10"/>
      <c r="H62" s="10"/>
      <c r="I62" s="3"/>
      <c r="J62" s="3"/>
      <c r="K62" s="10"/>
      <c r="L62" s="10"/>
      <c r="M62" s="10"/>
      <c r="N62" s="10"/>
      <c r="O62" s="10"/>
      <c r="P62" s="3"/>
      <c r="Q62" s="11"/>
    </row>
    <row r="63" spans="1:17" x14ac:dyDescent="0.3">
      <c r="A63" s="45"/>
      <c r="B63" s="40"/>
      <c r="C63" s="27" t="s">
        <v>22</v>
      </c>
      <c r="D63" s="10"/>
      <c r="E63" s="10"/>
      <c r="F63" s="10"/>
      <c r="G63" s="10"/>
      <c r="H63" s="10"/>
      <c r="I63" s="10"/>
      <c r="J63" s="3"/>
      <c r="K63" s="10"/>
      <c r="L63" s="10"/>
      <c r="M63" s="10"/>
      <c r="N63" s="10"/>
      <c r="O63" s="10"/>
      <c r="P63" s="10"/>
      <c r="Q63" s="11"/>
    </row>
    <row r="64" spans="1:17" ht="25" thickBot="1" x14ac:dyDescent="0.35">
      <c r="A64" s="46"/>
      <c r="B64" s="40"/>
      <c r="C64" s="27" t="s">
        <v>26</v>
      </c>
      <c r="D64" s="10"/>
      <c r="E64" s="10"/>
      <c r="F64" s="10"/>
      <c r="G64" s="10"/>
      <c r="H64" s="10"/>
      <c r="I64" s="10"/>
      <c r="J64" s="10"/>
      <c r="K64" s="16"/>
      <c r="L64" s="16"/>
      <c r="M64" s="16"/>
      <c r="N64" s="16"/>
      <c r="O64" s="16"/>
      <c r="P64" s="16"/>
      <c r="Q64" s="17"/>
    </row>
    <row r="65" spans="1:17" x14ac:dyDescent="0.3">
      <c r="A65" s="26"/>
      <c r="B65" s="26"/>
      <c r="C65" s="26"/>
      <c r="D65" s="43" t="s">
        <v>33</v>
      </c>
      <c r="E65" s="43"/>
      <c r="F65" s="43"/>
      <c r="G65" s="43"/>
      <c r="H65" s="43"/>
      <c r="I65" s="43"/>
      <c r="J65" s="26"/>
      <c r="K65" s="43" t="s">
        <v>34</v>
      </c>
      <c r="L65" s="43"/>
      <c r="M65" s="43"/>
      <c r="N65" s="43"/>
      <c r="O65" s="43"/>
      <c r="P65" s="43"/>
      <c r="Q65" s="43"/>
    </row>
    <row r="66" spans="1:17" ht="25" thickBot="1" x14ac:dyDescent="0.35">
      <c r="A66" s="26" t="s">
        <v>28</v>
      </c>
      <c r="B66" s="18" t="s">
        <v>27</v>
      </c>
      <c r="C66" s="18" t="s">
        <v>35</v>
      </c>
      <c r="D66" s="27" t="s">
        <v>24</v>
      </c>
      <c r="E66" s="27" t="s">
        <v>13</v>
      </c>
      <c r="F66" s="27" t="s">
        <v>16</v>
      </c>
      <c r="G66" s="27" t="s">
        <v>18</v>
      </c>
      <c r="H66" s="27" t="s">
        <v>19</v>
      </c>
      <c r="I66" s="27" t="s">
        <v>22</v>
      </c>
      <c r="J66" s="27" t="s">
        <v>26</v>
      </c>
      <c r="K66" s="27" t="s">
        <v>24</v>
      </c>
      <c r="L66" s="27" t="s">
        <v>13</v>
      </c>
      <c r="M66" s="27" t="s">
        <v>16</v>
      </c>
      <c r="N66" s="27" t="s">
        <v>18</v>
      </c>
      <c r="O66" s="27" t="s">
        <v>19</v>
      </c>
      <c r="P66" s="27" t="s">
        <v>22</v>
      </c>
      <c r="Q66" s="27" t="s">
        <v>26</v>
      </c>
    </row>
    <row r="67" spans="1:17" x14ac:dyDescent="0.3">
      <c r="A67" s="44" t="s">
        <v>31</v>
      </c>
      <c r="B67" s="40">
        <v>1000</v>
      </c>
      <c r="C67" s="27" t="s">
        <v>24</v>
      </c>
      <c r="D67" s="10"/>
      <c r="E67" s="3">
        <v>38.89</v>
      </c>
      <c r="F67" s="3"/>
      <c r="G67" s="3"/>
      <c r="H67" s="3">
        <v>28.07</v>
      </c>
      <c r="I67" s="3"/>
      <c r="J67" s="3"/>
      <c r="K67" s="7"/>
      <c r="L67" s="6">
        <v>7.93</v>
      </c>
      <c r="M67" s="6"/>
      <c r="N67" s="6"/>
      <c r="O67" s="6">
        <v>9.89</v>
      </c>
      <c r="P67" s="6"/>
      <c r="Q67" s="8"/>
    </row>
    <row r="68" spans="1:17" x14ac:dyDescent="0.3">
      <c r="A68" s="45"/>
      <c r="B68" s="40"/>
      <c r="C68" s="27" t="s">
        <v>13</v>
      </c>
      <c r="D68" s="10"/>
      <c r="E68" s="10"/>
      <c r="F68" s="3">
        <v>15.16</v>
      </c>
      <c r="G68" s="3"/>
      <c r="H68" s="3"/>
      <c r="I68" s="3"/>
      <c r="J68" s="3">
        <v>31.57</v>
      </c>
      <c r="K68" s="10"/>
      <c r="L68" s="10"/>
      <c r="M68" s="3">
        <v>8.6</v>
      </c>
      <c r="N68" s="3"/>
      <c r="O68" s="3"/>
      <c r="P68" s="3"/>
      <c r="Q68" s="11">
        <v>9.65</v>
      </c>
    </row>
    <row r="69" spans="1:17" x14ac:dyDescent="0.3">
      <c r="A69" s="45"/>
      <c r="B69" s="40"/>
      <c r="C69" s="27" t="s">
        <v>16</v>
      </c>
      <c r="D69" s="10"/>
      <c r="E69" s="10"/>
      <c r="F69" s="10"/>
      <c r="G69" s="3"/>
      <c r="H69" s="3"/>
      <c r="I69" s="3">
        <v>60.1</v>
      </c>
      <c r="J69" s="3">
        <v>25.83</v>
      </c>
      <c r="K69" s="10"/>
      <c r="L69" s="10"/>
      <c r="M69" s="10"/>
      <c r="N69" s="3"/>
      <c r="O69" s="3"/>
      <c r="P69" s="3">
        <v>10.08</v>
      </c>
      <c r="Q69" s="11">
        <v>6.92</v>
      </c>
    </row>
    <row r="70" spans="1:17" x14ac:dyDescent="0.3">
      <c r="A70" s="45"/>
      <c r="B70" s="40"/>
      <c r="C70" s="27" t="s">
        <v>18</v>
      </c>
      <c r="D70" s="10"/>
      <c r="E70" s="10"/>
      <c r="F70" s="10"/>
      <c r="G70" s="10"/>
      <c r="H70" s="3"/>
      <c r="I70" s="3"/>
      <c r="J70" s="3"/>
      <c r="K70" s="10"/>
      <c r="L70" s="10"/>
      <c r="M70" s="10"/>
      <c r="N70" s="10"/>
      <c r="O70" s="3"/>
      <c r="P70" s="3"/>
      <c r="Q70" s="11"/>
    </row>
    <row r="71" spans="1:17" x14ac:dyDescent="0.3">
      <c r="A71" s="45"/>
      <c r="B71" s="40"/>
      <c r="C71" s="27" t="s">
        <v>19</v>
      </c>
      <c r="D71" s="10"/>
      <c r="E71" s="10"/>
      <c r="F71" s="10"/>
      <c r="G71" s="10"/>
      <c r="H71" s="10"/>
      <c r="I71" s="3"/>
      <c r="J71" s="3"/>
      <c r="K71" s="10"/>
      <c r="L71" s="10"/>
      <c r="M71" s="10"/>
      <c r="N71" s="10"/>
      <c r="O71" s="10"/>
      <c r="P71" s="3"/>
      <c r="Q71" s="11"/>
    </row>
    <row r="72" spans="1:17" x14ac:dyDescent="0.3">
      <c r="A72" s="45"/>
      <c r="B72" s="40"/>
      <c r="C72" s="27" t="s">
        <v>22</v>
      </c>
      <c r="D72" s="10"/>
      <c r="E72" s="10"/>
      <c r="F72" s="10"/>
      <c r="G72" s="10"/>
      <c r="H72" s="10"/>
      <c r="I72" s="10"/>
      <c r="J72" s="3"/>
      <c r="K72" s="10"/>
      <c r="L72" s="10"/>
      <c r="M72" s="10"/>
      <c r="N72" s="10"/>
      <c r="O72" s="10"/>
      <c r="P72" s="10"/>
      <c r="Q72" s="11"/>
    </row>
    <row r="73" spans="1:17" x14ac:dyDescent="0.3">
      <c r="A73" s="45"/>
      <c r="B73" s="40"/>
      <c r="C73" s="27" t="s">
        <v>26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2"/>
    </row>
    <row r="74" spans="1:17" x14ac:dyDescent="0.3">
      <c r="A74" s="45"/>
      <c r="B74" s="40">
        <v>1500</v>
      </c>
      <c r="C74" s="27" t="s">
        <v>24</v>
      </c>
      <c r="D74" s="10"/>
      <c r="E74" s="3">
        <v>38.89</v>
      </c>
      <c r="F74" s="3"/>
      <c r="G74" s="3"/>
      <c r="H74" s="3">
        <v>28.07</v>
      </c>
      <c r="I74" s="3"/>
      <c r="J74" s="3"/>
      <c r="K74" s="10"/>
      <c r="L74" s="5">
        <f xml:space="preserve"> ( $P$76 - $P$69) + L67</f>
        <v>12.07</v>
      </c>
      <c r="M74" s="3"/>
      <c r="N74" s="3"/>
      <c r="O74" s="5">
        <f xml:space="preserve"> ( $P$76 - $P$69) + O67</f>
        <v>14.030000000000001</v>
      </c>
      <c r="P74" s="3"/>
      <c r="Q74" s="11"/>
    </row>
    <row r="75" spans="1:17" x14ac:dyDescent="0.3">
      <c r="A75" s="45"/>
      <c r="B75" s="40"/>
      <c r="C75" s="27" t="s">
        <v>13</v>
      </c>
      <c r="D75" s="10"/>
      <c r="E75" s="10"/>
      <c r="F75" s="3">
        <v>15.16</v>
      </c>
      <c r="G75" s="3"/>
      <c r="H75" s="3"/>
      <c r="I75" s="3"/>
      <c r="J75" s="3">
        <v>31.57</v>
      </c>
      <c r="K75" s="10"/>
      <c r="L75" s="10"/>
      <c r="M75" s="5">
        <f xml:space="preserve"> ( $P$76 - $P$69) + M68</f>
        <v>12.74</v>
      </c>
      <c r="N75" s="3"/>
      <c r="O75" s="3"/>
      <c r="P75" s="3"/>
      <c r="Q75" s="5">
        <f xml:space="preserve"> ( $P$76 - $P$69) + Q68</f>
        <v>13.790000000000001</v>
      </c>
    </row>
    <row r="76" spans="1:17" x14ac:dyDescent="0.3">
      <c r="A76" s="45"/>
      <c r="B76" s="40"/>
      <c r="C76" s="27" t="s">
        <v>16</v>
      </c>
      <c r="D76" s="10"/>
      <c r="E76" s="10"/>
      <c r="F76" s="10"/>
      <c r="G76" s="3"/>
      <c r="H76" s="3"/>
      <c r="I76" s="3">
        <v>60.1</v>
      </c>
      <c r="J76" s="3">
        <v>25.83</v>
      </c>
      <c r="K76" s="10"/>
      <c r="L76" s="10"/>
      <c r="M76" s="10"/>
      <c r="N76" s="3"/>
      <c r="O76" s="3"/>
      <c r="P76" s="3">
        <v>14.22</v>
      </c>
      <c r="Q76" s="5">
        <f xml:space="preserve"> ( $P$76 - $P$69) + Q69</f>
        <v>11.06</v>
      </c>
    </row>
    <row r="77" spans="1:17" x14ac:dyDescent="0.3">
      <c r="A77" s="45"/>
      <c r="B77" s="40"/>
      <c r="C77" s="27" t="s">
        <v>18</v>
      </c>
      <c r="D77" s="10"/>
      <c r="E77" s="10"/>
      <c r="F77" s="10"/>
      <c r="G77" s="10"/>
      <c r="H77" s="3"/>
      <c r="I77" s="3"/>
      <c r="J77" s="3"/>
      <c r="K77" s="10"/>
      <c r="L77" s="10"/>
      <c r="M77" s="10"/>
      <c r="N77" s="10"/>
      <c r="O77" s="3"/>
      <c r="P77" s="3"/>
      <c r="Q77" s="11"/>
    </row>
    <row r="78" spans="1:17" x14ac:dyDescent="0.3">
      <c r="A78" s="45"/>
      <c r="B78" s="40"/>
      <c r="C78" s="27" t="s">
        <v>19</v>
      </c>
      <c r="D78" s="10"/>
      <c r="E78" s="10"/>
      <c r="F78" s="10"/>
      <c r="G78" s="10"/>
      <c r="H78" s="10"/>
      <c r="I78" s="3"/>
      <c r="J78" s="3"/>
      <c r="K78" s="10"/>
      <c r="L78" s="10"/>
      <c r="M78" s="10"/>
      <c r="N78" s="10"/>
      <c r="O78" s="10"/>
      <c r="P78" s="3"/>
      <c r="Q78" s="11"/>
    </row>
    <row r="79" spans="1:17" x14ac:dyDescent="0.3">
      <c r="A79" s="45"/>
      <c r="B79" s="40"/>
      <c r="C79" s="27" t="s">
        <v>22</v>
      </c>
      <c r="D79" s="10"/>
      <c r="E79" s="10"/>
      <c r="F79" s="10"/>
      <c r="G79" s="10"/>
      <c r="H79" s="10"/>
      <c r="I79" s="10"/>
      <c r="J79" s="3"/>
      <c r="K79" s="10"/>
      <c r="L79" s="10"/>
      <c r="M79" s="10"/>
      <c r="N79" s="10"/>
      <c r="O79" s="10"/>
      <c r="P79" s="10"/>
      <c r="Q79" s="11"/>
    </row>
    <row r="80" spans="1:17" x14ac:dyDescent="0.3">
      <c r="A80" s="45"/>
      <c r="B80" s="40"/>
      <c r="C80" s="27" t="s">
        <v>26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</row>
    <row r="81" spans="1:17" x14ac:dyDescent="0.3">
      <c r="A81" s="45"/>
      <c r="B81" s="40">
        <v>2000</v>
      </c>
      <c r="C81" s="27" t="s">
        <v>24</v>
      </c>
      <c r="D81" s="10"/>
      <c r="E81" s="3">
        <v>38.89</v>
      </c>
      <c r="F81" s="3"/>
      <c r="G81" s="3"/>
      <c r="H81" s="3">
        <v>28.07</v>
      </c>
      <c r="I81" s="3"/>
      <c r="J81" s="3"/>
      <c r="K81" s="10"/>
      <c r="L81" s="3">
        <v>16.23</v>
      </c>
      <c r="M81" s="3"/>
      <c r="N81" s="3"/>
      <c r="O81" s="5">
        <v>18.190000000000001</v>
      </c>
      <c r="Q81" s="11"/>
    </row>
    <row r="82" spans="1:17" x14ac:dyDescent="0.3">
      <c r="A82" s="45"/>
      <c r="B82" s="40"/>
      <c r="C82" s="27" t="s">
        <v>13</v>
      </c>
      <c r="D82" s="10"/>
      <c r="E82" s="10"/>
      <c r="F82" s="3">
        <v>15.16</v>
      </c>
      <c r="G82" s="3"/>
      <c r="H82" s="3"/>
      <c r="I82" s="3"/>
      <c r="J82" s="3">
        <v>31.57</v>
      </c>
      <c r="K82" s="10"/>
      <c r="L82" s="10"/>
      <c r="M82" s="3">
        <v>16.89</v>
      </c>
      <c r="N82" s="3"/>
      <c r="Q82" s="11">
        <v>17.95</v>
      </c>
    </row>
    <row r="83" spans="1:17" x14ac:dyDescent="0.3">
      <c r="A83" s="45"/>
      <c r="B83" s="40"/>
      <c r="C83" s="27" t="s">
        <v>16</v>
      </c>
      <c r="D83" s="10"/>
      <c r="E83" s="10"/>
      <c r="F83" s="10"/>
      <c r="G83" s="3"/>
      <c r="H83" s="3"/>
      <c r="I83" s="3">
        <v>60.1</v>
      </c>
      <c r="J83" s="3">
        <v>25.83</v>
      </c>
      <c r="K83" s="10"/>
      <c r="L83" s="10"/>
      <c r="M83" s="10"/>
      <c r="N83" s="3"/>
      <c r="P83" s="5">
        <v>18.37</v>
      </c>
      <c r="Q83" s="11">
        <v>15.22</v>
      </c>
    </row>
    <row r="84" spans="1:17" x14ac:dyDescent="0.3">
      <c r="A84" s="45"/>
      <c r="B84" s="40"/>
      <c r="C84" s="27" t="s">
        <v>18</v>
      </c>
      <c r="D84" s="10"/>
      <c r="E84" s="10"/>
      <c r="F84" s="10"/>
      <c r="G84" s="10"/>
      <c r="H84" s="3"/>
      <c r="I84" s="3"/>
      <c r="J84" s="3"/>
      <c r="K84" s="10"/>
      <c r="L84" s="10"/>
      <c r="M84" s="10"/>
      <c r="N84" s="10"/>
      <c r="O84" s="3"/>
      <c r="P84" s="3"/>
      <c r="Q84" s="11"/>
    </row>
    <row r="85" spans="1:17" x14ac:dyDescent="0.3">
      <c r="A85" s="45"/>
      <c r="B85" s="40"/>
      <c r="C85" s="27" t="s">
        <v>19</v>
      </c>
      <c r="D85" s="10"/>
      <c r="E85" s="10"/>
      <c r="F85" s="10"/>
      <c r="G85" s="10"/>
      <c r="H85" s="10"/>
      <c r="I85" s="3"/>
      <c r="J85" s="3"/>
      <c r="K85" s="10"/>
      <c r="L85" s="10"/>
      <c r="M85" s="10"/>
      <c r="N85" s="10"/>
      <c r="O85" s="10"/>
      <c r="P85" s="3"/>
      <c r="Q85" s="11"/>
    </row>
    <row r="86" spans="1:17" x14ac:dyDescent="0.3">
      <c r="A86" s="45"/>
      <c r="B86" s="40"/>
      <c r="C86" s="27" t="s">
        <v>22</v>
      </c>
      <c r="D86" s="10"/>
      <c r="E86" s="10"/>
      <c r="F86" s="10"/>
      <c r="G86" s="10"/>
      <c r="H86" s="10"/>
      <c r="I86" s="10"/>
      <c r="J86" s="3"/>
      <c r="K86" s="10"/>
      <c r="L86" s="10"/>
      <c r="M86" s="10"/>
      <c r="N86" s="10"/>
      <c r="O86" s="10"/>
      <c r="P86" s="10"/>
      <c r="Q86" s="11"/>
    </row>
    <row r="87" spans="1:17" ht="25" thickBot="1" x14ac:dyDescent="0.35">
      <c r="A87" s="46"/>
      <c r="B87" s="40"/>
      <c r="C87" s="27" t="s">
        <v>26</v>
      </c>
      <c r="D87" s="10"/>
      <c r="E87" s="10"/>
      <c r="F87" s="10"/>
      <c r="G87" s="10"/>
      <c r="H87" s="10"/>
      <c r="I87" s="10"/>
      <c r="J87" s="10"/>
      <c r="K87" s="16"/>
      <c r="L87" s="16"/>
      <c r="M87" s="16"/>
      <c r="N87" s="16"/>
      <c r="O87" s="16"/>
      <c r="P87" s="16"/>
      <c r="Q87" s="17"/>
    </row>
    <row r="88" spans="1:17" x14ac:dyDescent="0.3">
      <c r="A88" s="26"/>
      <c r="B88" s="26"/>
      <c r="C88" s="26"/>
      <c r="D88" s="43" t="s">
        <v>33</v>
      </c>
      <c r="E88" s="43"/>
      <c r="F88" s="43"/>
      <c r="G88" s="43"/>
      <c r="H88" s="43"/>
      <c r="I88" s="43"/>
      <c r="J88" s="26"/>
      <c r="K88" s="43" t="s">
        <v>34</v>
      </c>
      <c r="L88" s="43"/>
      <c r="M88" s="43"/>
      <c r="N88" s="43"/>
      <c r="O88" s="43"/>
      <c r="P88" s="43"/>
      <c r="Q88" s="43"/>
    </row>
    <row r="89" spans="1:17" ht="25" thickBot="1" x14ac:dyDescent="0.35">
      <c r="A89" s="26" t="s">
        <v>28</v>
      </c>
      <c r="B89" s="18" t="s">
        <v>27</v>
      </c>
      <c r="C89" s="18" t="s">
        <v>35</v>
      </c>
      <c r="D89" s="27" t="s">
        <v>24</v>
      </c>
      <c r="E89" s="27" t="s">
        <v>13</v>
      </c>
      <c r="F89" s="27" t="s">
        <v>16</v>
      </c>
      <c r="G89" s="27" t="s">
        <v>18</v>
      </c>
      <c r="H89" s="27" t="s">
        <v>19</v>
      </c>
      <c r="I89" s="27" t="s">
        <v>22</v>
      </c>
      <c r="J89" s="27" t="s">
        <v>26</v>
      </c>
      <c r="K89" s="27" t="s">
        <v>24</v>
      </c>
      <c r="L89" s="27" t="s">
        <v>13</v>
      </c>
      <c r="M89" s="27" t="s">
        <v>16</v>
      </c>
      <c r="N89" s="27" t="s">
        <v>18</v>
      </c>
      <c r="O89" s="27" t="s">
        <v>19</v>
      </c>
      <c r="P89" s="27" t="s">
        <v>22</v>
      </c>
      <c r="Q89" s="27" t="s">
        <v>26</v>
      </c>
    </row>
    <row r="90" spans="1:17" x14ac:dyDescent="0.3">
      <c r="A90" s="44" t="s">
        <v>32</v>
      </c>
      <c r="B90" s="40">
        <v>1000</v>
      </c>
      <c r="C90" s="27" t="s">
        <v>24</v>
      </c>
      <c r="D90" s="10"/>
      <c r="E90" s="3">
        <v>38.89</v>
      </c>
      <c r="F90" s="3"/>
      <c r="G90" s="3"/>
      <c r="H90" s="3">
        <v>28.07</v>
      </c>
      <c r="I90" s="3"/>
      <c r="J90" s="3"/>
      <c r="K90" s="7"/>
      <c r="L90" s="6">
        <v>4.1399999999999997</v>
      </c>
      <c r="M90" s="6"/>
      <c r="N90" s="6"/>
      <c r="O90" s="6">
        <v>4.82</v>
      </c>
      <c r="P90" s="6"/>
      <c r="Q90" s="8"/>
    </row>
    <row r="91" spans="1:17" x14ac:dyDescent="0.3">
      <c r="A91" s="45"/>
      <c r="B91" s="40"/>
      <c r="C91" s="27" t="s">
        <v>13</v>
      </c>
      <c r="D91" s="10"/>
      <c r="E91" s="10"/>
      <c r="F91" s="3">
        <v>15.16</v>
      </c>
      <c r="G91" s="3"/>
      <c r="H91" s="3"/>
      <c r="I91" s="3"/>
      <c r="J91" s="3">
        <v>31.57</v>
      </c>
      <c r="K91" s="10"/>
      <c r="L91" s="10"/>
      <c r="M91" s="3">
        <v>4.37</v>
      </c>
      <c r="N91" s="3"/>
      <c r="O91" s="3"/>
      <c r="P91" s="3"/>
      <c r="Q91" s="11">
        <v>8.1</v>
      </c>
    </row>
    <row r="92" spans="1:17" x14ac:dyDescent="0.3">
      <c r="A92" s="45"/>
      <c r="B92" s="40"/>
      <c r="C92" s="27" t="s">
        <v>16</v>
      </c>
      <c r="D92" s="10"/>
      <c r="E92" s="10"/>
      <c r="F92" s="10"/>
      <c r="G92" s="3"/>
      <c r="H92" s="3"/>
      <c r="I92" s="3">
        <v>60.1</v>
      </c>
      <c r="J92" s="3">
        <v>25.83</v>
      </c>
      <c r="K92" s="10"/>
      <c r="L92" s="10"/>
      <c r="M92" s="10"/>
      <c r="N92" s="3"/>
      <c r="O92" s="3"/>
      <c r="P92" s="3">
        <v>4.88</v>
      </c>
      <c r="Q92" s="11">
        <v>3.78</v>
      </c>
    </row>
    <row r="93" spans="1:17" x14ac:dyDescent="0.3">
      <c r="A93" s="45"/>
      <c r="B93" s="40"/>
      <c r="C93" s="27" t="s">
        <v>18</v>
      </c>
      <c r="D93" s="10"/>
      <c r="E93" s="10"/>
      <c r="F93" s="10"/>
      <c r="G93" s="10"/>
      <c r="H93" s="3"/>
      <c r="I93" s="3"/>
      <c r="J93" s="3"/>
      <c r="K93" s="10"/>
      <c r="L93" s="10"/>
      <c r="M93" s="10"/>
      <c r="N93" s="10"/>
      <c r="O93" s="3"/>
      <c r="P93" s="3"/>
      <c r="Q93" s="11"/>
    </row>
    <row r="94" spans="1:17" x14ac:dyDescent="0.3">
      <c r="A94" s="45"/>
      <c r="B94" s="40"/>
      <c r="C94" s="27" t="s">
        <v>19</v>
      </c>
      <c r="D94" s="10"/>
      <c r="E94" s="10"/>
      <c r="F94" s="10"/>
      <c r="G94" s="10"/>
      <c r="H94" s="10"/>
      <c r="I94" s="3"/>
      <c r="J94" s="3"/>
      <c r="K94" s="10"/>
      <c r="L94" s="10"/>
      <c r="M94" s="10"/>
      <c r="N94" s="10"/>
      <c r="O94" s="10"/>
      <c r="P94" s="3"/>
      <c r="Q94" s="11"/>
    </row>
    <row r="95" spans="1:17" x14ac:dyDescent="0.3">
      <c r="A95" s="45"/>
      <c r="B95" s="40"/>
      <c r="C95" s="27" t="s">
        <v>22</v>
      </c>
      <c r="D95" s="10"/>
      <c r="E95" s="10"/>
      <c r="F95" s="10"/>
      <c r="G95" s="10"/>
      <c r="H95" s="10"/>
      <c r="I95" s="10"/>
      <c r="J95" s="3"/>
      <c r="K95" s="10"/>
      <c r="L95" s="10"/>
      <c r="M95" s="10"/>
      <c r="N95" s="10"/>
      <c r="O95" s="10"/>
      <c r="P95" s="10"/>
      <c r="Q95" s="11"/>
    </row>
    <row r="96" spans="1:17" x14ac:dyDescent="0.3">
      <c r="A96" s="45"/>
      <c r="B96" s="40"/>
      <c r="C96" s="27" t="s">
        <v>26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2"/>
    </row>
    <row r="97" spans="1:17" x14ac:dyDescent="0.3">
      <c r="A97" s="45"/>
      <c r="B97" s="40">
        <v>1500</v>
      </c>
      <c r="C97" s="27" t="s">
        <v>24</v>
      </c>
      <c r="D97" s="10"/>
      <c r="E97" s="3">
        <v>38.89</v>
      </c>
      <c r="F97" s="3"/>
      <c r="G97" s="3"/>
      <c r="H97" s="3">
        <v>28.07</v>
      </c>
      <c r="I97" s="3"/>
      <c r="J97" s="3"/>
      <c r="K97" s="10"/>
      <c r="L97" s="3">
        <v>7.06</v>
      </c>
      <c r="M97" s="3"/>
      <c r="N97" s="3"/>
      <c r="O97" s="3">
        <v>7.75</v>
      </c>
      <c r="P97" s="3"/>
      <c r="Q97" s="11"/>
    </row>
    <row r="98" spans="1:17" x14ac:dyDescent="0.3">
      <c r="A98" s="45"/>
      <c r="B98" s="40"/>
      <c r="C98" s="27" t="s">
        <v>13</v>
      </c>
      <c r="D98" s="10"/>
      <c r="E98" s="10"/>
      <c r="F98" s="3">
        <v>15.16</v>
      </c>
      <c r="G98" s="3"/>
      <c r="H98" s="3"/>
      <c r="I98" s="3"/>
      <c r="J98" s="3">
        <v>31.57</v>
      </c>
      <c r="K98" s="10"/>
      <c r="L98" s="10"/>
      <c r="M98" s="5">
        <v>7.3</v>
      </c>
      <c r="N98" s="3"/>
      <c r="O98" s="3"/>
      <c r="P98" s="3"/>
      <c r="Q98" s="13">
        <v>11.03</v>
      </c>
    </row>
    <row r="99" spans="1:17" x14ac:dyDescent="0.3">
      <c r="A99" s="45"/>
      <c r="B99" s="40"/>
      <c r="C99" s="27" t="s">
        <v>16</v>
      </c>
      <c r="D99" s="10"/>
      <c r="E99" s="10"/>
      <c r="F99" s="10"/>
      <c r="G99" s="3"/>
      <c r="H99" s="3"/>
      <c r="I99" s="3">
        <v>60.1</v>
      </c>
      <c r="J99" s="3">
        <v>25.83</v>
      </c>
      <c r="K99" s="10"/>
      <c r="L99" s="10"/>
      <c r="M99" s="10"/>
      <c r="N99" s="3"/>
      <c r="O99" s="3"/>
      <c r="P99" s="3">
        <v>7.81</v>
      </c>
      <c r="Q99" s="13">
        <v>6.71</v>
      </c>
    </row>
    <row r="100" spans="1:17" x14ac:dyDescent="0.3">
      <c r="A100" s="45"/>
      <c r="B100" s="40"/>
      <c r="C100" s="27" t="s">
        <v>18</v>
      </c>
      <c r="D100" s="10"/>
      <c r="E100" s="10"/>
      <c r="F100" s="10"/>
      <c r="G100" s="10"/>
      <c r="H100" s="3"/>
      <c r="I100" s="3"/>
      <c r="J100" s="3"/>
      <c r="K100" s="10"/>
      <c r="L100" s="10"/>
      <c r="M100" s="10"/>
      <c r="N100" s="10"/>
      <c r="O100" s="3"/>
      <c r="P100" s="3"/>
      <c r="Q100" s="11"/>
    </row>
    <row r="101" spans="1:17" x14ac:dyDescent="0.3">
      <c r="A101" s="45"/>
      <c r="B101" s="40"/>
      <c r="C101" s="27" t="s">
        <v>19</v>
      </c>
      <c r="D101" s="10"/>
      <c r="E101" s="10"/>
      <c r="F101" s="10"/>
      <c r="G101" s="10"/>
      <c r="H101" s="10"/>
      <c r="I101" s="3"/>
      <c r="J101" s="3"/>
      <c r="K101" s="10"/>
      <c r="L101" s="10"/>
      <c r="M101" s="10"/>
      <c r="N101" s="10"/>
      <c r="O101" s="10"/>
      <c r="P101" s="3"/>
      <c r="Q101" s="11"/>
    </row>
    <row r="102" spans="1:17" x14ac:dyDescent="0.3">
      <c r="A102" s="45"/>
      <c r="B102" s="40"/>
      <c r="C102" s="27" t="s">
        <v>22</v>
      </c>
      <c r="D102" s="10"/>
      <c r="E102" s="10"/>
      <c r="F102" s="10"/>
      <c r="G102" s="10"/>
      <c r="H102" s="10"/>
      <c r="I102" s="10"/>
      <c r="J102" s="3"/>
      <c r="K102" s="10"/>
      <c r="L102" s="10"/>
      <c r="M102" s="10"/>
      <c r="N102" s="10"/>
      <c r="O102" s="10"/>
      <c r="P102" s="10"/>
      <c r="Q102" s="11"/>
    </row>
    <row r="103" spans="1:17" ht="25" thickBot="1" x14ac:dyDescent="0.35">
      <c r="A103" s="45"/>
      <c r="B103" s="40"/>
      <c r="C103" s="27" t="s">
        <v>26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2"/>
    </row>
    <row r="104" spans="1:17" x14ac:dyDescent="0.3">
      <c r="A104" s="45"/>
      <c r="B104" s="40">
        <v>2000</v>
      </c>
      <c r="C104" s="27" t="s">
        <v>24</v>
      </c>
      <c r="D104" s="10"/>
      <c r="E104" s="3">
        <v>38.89</v>
      </c>
      <c r="F104" s="3"/>
      <c r="G104" s="3"/>
      <c r="H104" s="3">
        <v>28.07</v>
      </c>
      <c r="I104" s="3"/>
      <c r="J104" s="3"/>
      <c r="K104" s="7"/>
      <c r="L104" s="6">
        <v>9.99</v>
      </c>
      <c r="M104" s="6"/>
      <c r="N104" s="6"/>
      <c r="O104" s="6">
        <v>10.68</v>
      </c>
      <c r="P104" s="6"/>
      <c r="Q104" s="8"/>
    </row>
    <row r="105" spans="1:17" x14ac:dyDescent="0.3">
      <c r="A105" s="45"/>
      <c r="B105" s="40"/>
      <c r="C105" s="27" t="s">
        <v>13</v>
      </c>
      <c r="D105" s="10"/>
      <c r="E105" s="10"/>
      <c r="F105" s="3">
        <v>15.16</v>
      </c>
      <c r="G105" s="3"/>
      <c r="H105" s="3"/>
      <c r="I105" s="3"/>
      <c r="J105" s="3">
        <v>31.57</v>
      </c>
      <c r="K105" s="10"/>
      <c r="L105" s="10"/>
      <c r="M105" s="3">
        <v>10.220000000000001</v>
      </c>
      <c r="N105" s="3"/>
      <c r="O105" s="3"/>
      <c r="P105" s="3"/>
      <c r="Q105" s="11">
        <v>13.96</v>
      </c>
    </row>
    <row r="106" spans="1:17" x14ac:dyDescent="0.3">
      <c r="A106" s="45"/>
      <c r="B106" s="40"/>
      <c r="C106" s="27" t="s">
        <v>16</v>
      </c>
      <c r="D106" s="10"/>
      <c r="E106" s="10"/>
      <c r="F106" s="10"/>
      <c r="G106" s="3"/>
      <c r="H106" s="3"/>
      <c r="I106" s="3">
        <v>60.1</v>
      </c>
      <c r="J106" s="3">
        <v>25.83</v>
      </c>
      <c r="K106" s="10"/>
      <c r="L106" s="10"/>
      <c r="M106" s="10"/>
      <c r="N106" s="3"/>
      <c r="O106" s="3"/>
      <c r="P106" s="3">
        <v>10.74</v>
      </c>
      <c r="Q106" s="11">
        <v>9.64</v>
      </c>
    </row>
    <row r="107" spans="1:17" x14ac:dyDescent="0.3">
      <c r="A107" s="45"/>
      <c r="B107" s="40"/>
      <c r="C107" s="27" t="s">
        <v>18</v>
      </c>
      <c r="D107" s="10"/>
      <c r="E107" s="10"/>
      <c r="F107" s="10"/>
      <c r="G107" s="10"/>
      <c r="H107" s="3"/>
      <c r="I107" s="3"/>
      <c r="J107" s="3"/>
      <c r="K107" s="10"/>
      <c r="L107" s="10"/>
      <c r="M107" s="10"/>
      <c r="N107" s="10"/>
      <c r="O107" s="3"/>
      <c r="P107" s="3"/>
      <c r="Q107" s="11"/>
    </row>
    <row r="108" spans="1:17" x14ac:dyDescent="0.3">
      <c r="A108" s="45"/>
      <c r="B108" s="40"/>
      <c r="C108" s="27" t="s">
        <v>19</v>
      </c>
      <c r="D108" s="10"/>
      <c r="E108" s="10"/>
      <c r="F108" s="10"/>
      <c r="G108" s="10"/>
      <c r="H108" s="10"/>
      <c r="I108" s="3"/>
      <c r="J108" s="3"/>
      <c r="K108" s="10"/>
      <c r="L108" s="10"/>
      <c r="M108" s="10"/>
      <c r="N108" s="10"/>
      <c r="O108" s="10"/>
      <c r="P108" s="3"/>
      <c r="Q108" s="11"/>
    </row>
    <row r="109" spans="1:17" x14ac:dyDescent="0.3">
      <c r="A109" s="45"/>
      <c r="B109" s="40"/>
      <c r="C109" s="27" t="s">
        <v>22</v>
      </c>
      <c r="D109" s="10"/>
      <c r="E109" s="10"/>
      <c r="F109" s="10"/>
      <c r="G109" s="10"/>
      <c r="H109" s="10"/>
      <c r="I109" s="10"/>
      <c r="J109" s="3"/>
      <c r="K109" s="10"/>
      <c r="L109" s="10"/>
      <c r="M109" s="10"/>
      <c r="N109" s="10"/>
      <c r="O109" s="10"/>
      <c r="P109" s="10"/>
      <c r="Q109" s="11"/>
    </row>
    <row r="110" spans="1:17" ht="25" thickBot="1" x14ac:dyDescent="0.35">
      <c r="A110" s="46"/>
      <c r="B110" s="40"/>
      <c r="C110" s="27" t="s">
        <v>26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2"/>
    </row>
    <row r="113" spans="1:10" s="37" customFormat="1" ht="62" x14ac:dyDescent="0.7">
      <c r="A113" s="42" t="s">
        <v>74</v>
      </c>
      <c r="B113" s="42"/>
      <c r="C113" s="42"/>
      <c r="D113" s="42"/>
      <c r="E113" s="42"/>
      <c r="F113" s="42"/>
      <c r="G113" s="42"/>
      <c r="H113" s="42"/>
      <c r="I113" s="42"/>
      <c r="J113" s="42"/>
    </row>
    <row r="114" spans="1:10" ht="26" customHeight="1" x14ac:dyDescent="0.7">
      <c r="A114" s="36"/>
      <c r="B114" s="36"/>
      <c r="C114" s="36"/>
      <c r="D114" s="36"/>
      <c r="E114" s="36"/>
      <c r="F114" s="36"/>
      <c r="G114" s="36"/>
      <c r="H114" s="36"/>
    </row>
    <row r="115" spans="1:10" x14ac:dyDescent="0.3">
      <c r="A115" s="28" t="s">
        <v>36</v>
      </c>
      <c r="B115" s="28" t="s">
        <v>37</v>
      </c>
      <c r="C115" s="28" t="s">
        <v>38</v>
      </c>
      <c r="D115" s="28" t="s">
        <v>30</v>
      </c>
      <c r="E115" s="28" t="s">
        <v>77</v>
      </c>
      <c r="F115" s="29" t="s">
        <v>39</v>
      </c>
      <c r="G115" s="5" t="s">
        <v>40</v>
      </c>
      <c r="H115" s="5" t="s">
        <v>79</v>
      </c>
    </row>
    <row r="116" spans="1:10" x14ac:dyDescent="0.3">
      <c r="A116" s="5" t="s">
        <v>41</v>
      </c>
      <c r="B116" s="30"/>
      <c r="G116" s="26" t="s">
        <v>42</v>
      </c>
      <c r="H116" s="26"/>
    </row>
    <row r="117" spans="1:10" x14ac:dyDescent="0.3">
      <c r="A117" s="5" t="s">
        <v>43</v>
      </c>
      <c r="B117" s="30"/>
      <c r="C117" s="5" t="s">
        <v>72</v>
      </c>
      <c r="D117" s="5" t="s">
        <v>72</v>
      </c>
      <c r="E117" s="5" t="s">
        <v>72</v>
      </c>
      <c r="F117" s="5" t="s">
        <v>72</v>
      </c>
      <c r="G117" s="26" t="s">
        <v>42</v>
      </c>
      <c r="H117" s="26"/>
    </row>
    <row r="118" spans="1:10" x14ac:dyDescent="0.3">
      <c r="A118" s="5" t="s">
        <v>44</v>
      </c>
      <c r="B118" s="30"/>
      <c r="C118" s="5" t="s">
        <v>72</v>
      </c>
      <c r="D118" s="5" t="s">
        <v>72</v>
      </c>
      <c r="E118" s="5" t="s">
        <v>76</v>
      </c>
      <c r="F118" s="5" t="s">
        <v>72</v>
      </c>
      <c r="G118" s="26" t="s">
        <v>42</v>
      </c>
      <c r="H118" s="26"/>
    </row>
    <row r="119" spans="1:10" x14ac:dyDescent="0.3">
      <c r="A119" s="5" t="s">
        <v>45</v>
      </c>
      <c r="B119" s="30"/>
      <c r="C119" s="5" t="s">
        <v>72</v>
      </c>
      <c r="D119" s="5" t="s">
        <v>72</v>
      </c>
      <c r="E119" s="5" t="s">
        <v>76</v>
      </c>
      <c r="F119" s="5" t="s">
        <v>72</v>
      </c>
      <c r="G119" s="26" t="s">
        <v>42</v>
      </c>
      <c r="H119" s="26"/>
    </row>
    <row r="120" spans="1:10" x14ac:dyDescent="0.3">
      <c r="A120" s="5" t="s">
        <v>78</v>
      </c>
      <c r="B120" s="30"/>
      <c r="C120" s="5" t="s">
        <v>72</v>
      </c>
      <c r="D120" s="5" t="s">
        <v>72</v>
      </c>
      <c r="E120" s="5" t="s">
        <v>72</v>
      </c>
      <c r="F120" s="5" t="s">
        <v>72</v>
      </c>
      <c r="G120" s="26" t="s">
        <v>42</v>
      </c>
      <c r="H120" s="26" t="s">
        <v>80</v>
      </c>
    </row>
    <row r="121" spans="1:10" x14ac:dyDescent="0.3">
      <c r="A121" s="5" t="s">
        <v>46</v>
      </c>
      <c r="B121" s="5" t="s">
        <v>76</v>
      </c>
      <c r="C121" s="30"/>
      <c r="D121" s="30"/>
      <c r="E121" s="30"/>
      <c r="F121" s="32"/>
      <c r="G121" s="26" t="s">
        <v>42</v>
      </c>
      <c r="H121" s="26"/>
    </row>
    <row r="122" spans="1:10" x14ac:dyDescent="0.3">
      <c r="A122" s="5" t="s">
        <v>47</v>
      </c>
      <c r="B122" s="5" t="s">
        <v>76</v>
      </c>
      <c r="C122" s="30"/>
      <c r="D122" s="30"/>
      <c r="E122" s="30"/>
      <c r="F122" s="32"/>
      <c r="G122" s="26" t="s">
        <v>42</v>
      </c>
      <c r="H122" s="26"/>
    </row>
    <row r="123" spans="1:10" x14ac:dyDescent="0.3">
      <c r="A123" s="5" t="s">
        <v>48</v>
      </c>
      <c r="B123" s="30"/>
      <c r="F123" s="31"/>
      <c r="G123" s="26" t="s">
        <v>49</v>
      </c>
      <c r="H123" s="26" t="s">
        <v>81</v>
      </c>
    </row>
    <row r="124" spans="1:10" x14ac:dyDescent="0.3">
      <c r="A124" s="5" t="s">
        <v>50</v>
      </c>
      <c r="B124" s="30"/>
      <c r="F124" s="31"/>
      <c r="G124" s="26" t="s">
        <v>49</v>
      </c>
      <c r="H124" s="26"/>
    </row>
    <row r="125" spans="1:10" x14ac:dyDescent="0.3">
      <c r="A125" s="5" t="s">
        <v>51</v>
      </c>
      <c r="B125" s="30"/>
      <c r="F125" s="31"/>
      <c r="G125" s="26" t="s">
        <v>49</v>
      </c>
      <c r="H125" s="26"/>
    </row>
    <row r="126" spans="1:10" x14ac:dyDescent="0.3">
      <c r="A126" s="5" t="s">
        <v>52</v>
      </c>
      <c r="B126" s="30"/>
      <c r="F126" s="31"/>
      <c r="G126" s="26" t="s">
        <v>49</v>
      </c>
      <c r="H126" s="26"/>
    </row>
    <row r="127" spans="1:10" x14ac:dyDescent="0.3">
      <c r="A127" s="5" t="s">
        <v>53</v>
      </c>
      <c r="B127" s="30"/>
      <c r="F127" s="31"/>
      <c r="G127" s="26" t="s">
        <v>49</v>
      </c>
      <c r="H127" s="26"/>
    </row>
    <row r="128" spans="1:10" x14ac:dyDescent="0.3">
      <c r="A128" s="5" t="s">
        <v>54</v>
      </c>
      <c r="B128" s="30"/>
      <c r="F128" s="31"/>
      <c r="G128" s="26" t="s">
        <v>49</v>
      </c>
      <c r="H128" s="26"/>
    </row>
    <row r="129" spans="1:8" x14ac:dyDescent="0.3">
      <c r="F129" s="31"/>
      <c r="G129" s="26"/>
      <c r="H129" s="26"/>
    </row>
    <row r="130" spans="1:8" x14ac:dyDescent="0.3">
      <c r="A130" s="5" t="s">
        <v>55</v>
      </c>
      <c r="B130" s="30"/>
      <c r="F130" s="31"/>
      <c r="G130" s="26" t="s">
        <v>56</v>
      </c>
      <c r="H130" s="26"/>
    </row>
    <row r="131" spans="1:8" x14ac:dyDescent="0.3">
      <c r="A131" s="5" t="s">
        <v>57</v>
      </c>
      <c r="B131" s="30"/>
      <c r="F131" s="31"/>
      <c r="G131" s="26" t="s">
        <v>56</v>
      </c>
      <c r="H131" s="26"/>
    </row>
    <row r="132" spans="1:8" x14ac:dyDescent="0.3">
      <c r="A132" s="5" t="s">
        <v>58</v>
      </c>
      <c r="B132" s="30"/>
      <c r="F132" s="31"/>
      <c r="G132" s="26" t="s">
        <v>56</v>
      </c>
      <c r="H132" s="26"/>
    </row>
    <row r="133" spans="1:8" x14ac:dyDescent="0.3">
      <c r="A133" s="5" t="s">
        <v>59</v>
      </c>
      <c r="B133" s="30"/>
      <c r="F133" s="31"/>
      <c r="G133" s="26" t="s">
        <v>56</v>
      </c>
      <c r="H133" s="26"/>
    </row>
    <row r="134" spans="1:8" x14ac:dyDescent="0.3">
      <c r="A134" s="5" t="s">
        <v>60</v>
      </c>
      <c r="B134" s="30"/>
      <c r="F134" s="31"/>
      <c r="G134" s="26" t="s">
        <v>56</v>
      </c>
      <c r="H134" s="26"/>
    </row>
    <row r="135" spans="1:8" x14ac:dyDescent="0.3">
      <c r="A135" s="5" t="s">
        <v>61</v>
      </c>
      <c r="B135" s="30"/>
      <c r="F135" s="31"/>
      <c r="G135" s="26" t="s">
        <v>56</v>
      </c>
      <c r="H135" s="26"/>
    </row>
    <row r="136" spans="1:8" x14ac:dyDescent="0.3">
      <c r="F136" s="31"/>
      <c r="G136" s="26"/>
      <c r="H136" s="26"/>
    </row>
    <row r="137" spans="1:8" x14ac:dyDescent="0.3">
      <c r="A137" s="5" t="s">
        <v>66</v>
      </c>
      <c r="B137" s="30"/>
      <c r="F137" s="31"/>
      <c r="G137" s="26" t="s">
        <v>62</v>
      </c>
      <c r="H137" s="26"/>
    </row>
    <row r="138" spans="1:8" x14ac:dyDescent="0.3">
      <c r="A138" s="5" t="s">
        <v>67</v>
      </c>
      <c r="B138" s="30"/>
      <c r="F138" s="31"/>
      <c r="G138" s="26" t="s">
        <v>62</v>
      </c>
      <c r="H138" s="26"/>
    </row>
    <row r="139" spans="1:8" x14ac:dyDescent="0.3">
      <c r="A139" s="5" t="s">
        <v>68</v>
      </c>
      <c r="B139" s="30"/>
      <c r="F139" s="31"/>
      <c r="G139" s="26" t="s">
        <v>62</v>
      </c>
      <c r="H139" s="26"/>
    </row>
    <row r="140" spans="1:8" x14ac:dyDescent="0.3">
      <c r="A140" s="5" t="s">
        <v>69</v>
      </c>
      <c r="B140" s="30"/>
      <c r="F140" s="31"/>
      <c r="G140" s="26" t="s">
        <v>62</v>
      </c>
      <c r="H140" s="26"/>
    </row>
    <row r="141" spans="1:8" x14ac:dyDescent="0.3">
      <c r="A141" s="5" t="s">
        <v>70</v>
      </c>
      <c r="B141" s="30"/>
      <c r="F141" s="31"/>
      <c r="G141" s="26" t="s">
        <v>62</v>
      </c>
      <c r="H141" s="26"/>
    </row>
    <row r="142" spans="1:8" x14ac:dyDescent="0.3">
      <c r="A142" s="5" t="s">
        <v>71</v>
      </c>
      <c r="B142" s="33"/>
      <c r="C142" s="34"/>
      <c r="D142" s="34"/>
      <c r="E142" s="34"/>
      <c r="F142" s="35"/>
      <c r="G142" s="26" t="s">
        <v>62</v>
      </c>
      <c r="H142" s="26"/>
    </row>
    <row r="144" spans="1:8" x14ac:dyDescent="0.3">
      <c r="A144" s="5" t="s">
        <v>63</v>
      </c>
      <c r="G144" s="5" t="s">
        <v>64</v>
      </c>
    </row>
    <row r="145" spans="1:7" x14ac:dyDescent="0.3">
      <c r="A145" s="5" t="s">
        <v>63</v>
      </c>
      <c r="G145" s="5" t="s">
        <v>65</v>
      </c>
    </row>
  </sheetData>
  <mergeCells count="28">
    <mergeCell ref="D88:I88"/>
    <mergeCell ref="K88:Q88"/>
    <mergeCell ref="A113:J113"/>
    <mergeCell ref="K19:Q19"/>
    <mergeCell ref="A44:A64"/>
    <mergeCell ref="A67:A87"/>
    <mergeCell ref="A21:A41"/>
    <mergeCell ref="A90:A110"/>
    <mergeCell ref="B81:B87"/>
    <mergeCell ref="B90:B96"/>
    <mergeCell ref="B97:B103"/>
    <mergeCell ref="B104:B110"/>
    <mergeCell ref="D19:I19"/>
    <mergeCell ref="B44:B50"/>
    <mergeCell ref="B51:B57"/>
    <mergeCell ref="B58:B64"/>
    <mergeCell ref="D42:I42"/>
    <mergeCell ref="K42:Q42"/>
    <mergeCell ref="A1:J1"/>
    <mergeCell ref="B67:B73"/>
    <mergeCell ref="B74:B80"/>
    <mergeCell ref="B21:B27"/>
    <mergeCell ref="B28:B34"/>
    <mergeCell ref="B35:B41"/>
    <mergeCell ref="A17:K17"/>
    <mergeCell ref="A5:J5"/>
    <mergeCell ref="D65:I65"/>
    <mergeCell ref="K65:Q6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Matthew Clarke</cp:lastModifiedBy>
  <dcterms:created xsi:type="dcterms:W3CDTF">2023-03-09T01:21:34Z</dcterms:created>
  <dcterms:modified xsi:type="dcterms:W3CDTF">2023-04-02T21:02:34Z</dcterms:modified>
</cp:coreProperties>
</file>